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4280" yWindow="560" windowWidth="31860" windowHeight="25840" tabRatio="373"/>
  </bookViews>
  <sheets>
    <sheet name="Original Data" sheetId="1" r:id="rId1"/>
    <sheet name="Filtered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01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W1276" i="1"/>
  <c r="W1277" i="1"/>
  <c r="X301" i="1"/>
  <c r="X302" i="1"/>
  <c r="G302" i="1"/>
  <c r="H302" i="1"/>
  <c r="AC1277" i="1"/>
  <c r="AD301" i="1"/>
  <c r="AD302" i="1"/>
  <c r="I302" i="1"/>
  <c r="J302" i="1"/>
  <c r="K302" i="1"/>
  <c r="L302" i="1"/>
  <c r="M302" i="1"/>
  <c r="N302" i="1"/>
  <c r="AB301" i="1"/>
  <c r="AB302" i="1"/>
  <c r="V301" i="1"/>
  <c r="V302" i="1"/>
  <c r="AB1115" i="1"/>
  <c r="AD1115" i="1"/>
  <c r="AB1116" i="1"/>
  <c r="AD1116" i="1"/>
  <c r="V1115" i="1"/>
  <c r="X1115" i="1"/>
  <c r="V1116" i="1"/>
  <c r="X1116" i="1"/>
  <c r="N1116" i="1"/>
  <c r="G1116" i="1"/>
  <c r="H1116" i="1"/>
  <c r="I1116" i="1"/>
  <c r="J1116" i="1"/>
  <c r="K1116" i="1"/>
  <c r="L1116" i="1"/>
  <c r="M1116" i="1"/>
  <c r="AB887" i="1"/>
  <c r="AD887" i="1"/>
  <c r="AB888" i="1"/>
  <c r="AD888" i="1"/>
  <c r="V887" i="1"/>
  <c r="X887" i="1"/>
  <c r="V888" i="1"/>
  <c r="X888" i="1"/>
  <c r="G888" i="1"/>
  <c r="I888" i="1"/>
  <c r="M888" i="1"/>
  <c r="N888" i="1"/>
  <c r="H888" i="1"/>
  <c r="J888" i="1"/>
  <c r="K888" i="1"/>
  <c r="L888" i="1"/>
  <c r="AB335" i="1"/>
  <c r="AD335" i="1"/>
  <c r="AB336" i="1"/>
  <c r="AD336" i="1"/>
  <c r="V335" i="1"/>
  <c r="X335" i="1"/>
  <c r="V336" i="1"/>
  <c r="X336" i="1"/>
  <c r="N336" i="1"/>
  <c r="G336" i="1"/>
  <c r="H336" i="1"/>
  <c r="I336" i="1"/>
  <c r="J336" i="1"/>
  <c r="K336" i="1"/>
  <c r="L336" i="1"/>
  <c r="M336" i="1"/>
  <c r="AB171" i="1"/>
  <c r="AD171" i="1"/>
  <c r="AB172" i="1"/>
  <c r="AD172" i="1"/>
  <c r="V171" i="1"/>
  <c r="X171" i="1"/>
  <c r="V172" i="1"/>
  <c r="X172" i="1"/>
  <c r="G172" i="1"/>
  <c r="I172" i="1"/>
  <c r="M172" i="1"/>
  <c r="N172" i="1"/>
  <c r="H172" i="1"/>
  <c r="J172" i="1"/>
  <c r="K172" i="1"/>
  <c r="L172" i="1"/>
  <c r="AB145" i="1"/>
  <c r="AD145" i="1"/>
  <c r="AB146" i="1"/>
  <c r="AD146" i="1"/>
  <c r="V145" i="1"/>
  <c r="X145" i="1"/>
  <c r="V146" i="1"/>
  <c r="X146" i="1"/>
  <c r="G146" i="1"/>
  <c r="I146" i="1"/>
  <c r="M146" i="1"/>
  <c r="N146" i="1"/>
  <c r="H146" i="1"/>
  <c r="J146" i="1"/>
  <c r="K146" i="1"/>
  <c r="L146" i="1"/>
  <c r="AB71" i="1"/>
  <c r="AD71" i="1"/>
  <c r="AB72" i="1"/>
  <c r="AD72" i="1"/>
  <c r="V71" i="1"/>
  <c r="X71" i="1"/>
  <c r="V72" i="1"/>
  <c r="X72" i="1"/>
  <c r="G72" i="1"/>
  <c r="I72" i="1"/>
  <c r="K72" i="1"/>
  <c r="L72" i="1"/>
  <c r="M72" i="1"/>
  <c r="N72" i="1"/>
  <c r="H72" i="1"/>
  <c r="J72" i="1"/>
  <c r="AB31" i="1"/>
  <c r="AD31" i="1"/>
  <c r="AB32" i="1"/>
  <c r="AD32" i="1"/>
  <c r="V31" i="1"/>
  <c r="X31" i="1"/>
  <c r="V32" i="1"/>
  <c r="X32" i="1"/>
  <c r="I32" i="1"/>
  <c r="J32" i="1"/>
  <c r="G32" i="1"/>
  <c r="H32" i="1"/>
  <c r="AB1263" i="1"/>
  <c r="AD1263" i="1"/>
  <c r="AB1264" i="1"/>
  <c r="AD1264" i="1"/>
  <c r="AB1265" i="1"/>
  <c r="AD1265" i="1"/>
  <c r="AB1266" i="1"/>
  <c r="AD1266" i="1"/>
  <c r="AB1267" i="1"/>
  <c r="AD1267" i="1"/>
  <c r="AB1268" i="1"/>
  <c r="AD1268" i="1"/>
  <c r="AB1269" i="1"/>
  <c r="AD1269" i="1"/>
  <c r="AB1270" i="1"/>
  <c r="AD1270" i="1"/>
  <c r="AB1271" i="1"/>
  <c r="AD1271" i="1"/>
  <c r="AB1272" i="1"/>
  <c r="AD1272" i="1"/>
  <c r="V1261" i="1"/>
  <c r="X1261" i="1"/>
  <c r="V1262" i="1"/>
  <c r="X1262" i="1"/>
  <c r="V1263" i="1"/>
  <c r="X1263" i="1"/>
  <c r="V1264" i="1"/>
  <c r="X1264" i="1"/>
  <c r="V1265" i="1"/>
  <c r="X1265" i="1"/>
  <c r="V1266" i="1"/>
  <c r="X1266" i="1"/>
  <c r="V1267" i="1"/>
  <c r="X1267" i="1"/>
  <c r="V1268" i="1"/>
  <c r="X1268" i="1"/>
  <c r="V1269" i="1"/>
  <c r="X1269" i="1"/>
  <c r="V1270" i="1"/>
  <c r="X1270" i="1"/>
  <c r="V1271" i="1"/>
  <c r="X1271" i="1"/>
  <c r="V1272" i="1"/>
  <c r="X1272" i="1"/>
  <c r="N1264" i="1"/>
  <c r="N1266" i="1"/>
  <c r="N1268" i="1"/>
  <c r="N1270" i="1"/>
  <c r="N1272" i="1"/>
  <c r="X1273" i="1"/>
  <c r="X1274" i="1"/>
  <c r="AD1273" i="1"/>
  <c r="AD1274" i="1"/>
  <c r="N1274" i="1"/>
  <c r="G1264" i="1"/>
  <c r="I1264" i="1"/>
  <c r="K1264" i="1"/>
  <c r="L1264" i="1"/>
  <c r="M1264" i="1"/>
  <c r="I1266" i="1"/>
  <c r="G1266" i="1"/>
  <c r="K1266" i="1"/>
  <c r="L1266" i="1"/>
  <c r="M1266" i="1"/>
  <c r="I1268" i="1"/>
  <c r="G1268" i="1"/>
  <c r="K1268" i="1"/>
  <c r="L1268" i="1"/>
  <c r="M1268" i="1"/>
  <c r="I1270" i="1"/>
  <c r="G1270" i="1"/>
  <c r="K1270" i="1"/>
  <c r="L1270" i="1"/>
  <c r="M1270" i="1"/>
  <c r="G1272" i="1"/>
  <c r="I1272" i="1"/>
  <c r="K1272" i="1"/>
  <c r="L1272" i="1"/>
  <c r="M1272" i="1"/>
  <c r="I1274" i="1"/>
  <c r="G1274" i="1"/>
  <c r="K1274" i="1"/>
  <c r="L1274" i="1"/>
  <c r="M1274" i="1"/>
  <c r="X1257" i="1"/>
  <c r="X1258" i="1"/>
  <c r="G1258" i="1"/>
  <c r="X1259" i="1"/>
  <c r="X1260" i="1"/>
  <c r="G1260" i="1"/>
  <c r="G1262" i="1"/>
  <c r="AD1261" i="1"/>
  <c r="AD1262" i="1"/>
  <c r="I1262" i="1"/>
  <c r="J1262" i="1"/>
  <c r="J1264" i="1"/>
  <c r="J1266" i="1"/>
  <c r="J1268" i="1"/>
  <c r="J1270" i="1"/>
  <c r="J1272" i="1"/>
  <c r="J1274" i="1"/>
  <c r="H1264" i="1"/>
  <c r="H1266" i="1"/>
  <c r="H1268" i="1"/>
  <c r="H1270" i="1"/>
  <c r="H1272" i="1"/>
  <c r="H1274" i="1"/>
  <c r="V1251" i="1"/>
  <c r="X1251" i="1"/>
  <c r="AB1251" i="1"/>
  <c r="AD1251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2" i="1"/>
  <c r="AD1253" i="1"/>
  <c r="AD1254" i="1"/>
  <c r="AD1255" i="1"/>
  <c r="AD1256" i="1"/>
  <c r="AD1257" i="1"/>
  <c r="AD1258" i="1"/>
  <c r="AD1259" i="1"/>
  <c r="AD1260" i="1"/>
  <c r="AD16" i="1"/>
  <c r="AD17" i="1"/>
  <c r="AD18" i="1"/>
  <c r="AD15" i="1"/>
  <c r="X19" i="1"/>
  <c r="X20" i="1"/>
  <c r="N20" i="1"/>
  <c r="X21" i="1"/>
  <c r="X22" i="1"/>
  <c r="N22" i="1"/>
  <c r="X23" i="1"/>
  <c r="X24" i="1"/>
  <c r="N24" i="1"/>
  <c r="X25" i="1"/>
  <c r="X26" i="1"/>
  <c r="N26" i="1"/>
  <c r="X27" i="1"/>
  <c r="X28" i="1"/>
  <c r="N28" i="1"/>
  <c r="X29" i="1"/>
  <c r="X30" i="1"/>
  <c r="N30" i="1"/>
  <c r="N32" i="1"/>
  <c r="X33" i="1"/>
  <c r="X34" i="1"/>
  <c r="N34" i="1"/>
  <c r="X35" i="1"/>
  <c r="X36" i="1"/>
  <c r="N36" i="1"/>
  <c r="X37" i="1"/>
  <c r="X38" i="1"/>
  <c r="N38" i="1"/>
  <c r="X39" i="1"/>
  <c r="X40" i="1"/>
  <c r="N40" i="1"/>
  <c r="X41" i="1"/>
  <c r="X42" i="1"/>
  <c r="N42" i="1"/>
  <c r="X43" i="1"/>
  <c r="X44" i="1"/>
  <c r="N44" i="1"/>
  <c r="X45" i="1"/>
  <c r="X46" i="1"/>
  <c r="N46" i="1"/>
  <c r="X47" i="1"/>
  <c r="X48" i="1"/>
  <c r="N48" i="1"/>
  <c r="X49" i="1"/>
  <c r="X50" i="1"/>
  <c r="N50" i="1"/>
  <c r="X51" i="1"/>
  <c r="X52" i="1"/>
  <c r="N52" i="1"/>
  <c r="X53" i="1"/>
  <c r="X54" i="1"/>
  <c r="N54" i="1"/>
  <c r="X55" i="1"/>
  <c r="X56" i="1"/>
  <c r="N56" i="1"/>
  <c r="X57" i="1"/>
  <c r="X58" i="1"/>
  <c r="N58" i="1"/>
  <c r="X59" i="1"/>
  <c r="X60" i="1"/>
  <c r="N60" i="1"/>
  <c r="X61" i="1"/>
  <c r="X62" i="1"/>
  <c r="N62" i="1"/>
  <c r="X63" i="1"/>
  <c r="X64" i="1"/>
  <c r="N64" i="1"/>
  <c r="X65" i="1"/>
  <c r="X66" i="1"/>
  <c r="N66" i="1"/>
  <c r="X67" i="1"/>
  <c r="X68" i="1"/>
  <c r="N68" i="1"/>
  <c r="X69" i="1"/>
  <c r="X70" i="1"/>
  <c r="N70" i="1"/>
  <c r="X73" i="1"/>
  <c r="X74" i="1"/>
  <c r="N74" i="1"/>
  <c r="X75" i="1"/>
  <c r="X76" i="1"/>
  <c r="N76" i="1"/>
  <c r="X77" i="1"/>
  <c r="X78" i="1"/>
  <c r="N78" i="1"/>
  <c r="X79" i="1"/>
  <c r="X80" i="1"/>
  <c r="N80" i="1"/>
  <c r="X81" i="1"/>
  <c r="X82" i="1"/>
  <c r="N82" i="1"/>
  <c r="X83" i="1"/>
  <c r="X84" i="1"/>
  <c r="N84" i="1"/>
  <c r="X85" i="1"/>
  <c r="X86" i="1"/>
  <c r="N86" i="1"/>
  <c r="X87" i="1"/>
  <c r="X88" i="1"/>
  <c r="N88" i="1"/>
  <c r="X89" i="1"/>
  <c r="X90" i="1"/>
  <c r="N90" i="1"/>
  <c r="X91" i="1"/>
  <c r="X92" i="1"/>
  <c r="N92" i="1"/>
  <c r="X93" i="1"/>
  <c r="X94" i="1"/>
  <c r="N94" i="1"/>
  <c r="X95" i="1"/>
  <c r="X96" i="1"/>
  <c r="N96" i="1"/>
  <c r="X97" i="1"/>
  <c r="X98" i="1"/>
  <c r="N98" i="1"/>
  <c r="X99" i="1"/>
  <c r="X100" i="1"/>
  <c r="N100" i="1"/>
  <c r="X101" i="1"/>
  <c r="X102" i="1"/>
  <c r="N102" i="1"/>
  <c r="X103" i="1"/>
  <c r="X104" i="1"/>
  <c r="N104" i="1"/>
  <c r="X105" i="1"/>
  <c r="X106" i="1"/>
  <c r="N106" i="1"/>
  <c r="X107" i="1"/>
  <c r="X108" i="1"/>
  <c r="N108" i="1"/>
  <c r="X109" i="1"/>
  <c r="X110" i="1"/>
  <c r="N110" i="1"/>
  <c r="X111" i="1"/>
  <c r="X112" i="1"/>
  <c r="N112" i="1"/>
  <c r="X113" i="1"/>
  <c r="X114" i="1"/>
  <c r="N114" i="1"/>
  <c r="X115" i="1"/>
  <c r="X116" i="1"/>
  <c r="N116" i="1"/>
  <c r="X117" i="1"/>
  <c r="X118" i="1"/>
  <c r="N118" i="1"/>
  <c r="X119" i="1"/>
  <c r="X120" i="1"/>
  <c r="N120" i="1"/>
  <c r="X121" i="1"/>
  <c r="X122" i="1"/>
  <c r="N122" i="1"/>
  <c r="X123" i="1"/>
  <c r="X124" i="1"/>
  <c r="N124" i="1"/>
  <c r="X125" i="1"/>
  <c r="X126" i="1"/>
  <c r="N126" i="1"/>
  <c r="X127" i="1"/>
  <c r="X128" i="1"/>
  <c r="N128" i="1"/>
  <c r="X129" i="1"/>
  <c r="X130" i="1"/>
  <c r="N130" i="1"/>
  <c r="X131" i="1"/>
  <c r="X132" i="1"/>
  <c r="N132" i="1"/>
  <c r="X133" i="1"/>
  <c r="X134" i="1"/>
  <c r="N134" i="1"/>
  <c r="X135" i="1"/>
  <c r="X136" i="1"/>
  <c r="N136" i="1"/>
  <c r="X137" i="1"/>
  <c r="X138" i="1"/>
  <c r="N138" i="1"/>
  <c r="X139" i="1"/>
  <c r="X140" i="1"/>
  <c r="N140" i="1"/>
  <c r="X141" i="1"/>
  <c r="X142" i="1"/>
  <c r="N142" i="1"/>
  <c r="X143" i="1"/>
  <c r="X144" i="1"/>
  <c r="N144" i="1"/>
  <c r="X147" i="1"/>
  <c r="X148" i="1"/>
  <c r="N148" i="1"/>
  <c r="X149" i="1"/>
  <c r="X150" i="1"/>
  <c r="N150" i="1"/>
  <c r="X151" i="1"/>
  <c r="X152" i="1"/>
  <c r="N152" i="1"/>
  <c r="X153" i="1"/>
  <c r="X154" i="1"/>
  <c r="N154" i="1"/>
  <c r="X155" i="1"/>
  <c r="X156" i="1"/>
  <c r="N156" i="1"/>
  <c r="X157" i="1"/>
  <c r="X158" i="1"/>
  <c r="N158" i="1"/>
  <c r="X159" i="1"/>
  <c r="X160" i="1"/>
  <c r="N160" i="1"/>
  <c r="X161" i="1"/>
  <c r="X162" i="1"/>
  <c r="N162" i="1"/>
  <c r="X163" i="1"/>
  <c r="X164" i="1"/>
  <c r="N164" i="1"/>
  <c r="X165" i="1"/>
  <c r="X166" i="1"/>
  <c r="N166" i="1"/>
  <c r="X167" i="1"/>
  <c r="X168" i="1"/>
  <c r="N168" i="1"/>
  <c r="X169" i="1"/>
  <c r="X170" i="1"/>
  <c r="N170" i="1"/>
  <c r="X173" i="1"/>
  <c r="X174" i="1"/>
  <c r="N174" i="1"/>
  <c r="X175" i="1"/>
  <c r="X176" i="1"/>
  <c r="N176" i="1"/>
  <c r="X177" i="1"/>
  <c r="X178" i="1"/>
  <c r="N178" i="1"/>
  <c r="X179" i="1"/>
  <c r="X180" i="1"/>
  <c r="N180" i="1"/>
  <c r="X181" i="1"/>
  <c r="X182" i="1"/>
  <c r="N182" i="1"/>
  <c r="X183" i="1"/>
  <c r="X184" i="1"/>
  <c r="N184" i="1"/>
  <c r="X185" i="1"/>
  <c r="X186" i="1"/>
  <c r="N186" i="1"/>
  <c r="X187" i="1"/>
  <c r="X188" i="1"/>
  <c r="N188" i="1"/>
  <c r="X189" i="1"/>
  <c r="X190" i="1"/>
  <c r="N190" i="1"/>
  <c r="X191" i="1"/>
  <c r="X192" i="1"/>
  <c r="N192" i="1"/>
  <c r="X193" i="1"/>
  <c r="X194" i="1"/>
  <c r="N194" i="1"/>
  <c r="X195" i="1"/>
  <c r="X196" i="1"/>
  <c r="N196" i="1"/>
  <c r="X197" i="1"/>
  <c r="X198" i="1"/>
  <c r="N198" i="1"/>
  <c r="X199" i="1"/>
  <c r="X200" i="1"/>
  <c r="N200" i="1"/>
  <c r="X201" i="1"/>
  <c r="X202" i="1"/>
  <c r="N202" i="1"/>
  <c r="X203" i="1"/>
  <c r="X204" i="1"/>
  <c r="N204" i="1"/>
  <c r="X205" i="1"/>
  <c r="X206" i="1"/>
  <c r="N206" i="1"/>
  <c r="X207" i="1"/>
  <c r="X208" i="1"/>
  <c r="N208" i="1"/>
  <c r="X209" i="1"/>
  <c r="X210" i="1"/>
  <c r="N210" i="1"/>
  <c r="X211" i="1"/>
  <c r="X212" i="1"/>
  <c r="N212" i="1"/>
  <c r="X213" i="1"/>
  <c r="X214" i="1"/>
  <c r="N214" i="1"/>
  <c r="X215" i="1"/>
  <c r="X216" i="1"/>
  <c r="N216" i="1"/>
  <c r="X217" i="1"/>
  <c r="X218" i="1"/>
  <c r="N218" i="1"/>
  <c r="X219" i="1"/>
  <c r="X220" i="1"/>
  <c r="N220" i="1"/>
  <c r="X221" i="1"/>
  <c r="X222" i="1"/>
  <c r="N222" i="1"/>
  <c r="X223" i="1"/>
  <c r="X224" i="1"/>
  <c r="N224" i="1"/>
  <c r="X225" i="1"/>
  <c r="X226" i="1"/>
  <c r="N226" i="1"/>
  <c r="X227" i="1"/>
  <c r="X228" i="1"/>
  <c r="N228" i="1"/>
  <c r="X229" i="1"/>
  <c r="X230" i="1"/>
  <c r="N230" i="1"/>
  <c r="X231" i="1"/>
  <c r="X232" i="1"/>
  <c r="N232" i="1"/>
  <c r="X233" i="1"/>
  <c r="X234" i="1"/>
  <c r="N234" i="1"/>
  <c r="X235" i="1"/>
  <c r="X236" i="1"/>
  <c r="N236" i="1"/>
  <c r="X237" i="1"/>
  <c r="X238" i="1"/>
  <c r="N238" i="1"/>
  <c r="X239" i="1"/>
  <c r="X240" i="1"/>
  <c r="N240" i="1"/>
  <c r="X241" i="1"/>
  <c r="X242" i="1"/>
  <c r="N242" i="1"/>
  <c r="X243" i="1"/>
  <c r="X244" i="1"/>
  <c r="N244" i="1"/>
  <c r="X245" i="1"/>
  <c r="X246" i="1"/>
  <c r="N246" i="1"/>
  <c r="X247" i="1"/>
  <c r="X248" i="1"/>
  <c r="N248" i="1"/>
  <c r="X249" i="1"/>
  <c r="X250" i="1"/>
  <c r="N250" i="1"/>
  <c r="X251" i="1"/>
  <c r="X252" i="1"/>
  <c r="N252" i="1"/>
  <c r="X253" i="1"/>
  <c r="X254" i="1"/>
  <c r="N254" i="1"/>
  <c r="X255" i="1"/>
  <c r="X256" i="1"/>
  <c r="N256" i="1"/>
  <c r="X257" i="1"/>
  <c r="X258" i="1"/>
  <c r="N258" i="1"/>
  <c r="X259" i="1"/>
  <c r="X260" i="1"/>
  <c r="N260" i="1"/>
  <c r="X261" i="1"/>
  <c r="X262" i="1"/>
  <c r="N262" i="1"/>
  <c r="X263" i="1"/>
  <c r="X264" i="1"/>
  <c r="N264" i="1"/>
  <c r="X265" i="1"/>
  <c r="X266" i="1"/>
  <c r="N266" i="1"/>
  <c r="X267" i="1"/>
  <c r="X268" i="1"/>
  <c r="N268" i="1"/>
  <c r="X269" i="1"/>
  <c r="X270" i="1"/>
  <c r="N270" i="1"/>
  <c r="X271" i="1"/>
  <c r="X272" i="1"/>
  <c r="N272" i="1"/>
  <c r="X273" i="1"/>
  <c r="X274" i="1"/>
  <c r="N274" i="1"/>
  <c r="X275" i="1"/>
  <c r="X276" i="1"/>
  <c r="N276" i="1"/>
  <c r="X277" i="1"/>
  <c r="X278" i="1"/>
  <c r="N278" i="1"/>
  <c r="X279" i="1"/>
  <c r="X280" i="1"/>
  <c r="N280" i="1"/>
  <c r="X281" i="1"/>
  <c r="X282" i="1"/>
  <c r="N282" i="1"/>
  <c r="X283" i="1"/>
  <c r="X284" i="1"/>
  <c r="N284" i="1"/>
  <c r="X285" i="1"/>
  <c r="X286" i="1"/>
  <c r="N286" i="1"/>
  <c r="X287" i="1"/>
  <c r="X288" i="1"/>
  <c r="N288" i="1"/>
  <c r="X289" i="1"/>
  <c r="X290" i="1"/>
  <c r="N290" i="1"/>
  <c r="X291" i="1"/>
  <c r="X292" i="1"/>
  <c r="N292" i="1"/>
  <c r="X293" i="1"/>
  <c r="X294" i="1"/>
  <c r="N294" i="1"/>
  <c r="X295" i="1"/>
  <c r="X296" i="1"/>
  <c r="N296" i="1"/>
  <c r="X297" i="1"/>
  <c r="X298" i="1"/>
  <c r="N298" i="1"/>
  <c r="X299" i="1"/>
  <c r="X300" i="1"/>
  <c r="N300" i="1"/>
  <c r="X303" i="1"/>
  <c r="X304" i="1"/>
  <c r="N304" i="1"/>
  <c r="X305" i="1"/>
  <c r="X306" i="1"/>
  <c r="N306" i="1"/>
  <c r="X307" i="1"/>
  <c r="X308" i="1"/>
  <c r="N308" i="1"/>
  <c r="X309" i="1"/>
  <c r="X310" i="1"/>
  <c r="N310" i="1"/>
  <c r="X311" i="1"/>
  <c r="X312" i="1"/>
  <c r="N312" i="1"/>
  <c r="X313" i="1"/>
  <c r="X314" i="1"/>
  <c r="N314" i="1"/>
  <c r="X315" i="1"/>
  <c r="X316" i="1"/>
  <c r="N316" i="1"/>
  <c r="X317" i="1"/>
  <c r="X318" i="1"/>
  <c r="N318" i="1"/>
  <c r="X319" i="1"/>
  <c r="X320" i="1"/>
  <c r="N320" i="1"/>
  <c r="X321" i="1"/>
  <c r="X322" i="1"/>
  <c r="N322" i="1"/>
  <c r="X323" i="1"/>
  <c r="X324" i="1"/>
  <c r="N324" i="1"/>
  <c r="X325" i="1"/>
  <c r="X326" i="1"/>
  <c r="N326" i="1"/>
  <c r="X327" i="1"/>
  <c r="X328" i="1"/>
  <c r="N328" i="1"/>
  <c r="X329" i="1"/>
  <c r="X330" i="1"/>
  <c r="N330" i="1"/>
  <c r="X331" i="1"/>
  <c r="X332" i="1"/>
  <c r="N332" i="1"/>
  <c r="X333" i="1"/>
  <c r="X334" i="1"/>
  <c r="N334" i="1"/>
  <c r="X337" i="1"/>
  <c r="X338" i="1"/>
  <c r="N338" i="1"/>
  <c r="X339" i="1"/>
  <c r="X340" i="1"/>
  <c r="N340" i="1"/>
  <c r="X341" i="1"/>
  <c r="X342" i="1"/>
  <c r="N342" i="1"/>
  <c r="X343" i="1"/>
  <c r="X344" i="1"/>
  <c r="N344" i="1"/>
  <c r="X345" i="1"/>
  <c r="X346" i="1"/>
  <c r="N346" i="1"/>
  <c r="X347" i="1"/>
  <c r="X348" i="1"/>
  <c r="N348" i="1"/>
  <c r="X349" i="1"/>
  <c r="X350" i="1"/>
  <c r="N350" i="1"/>
  <c r="X351" i="1"/>
  <c r="X352" i="1"/>
  <c r="N352" i="1"/>
  <c r="X353" i="1"/>
  <c r="X354" i="1"/>
  <c r="N354" i="1"/>
  <c r="X355" i="1"/>
  <c r="X356" i="1"/>
  <c r="N356" i="1"/>
  <c r="X357" i="1"/>
  <c r="X358" i="1"/>
  <c r="N358" i="1"/>
  <c r="X359" i="1"/>
  <c r="X360" i="1"/>
  <c r="N360" i="1"/>
  <c r="X361" i="1"/>
  <c r="X362" i="1"/>
  <c r="N362" i="1"/>
  <c r="X363" i="1"/>
  <c r="X364" i="1"/>
  <c r="N364" i="1"/>
  <c r="X365" i="1"/>
  <c r="X366" i="1"/>
  <c r="N366" i="1"/>
  <c r="X367" i="1"/>
  <c r="X368" i="1"/>
  <c r="N368" i="1"/>
  <c r="X369" i="1"/>
  <c r="X370" i="1"/>
  <c r="N370" i="1"/>
  <c r="X371" i="1"/>
  <c r="X372" i="1"/>
  <c r="N372" i="1"/>
  <c r="X373" i="1"/>
  <c r="X374" i="1"/>
  <c r="N374" i="1"/>
  <c r="X375" i="1"/>
  <c r="X376" i="1"/>
  <c r="N376" i="1"/>
  <c r="X377" i="1"/>
  <c r="X378" i="1"/>
  <c r="N378" i="1"/>
  <c r="X379" i="1"/>
  <c r="X380" i="1"/>
  <c r="N380" i="1"/>
  <c r="X381" i="1"/>
  <c r="X382" i="1"/>
  <c r="N382" i="1"/>
  <c r="X383" i="1"/>
  <c r="X384" i="1"/>
  <c r="N384" i="1"/>
  <c r="X385" i="1"/>
  <c r="X386" i="1"/>
  <c r="N386" i="1"/>
  <c r="X387" i="1"/>
  <c r="X388" i="1"/>
  <c r="N388" i="1"/>
  <c r="X389" i="1"/>
  <c r="X390" i="1"/>
  <c r="N390" i="1"/>
  <c r="X391" i="1"/>
  <c r="X392" i="1"/>
  <c r="N392" i="1"/>
  <c r="X393" i="1"/>
  <c r="X394" i="1"/>
  <c r="N394" i="1"/>
  <c r="X395" i="1"/>
  <c r="X396" i="1"/>
  <c r="N396" i="1"/>
  <c r="X397" i="1"/>
  <c r="X398" i="1"/>
  <c r="N398" i="1"/>
  <c r="X399" i="1"/>
  <c r="X400" i="1"/>
  <c r="N400" i="1"/>
  <c r="X401" i="1"/>
  <c r="X402" i="1"/>
  <c r="N402" i="1"/>
  <c r="X403" i="1"/>
  <c r="X404" i="1"/>
  <c r="N404" i="1"/>
  <c r="X405" i="1"/>
  <c r="X406" i="1"/>
  <c r="N406" i="1"/>
  <c r="X407" i="1"/>
  <c r="X408" i="1"/>
  <c r="N408" i="1"/>
  <c r="X409" i="1"/>
  <c r="X410" i="1"/>
  <c r="N410" i="1"/>
  <c r="X411" i="1"/>
  <c r="X412" i="1"/>
  <c r="N412" i="1"/>
  <c r="X413" i="1"/>
  <c r="X414" i="1"/>
  <c r="N414" i="1"/>
  <c r="X415" i="1"/>
  <c r="X416" i="1"/>
  <c r="N416" i="1"/>
  <c r="X417" i="1"/>
  <c r="X418" i="1"/>
  <c r="N418" i="1"/>
  <c r="X419" i="1"/>
  <c r="X420" i="1"/>
  <c r="N420" i="1"/>
  <c r="X421" i="1"/>
  <c r="X422" i="1"/>
  <c r="N422" i="1"/>
  <c r="X423" i="1"/>
  <c r="X424" i="1"/>
  <c r="N424" i="1"/>
  <c r="X425" i="1"/>
  <c r="X426" i="1"/>
  <c r="N426" i="1"/>
  <c r="X427" i="1"/>
  <c r="X428" i="1"/>
  <c r="N428" i="1"/>
  <c r="X429" i="1"/>
  <c r="X430" i="1"/>
  <c r="N430" i="1"/>
  <c r="X431" i="1"/>
  <c r="X432" i="1"/>
  <c r="N432" i="1"/>
  <c r="X433" i="1"/>
  <c r="X434" i="1"/>
  <c r="N434" i="1"/>
  <c r="X435" i="1"/>
  <c r="X436" i="1"/>
  <c r="N436" i="1"/>
  <c r="X437" i="1"/>
  <c r="X438" i="1"/>
  <c r="N438" i="1"/>
  <c r="X439" i="1"/>
  <c r="X440" i="1"/>
  <c r="N440" i="1"/>
  <c r="X441" i="1"/>
  <c r="X442" i="1"/>
  <c r="N442" i="1"/>
  <c r="X443" i="1"/>
  <c r="X444" i="1"/>
  <c r="N444" i="1"/>
  <c r="X445" i="1"/>
  <c r="X446" i="1"/>
  <c r="N446" i="1"/>
  <c r="X447" i="1"/>
  <c r="X448" i="1"/>
  <c r="N448" i="1"/>
  <c r="X449" i="1"/>
  <c r="X450" i="1"/>
  <c r="N450" i="1"/>
  <c r="X451" i="1"/>
  <c r="X452" i="1"/>
  <c r="N452" i="1"/>
  <c r="X453" i="1"/>
  <c r="X454" i="1"/>
  <c r="N454" i="1"/>
  <c r="X455" i="1"/>
  <c r="X456" i="1"/>
  <c r="N456" i="1"/>
  <c r="X457" i="1"/>
  <c r="X458" i="1"/>
  <c r="N458" i="1"/>
  <c r="X459" i="1"/>
  <c r="X460" i="1"/>
  <c r="N460" i="1"/>
  <c r="X461" i="1"/>
  <c r="X462" i="1"/>
  <c r="N462" i="1"/>
  <c r="X463" i="1"/>
  <c r="X464" i="1"/>
  <c r="N464" i="1"/>
  <c r="X465" i="1"/>
  <c r="X466" i="1"/>
  <c r="N466" i="1"/>
  <c r="X467" i="1"/>
  <c r="X468" i="1"/>
  <c r="N468" i="1"/>
  <c r="X469" i="1"/>
  <c r="X470" i="1"/>
  <c r="N470" i="1"/>
  <c r="X471" i="1"/>
  <c r="X472" i="1"/>
  <c r="N472" i="1"/>
  <c r="X473" i="1"/>
  <c r="X474" i="1"/>
  <c r="N474" i="1"/>
  <c r="X475" i="1"/>
  <c r="X476" i="1"/>
  <c r="N476" i="1"/>
  <c r="X477" i="1"/>
  <c r="X478" i="1"/>
  <c r="N478" i="1"/>
  <c r="X479" i="1"/>
  <c r="X480" i="1"/>
  <c r="N480" i="1"/>
  <c r="X481" i="1"/>
  <c r="X482" i="1"/>
  <c r="N482" i="1"/>
  <c r="X483" i="1"/>
  <c r="X484" i="1"/>
  <c r="N484" i="1"/>
  <c r="X485" i="1"/>
  <c r="X486" i="1"/>
  <c r="N486" i="1"/>
  <c r="X487" i="1"/>
  <c r="X488" i="1"/>
  <c r="N488" i="1"/>
  <c r="X489" i="1"/>
  <c r="X490" i="1"/>
  <c r="N490" i="1"/>
  <c r="X491" i="1"/>
  <c r="X492" i="1"/>
  <c r="N492" i="1"/>
  <c r="X493" i="1"/>
  <c r="X494" i="1"/>
  <c r="N494" i="1"/>
  <c r="X495" i="1"/>
  <c r="X496" i="1"/>
  <c r="N496" i="1"/>
  <c r="X497" i="1"/>
  <c r="X498" i="1"/>
  <c r="N498" i="1"/>
  <c r="X499" i="1"/>
  <c r="X500" i="1"/>
  <c r="N500" i="1"/>
  <c r="X501" i="1"/>
  <c r="X502" i="1"/>
  <c r="N502" i="1"/>
  <c r="X503" i="1"/>
  <c r="X504" i="1"/>
  <c r="N504" i="1"/>
  <c r="X505" i="1"/>
  <c r="X506" i="1"/>
  <c r="N506" i="1"/>
  <c r="X507" i="1"/>
  <c r="X508" i="1"/>
  <c r="N508" i="1"/>
  <c r="X509" i="1"/>
  <c r="X510" i="1"/>
  <c r="N510" i="1"/>
  <c r="X511" i="1"/>
  <c r="X512" i="1"/>
  <c r="N512" i="1"/>
  <c r="X513" i="1"/>
  <c r="X514" i="1"/>
  <c r="N514" i="1"/>
  <c r="X515" i="1"/>
  <c r="X516" i="1"/>
  <c r="N516" i="1"/>
  <c r="X517" i="1"/>
  <c r="X518" i="1"/>
  <c r="N518" i="1"/>
  <c r="X519" i="1"/>
  <c r="X520" i="1"/>
  <c r="N520" i="1"/>
  <c r="X521" i="1"/>
  <c r="X522" i="1"/>
  <c r="N522" i="1"/>
  <c r="X523" i="1"/>
  <c r="X524" i="1"/>
  <c r="N524" i="1"/>
  <c r="X525" i="1"/>
  <c r="X526" i="1"/>
  <c r="N526" i="1"/>
  <c r="X527" i="1"/>
  <c r="X528" i="1"/>
  <c r="N528" i="1"/>
  <c r="X529" i="1"/>
  <c r="X530" i="1"/>
  <c r="N530" i="1"/>
  <c r="X531" i="1"/>
  <c r="X532" i="1"/>
  <c r="N532" i="1"/>
  <c r="X533" i="1"/>
  <c r="X534" i="1"/>
  <c r="N534" i="1"/>
  <c r="X535" i="1"/>
  <c r="X536" i="1"/>
  <c r="N536" i="1"/>
  <c r="X537" i="1"/>
  <c r="X538" i="1"/>
  <c r="N538" i="1"/>
  <c r="X539" i="1"/>
  <c r="X540" i="1"/>
  <c r="N540" i="1"/>
  <c r="X541" i="1"/>
  <c r="X542" i="1"/>
  <c r="N542" i="1"/>
  <c r="X543" i="1"/>
  <c r="X544" i="1"/>
  <c r="N544" i="1"/>
  <c r="X545" i="1"/>
  <c r="X546" i="1"/>
  <c r="N546" i="1"/>
  <c r="X547" i="1"/>
  <c r="X548" i="1"/>
  <c r="N548" i="1"/>
  <c r="X549" i="1"/>
  <c r="X550" i="1"/>
  <c r="N550" i="1"/>
  <c r="X551" i="1"/>
  <c r="X552" i="1"/>
  <c r="N552" i="1"/>
  <c r="X553" i="1"/>
  <c r="X554" i="1"/>
  <c r="N554" i="1"/>
  <c r="X555" i="1"/>
  <c r="X556" i="1"/>
  <c r="N556" i="1"/>
  <c r="X557" i="1"/>
  <c r="X558" i="1"/>
  <c r="N558" i="1"/>
  <c r="X559" i="1"/>
  <c r="X560" i="1"/>
  <c r="N560" i="1"/>
  <c r="X561" i="1"/>
  <c r="X562" i="1"/>
  <c r="N562" i="1"/>
  <c r="X563" i="1"/>
  <c r="X564" i="1"/>
  <c r="N564" i="1"/>
  <c r="X565" i="1"/>
  <c r="X566" i="1"/>
  <c r="N566" i="1"/>
  <c r="X567" i="1"/>
  <c r="X568" i="1"/>
  <c r="N568" i="1"/>
  <c r="X569" i="1"/>
  <c r="X570" i="1"/>
  <c r="N570" i="1"/>
  <c r="X571" i="1"/>
  <c r="X572" i="1"/>
  <c r="N572" i="1"/>
  <c r="X573" i="1"/>
  <c r="X574" i="1"/>
  <c r="N574" i="1"/>
  <c r="X575" i="1"/>
  <c r="X576" i="1"/>
  <c r="N576" i="1"/>
  <c r="X577" i="1"/>
  <c r="X578" i="1"/>
  <c r="N578" i="1"/>
  <c r="X579" i="1"/>
  <c r="X580" i="1"/>
  <c r="N580" i="1"/>
  <c r="X581" i="1"/>
  <c r="X582" i="1"/>
  <c r="N582" i="1"/>
  <c r="X583" i="1"/>
  <c r="X584" i="1"/>
  <c r="N584" i="1"/>
  <c r="X585" i="1"/>
  <c r="X586" i="1"/>
  <c r="N586" i="1"/>
  <c r="X587" i="1"/>
  <c r="X588" i="1"/>
  <c r="N588" i="1"/>
  <c r="X589" i="1"/>
  <c r="X590" i="1"/>
  <c r="N590" i="1"/>
  <c r="X591" i="1"/>
  <c r="X592" i="1"/>
  <c r="N592" i="1"/>
  <c r="X593" i="1"/>
  <c r="X594" i="1"/>
  <c r="N594" i="1"/>
  <c r="X595" i="1"/>
  <c r="X596" i="1"/>
  <c r="N596" i="1"/>
  <c r="X597" i="1"/>
  <c r="X598" i="1"/>
  <c r="N598" i="1"/>
  <c r="X599" i="1"/>
  <c r="X600" i="1"/>
  <c r="N600" i="1"/>
  <c r="X601" i="1"/>
  <c r="X602" i="1"/>
  <c r="N602" i="1"/>
  <c r="X603" i="1"/>
  <c r="X604" i="1"/>
  <c r="N604" i="1"/>
  <c r="X605" i="1"/>
  <c r="X606" i="1"/>
  <c r="N606" i="1"/>
  <c r="X607" i="1"/>
  <c r="X608" i="1"/>
  <c r="N608" i="1"/>
  <c r="X609" i="1"/>
  <c r="X610" i="1"/>
  <c r="N610" i="1"/>
  <c r="X611" i="1"/>
  <c r="X612" i="1"/>
  <c r="N612" i="1"/>
  <c r="X613" i="1"/>
  <c r="X614" i="1"/>
  <c r="N614" i="1"/>
  <c r="X615" i="1"/>
  <c r="X616" i="1"/>
  <c r="N616" i="1"/>
  <c r="X617" i="1"/>
  <c r="X618" i="1"/>
  <c r="N618" i="1"/>
  <c r="X619" i="1"/>
  <c r="X620" i="1"/>
  <c r="N620" i="1"/>
  <c r="X621" i="1"/>
  <c r="X622" i="1"/>
  <c r="N622" i="1"/>
  <c r="X623" i="1"/>
  <c r="X624" i="1"/>
  <c r="N624" i="1"/>
  <c r="X625" i="1"/>
  <c r="X626" i="1"/>
  <c r="N626" i="1"/>
  <c r="X627" i="1"/>
  <c r="X628" i="1"/>
  <c r="N628" i="1"/>
  <c r="X629" i="1"/>
  <c r="X630" i="1"/>
  <c r="N630" i="1"/>
  <c r="X631" i="1"/>
  <c r="X632" i="1"/>
  <c r="N632" i="1"/>
  <c r="X633" i="1"/>
  <c r="X634" i="1"/>
  <c r="N634" i="1"/>
  <c r="X635" i="1"/>
  <c r="X636" i="1"/>
  <c r="N636" i="1"/>
  <c r="X637" i="1"/>
  <c r="X638" i="1"/>
  <c r="N638" i="1"/>
  <c r="X639" i="1"/>
  <c r="X640" i="1"/>
  <c r="N640" i="1"/>
  <c r="X641" i="1"/>
  <c r="X642" i="1"/>
  <c r="N642" i="1"/>
  <c r="X643" i="1"/>
  <c r="X644" i="1"/>
  <c r="N644" i="1"/>
  <c r="X645" i="1"/>
  <c r="X646" i="1"/>
  <c r="N646" i="1"/>
  <c r="X647" i="1"/>
  <c r="X648" i="1"/>
  <c r="N648" i="1"/>
  <c r="X649" i="1"/>
  <c r="X650" i="1"/>
  <c r="N650" i="1"/>
  <c r="X651" i="1"/>
  <c r="X652" i="1"/>
  <c r="N652" i="1"/>
  <c r="X653" i="1"/>
  <c r="X654" i="1"/>
  <c r="N654" i="1"/>
  <c r="X655" i="1"/>
  <c r="X656" i="1"/>
  <c r="N656" i="1"/>
  <c r="X657" i="1"/>
  <c r="X658" i="1"/>
  <c r="N658" i="1"/>
  <c r="X659" i="1"/>
  <c r="X660" i="1"/>
  <c r="N660" i="1"/>
  <c r="X661" i="1"/>
  <c r="X662" i="1"/>
  <c r="N662" i="1"/>
  <c r="X663" i="1"/>
  <c r="X664" i="1"/>
  <c r="N664" i="1"/>
  <c r="X667" i="1"/>
  <c r="X668" i="1"/>
  <c r="N668" i="1"/>
  <c r="X669" i="1"/>
  <c r="X670" i="1"/>
  <c r="N670" i="1"/>
  <c r="X671" i="1"/>
  <c r="X672" i="1"/>
  <c r="N672" i="1"/>
  <c r="X673" i="1"/>
  <c r="X674" i="1"/>
  <c r="N674" i="1"/>
  <c r="X675" i="1"/>
  <c r="X676" i="1"/>
  <c r="N676" i="1"/>
  <c r="X677" i="1"/>
  <c r="X678" i="1"/>
  <c r="N678" i="1"/>
  <c r="X679" i="1"/>
  <c r="X680" i="1"/>
  <c r="N680" i="1"/>
  <c r="X681" i="1"/>
  <c r="X682" i="1"/>
  <c r="N682" i="1"/>
  <c r="X683" i="1"/>
  <c r="X684" i="1"/>
  <c r="N684" i="1"/>
  <c r="X685" i="1"/>
  <c r="X686" i="1"/>
  <c r="N686" i="1"/>
  <c r="X687" i="1"/>
  <c r="X688" i="1"/>
  <c r="N688" i="1"/>
  <c r="X689" i="1"/>
  <c r="X690" i="1"/>
  <c r="N690" i="1"/>
  <c r="X691" i="1"/>
  <c r="X692" i="1"/>
  <c r="N692" i="1"/>
  <c r="X693" i="1"/>
  <c r="X694" i="1"/>
  <c r="N694" i="1"/>
  <c r="X695" i="1"/>
  <c r="X696" i="1"/>
  <c r="N696" i="1"/>
  <c r="X697" i="1"/>
  <c r="X698" i="1"/>
  <c r="N698" i="1"/>
  <c r="X699" i="1"/>
  <c r="X700" i="1"/>
  <c r="N700" i="1"/>
  <c r="X701" i="1"/>
  <c r="X702" i="1"/>
  <c r="N702" i="1"/>
  <c r="X703" i="1"/>
  <c r="X704" i="1"/>
  <c r="N704" i="1"/>
  <c r="X705" i="1"/>
  <c r="X706" i="1"/>
  <c r="N706" i="1"/>
  <c r="X707" i="1"/>
  <c r="X708" i="1"/>
  <c r="N708" i="1"/>
  <c r="X709" i="1"/>
  <c r="X710" i="1"/>
  <c r="N710" i="1"/>
  <c r="X711" i="1"/>
  <c r="X712" i="1"/>
  <c r="N712" i="1"/>
  <c r="X713" i="1"/>
  <c r="X714" i="1"/>
  <c r="N714" i="1"/>
  <c r="X715" i="1"/>
  <c r="X716" i="1"/>
  <c r="N716" i="1"/>
  <c r="X717" i="1"/>
  <c r="X718" i="1"/>
  <c r="N718" i="1"/>
  <c r="X719" i="1"/>
  <c r="X720" i="1"/>
  <c r="N720" i="1"/>
  <c r="X721" i="1"/>
  <c r="X722" i="1"/>
  <c r="N722" i="1"/>
  <c r="X723" i="1"/>
  <c r="X724" i="1"/>
  <c r="N724" i="1"/>
  <c r="X725" i="1"/>
  <c r="X726" i="1"/>
  <c r="N726" i="1"/>
  <c r="X727" i="1"/>
  <c r="X728" i="1"/>
  <c r="N728" i="1"/>
  <c r="X729" i="1"/>
  <c r="X730" i="1"/>
  <c r="N730" i="1"/>
  <c r="X731" i="1"/>
  <c r="X732" i="1"/>
  <c r="N732" i="1"/>
  <c r="X733" i="1"/>
  <c r="X734" i="1"/>
  <c r="N734" i="1"/>
  <c r="X735" i="1"/>
  <c r="X736" i="1"/>
  <c r="N736" i="1"/>
  <c r="X737" i="1"/>
  <c r="X738" i="1"/>
  <c r="N738" i="1"/>
  <c r="X739" i="1"/>
  <c r="X740" i="1"/>
  <c r="N740" i="1"/>
  <c r="X741" i="1"/>
  <c r="X742" i="1"/>
  <c r="N742" i="1"/>
  <c r="X743" i="1"/>
  <c r="X744" i="1"/>
  <c r="N744" i="1"/>
  <c r="X745" i="1"/>
  <c r="X746" i="1"/>
  <c r="N746" i="1"/>
  <c r="X747" i="1"/>
  <c r="X748" i="1"/>
  <c r="N748" i="1"/>
  <c r="X749" i="1"/>
  <c r="X750" i="1"/>
  <c r="N750" i="1"/>
  <c r="X751" i="1"/>
  <c r="X752" i="1"/>
  <c r="N752" i="1"/>
  <c r="X753" i="1"/>
  <c r="X754" i="1"/>
  <c r="N754" i="1"/>
  <c r="X755" i="1"/>
  <c r="X756" i="1"/>
  <c r="N756" i="1"/>
  <c r="X757" i="1"/>
  <c r="X758" i="1"/>
  <c r="N758" i="1"/>
  <c r="X759" i="1"/>
  <c r="X760" i="1"/>
  <c r="N760" i="1"/>
  <c r="X761" i="1"/>
  <c r="X762" i="1"/>
  <c r="N762" i="1"/>
  <c r="X763" i="1"/>
  <c r="X764" i="1"/>
  <c r="N764" i="1"/>
  <c r="X765" i="1"/>
  <c r="X766" i="1"/>
  <c r="N766" i="1"/>
  <c r="X767" i="1"/>
  <c r="X768" i="1"/>
  <c r="N768" i="1"/>
  <c r="X769" i="1"/>
  <c r="X770" i="1"/>
  <c r="N770" i="1"/>
  <c r="X771" i="1"/>
  <c r="X772" i="1"/>
  <c r="N772" i="1"/>
  <c r="X773" i="1"/>
  <c r="X774" i="1"/>
  <c r="N774" i="1"/>
  <c r="X775" i="1"/>
  <c r="X776" i="1"/>
  <c r="N776" i="1"/>
  <c r="X777" i="1"/>
  <c r="X778" i="1"/>
  <c r="N778" i="1"/>
  <c r="X779" i="1"/>
  <c r="X780" i="1"/>
  <c r="N780" i="1"/>
  <c r="X781" i="1"/>
  <c r="X782" i="1"/>
  <c r="N782" i="1"/>
  <c r="X783" i="1"/>
  <c r="X784" i="1"/>
  <c r="N784" i="1"/>
  <c r="X785" i="1"/>
  <c r="X786" i="1"/>
  <c r="N786" i="1"/>
  <c r="X787" i="1"/>
  <c r="X788" i="1"/>
  <c r="N788" i="1"/>
  <c r="X789" i="1"/>
  <c r="X790" i="1"/>
  <c r="N790" i="1"/>
  <c r="X791" i="1"/>
  <c r="X792" i="1"/>
  <c r="N792" i="1"/>
  <c r="X793" i="1"/>
  <c r="X794" i="1"/>
  <c r="N794" i="1"/>
  <c r="X795" i="1"/>
  <c r="X796" i="1"/>
  <c r="N796" i="1"/>
  <c r="X797" i="1"/>
  <c r="X798" i="1"/>
  <c r="N798" i="1"/>
  <c r="X799" i="1"/>
  <c r="X800" i="1"/>
  <c r="N800" i="1"/>
  <c r="X801" i="1"/>
  <c r="X802" i="1"/>
  <c r="N802" i="1"/>
  <c r="X803" i="1"/>
  <c r="X804" i="1"/>
  <c r="N804" i="1"/>
  <c r="X805" i="1"/>
  <c r="X806" i="1"/>
  <c r="N806" i="1"/>
  <c r="X807" i="1"/>
  <c r="X808" i="1"/>
  <c r="N808" i="1"/>
  <c r="X809" i="1"/>
  <c r="X810" i="1"/>
  <c r="N810" i="1"/>
  <c r="X811" i="1"/>
  <c r="X812" i="1"/>
  <c r="N812" i="1"/>
  <c r="X813" i="1"/>
  <c r="X814" i="1"/>
  <c r="N814" i="1"/>
  <c r="X815" i="1"/>
  <c r="X816" i="1"/>
  <c r="N816" i="1"/>
  <c r="X817" i="1"/>
  <c r="X818" i="1"/>
  <c r="N818" i="1"/>
  <c r="X819" i="1"/>
  <c r="X820" i="1"/>
  <c r="N820" i="1"/>
  <c r="X821" i="1"/>
  <c r="X822" i="1"/>
  <c r="N822" i="1"/>
  <c r="X823" i="1"/>
  <c r="X824" i="1"/>
  <c r="N824" i="1"/>
  <c r="X825" i="1"/>
  <c r="X826" i="1"/>
  <c r="N826" i="1"/>
  <c r="X827" i="1"/>
  <c r="X828" i="1"/>
  <c r="N828" i="1"/>
  <c r="X829" i="1"/>
  <c r="X830" i="1"/>
  <c r="N830" i="1"/>
  <c r="X831" i="1"/>
  <c r="X832" i="1"/>
  <c r="N832" i="1"/>
  <c r="X833" i="1"/>
  <c r="X834" i="1"/>
  <c r="N834" i="1"/>
  <c r="X835" i="1"/>
  <c r="X836" i="1"/>
  <c r="N836" i="1"/>
  <c r="X837" i="1"/>
  <c r="X838" i="1"/>
  <c r="N838" i="1"/>
  <c r="X839" i="1"/>
  <c r="X840" i="1"/>
  <c r="N840" i="1"/>
  <c r="X841" i="1"/>
  <c r="X842" i="1"/>
  <c r="N842" i="1"/>
  <c r="X843" i="1"/>
  <c r="X844" i="1"/>
  <c r="N844" i="1"/>
  <c r="X845" i="1"/>
  <c r="X846" i="1"/>
  <c r="N846" i="1"/>
  <c r="X847" i="1"/>
  <c r="X848" i="1"/>
  <c r="N848" i="1"/>
  <c r="X849" i="1"/>
  <c r="X850" i="1"/>
  <c r="N850" i="1"/>
  <c r="X851" i="1"/>
  <c r="X852" i="1"/>
  <c r="N852" i="1"/>
  <c r="X853" i="1"/>
  <c r="X854" i="1"/>
  <c r="N854" i="1"/>
  <c r="X855" i="1"/>
  <c r="X856" i="1"/>
  <c r="N856" i="1"/>
  <c r="X857" i="1"/>
  <c r="X858" i="1"/>
  <c r="N858" i="1"/>
  <c r="X859" i="1"/>
  <c r="X860" i="1"/>
  <c r="N860" i="1"/>
  <c r="X861" i="1"/>
  <c r="X862" i="1"/>
  <c r="N862" i="1"/>
  <c r="X863" i="1"/>
  <c r="X864" i="1"/>
  <c r="N864" i="1"/>
  <c r="X865" i="1"/>
  <c r="X866" i="1"/>
  <c r="N866" i="1"/>
  <c r="X867" i="1"/>
  <c r="X868" i="1"/>
  <c r="N868" i="1"/>
  <c r="X869" i="1"/>
  <c r="X870" i="1"/>
  <c r="N870" i="1"/>
  <c r="X871" i="1"/>
  <c r="X872" i="1"/>
  <c r="N872" i="1"/>
  <c r="X873" i="1"/>
  <c r="X874" i="1"/>
  <c r="N874" i="1"/>
  <c r="X875" i="1"/>
  <c r="X876" i="1"/>
  <c r="N876" i="1"/>
  <c r="X877" i="1"/>
  <c r="X878" i="1"/>
  <c r="N878" i="1"/>
  <c r="X879" i="1"/>
  <c r="X880" i="1"/>
  <c r="N880" i="1"/>
  <c r="X881" i="1"/>
  <c r="X882" i="1"/>
  <c r="N882" i="1"/>
  <c r="X883" i="1"/>
  <c r="X884" i="1"/>
  <c r="N884" i="1"/>
  <c r="X885" i="1"/>
  <c r="X886" i="1"/>
  <c r="N886" i="1"/>
  <c r="X889" i="1"/>
  <c r="X890" i="1"/>
  <c r="N890" i="1"/>
  <c r="X891" i="1"/>
  <c r="X892" i="1"/>
  <c r="N892" i="1"/>
  <c r="X893" i="1"/>
  <c r="X894" i="1"/>
  <c r="N894" i="1"/>
  <c r="X895" i="1"/>
  <c r="X896" i="1"/>
  <c r="N896" i="1"/>
  <c r="X897" i="1"/>
  <c r="X898" i="1"/>
  <c r="N898" i="1"/>
  <c r="X899" i="1"/>
  <c r="X900" i="1"/>
  <c r="N900" i="1"/>
  <c r="X901" i="1"/>
  <c r="X902" i="1"/>
  <c r="N902" i="1"/>
  <c r="X903" i="1"/>
  <c r="X904" i="1"/>
  <c r="N904" i="1"/>
  <c r="X905" i="1"/>
  <c r="X906" i="1"/>
  <c r="N906" i="1"/>
  <c r="X907" i="1"/>
  <c r="X908" i="1"/>
  <c r="N908" i="1"/>
  <c r="X909" i="1"/>
  <c r="X910" i="1"/>
  <c r="N910" i="1"/>
  <c r="X911" i="1"/>
  <c r="X912" i="1"/>
  <c r="N912" i="1"/>
  <c r="X913" i="1"/>
  <c r="X914" i="1"/>
  <c r="N914" i="1"/>
  <c r="X915" i="1"/>
  <c r="X916" i="1"/>
  <c r="N916" i="1"/>
  <c r="X917" i="1"/>
  <c r="X918" i="1"/>
  <c r="N918" i="1"/>
  <c r="X919" i="1"/>
  <c r="X920" i="1"/>
  <c r="N920" i="1"/>
  <c r="X921" i="1"/>
  <c r="X922" i="1"/>
  <c r="N922" i="1"/>
  <c r="X923" i="1"/>
  <c r="X924" i="1"/>
  <c r="N924" i="1"/>
  <c r="X925" i="1"/>
  <c r="X926" i="1"/>
  <c r="N926" i="1"/>
  <c r="X927" i="1"/>
  <c r="X928" i="1"/>
  <c r="N928" i="1"/>
  <c r="X929" i="1"/>
  <c r="X930" i="1"/>
  <c r="N930" i="1"/>
  <c r="X931" i="1"/>
  <c r="X932" i="1"/>
  <c r="N932" i="1"/>
  <c r="X933" i="1"/>
  <c r="X934" i="1"/>
  <c r="N934" i="1"/>
  <c r="X935" i="1"/>
  <c r="X936" i="1"/>
  <c r="N936" i="1"/>
  <c r="X937" i="1"/>
  <c r="X938" i="1"/>
  <c r="N938" i="1"/>
  <c r="X939" i="1"/>
  <c r="X940" i="1"/>
  <c r="N940" i="1"/>
  <c r="X941" i="1"/>
  <c r="X942" i="1"/>
  <c r="N942" i="1"/>
  <c r="X943" i="1"/>
  <c r="X944" i="1"/>
  <c r="N944" i="1"/>
  <c r="X945" i="1"/>
  <c r="X946" i="1"/>
  <c r="N946" i="1"/>
  <c r="X947" i="1"/>
  <c r="X948" i="1"/>
  <c r="N948" i="1"/>
  <c r="X949" i="1"/>
  <c r="X950" i="1"/>
  <c r="N950" i="1"/>
  <c r="X951" i="1"/>
  <c r="X952" i="1"/>
  <c r="N952" i="1"/>
  <c r="X953" i="1"/>
  <c r="X954" i="1"/>
  <c r="N954" i="1"/>
  <c r="X955" i="1"/>
  <c r="X956" i="1"/>
  <c r="N956" i="1"/>
  <c r="X957" i="1"/>
  <c r="X958" i="1"/>
  <c r="N958" i="1"/>
  <c r="X959" i="1"/>
  <c r="X960" i="1"/>
  <c r="N960" i="1"/>
  <c r="X961" i="1"/>
  <c r="X962" i="1"/>
  <c r="N962" i="1"/>
  <c r="X963" i="1"/>
  <c r="X964" i="1"/>
  <c r="N964" i="1"/>
  <c r="X965" i="1"/>
  <c r="X966" i="1"/>
  <c r="N966" i="1"/>
  <c r="X967" i="1"/>
  <c r="X968" i="1"/>
  <c r="N968" i="1"/>
  <c r="X969" i="1"/>
  <c r="X970" i="1"/>
  <c r="N970" i="1"/>
  <c r="X971" i="1"/>
  <c r="X972" i="1"/>
  <c r="N972" i="1"/>
  <c r="X973" i="1"/>
  <c r="X974" i="1"/>
  <c r="N974" i="1"/>
  <c r="X975" i="1"/>
  <c r="X976" i="1"/>
  <c r="N976" i="1"/>
  <c r="X977" i="1"/>
  <c r="X978" i="1"/>
  <c r="N978" i="1"/>
  <c r="X979" i="1"/>
  <c r="X980" i="1"/>
  <c r="N980" i="1"/>
  <c r="X981" i="1"/>
  <c r="X982" i="1"/>
  <c r="N982" i="1"/>
  <c r="X983" i="1"/>
  <c r="X984" i="1"/>
  <c r="N984" i="1"/>
  <c r="X985" i="1"/>
  <c r="X986" i="1"/>
  <c r="N986" i="1"/>
  <c r="X987" i="1"/>
  <c r="X988" i="1"/>
  <c r="N988" i="1"/>
  <c r="X989" i="1"/>
  <c r="X990" i="1"/>
  <c r="N990" i="1"/>
  <c r="X991" i="1"/>
  <c r="X992" i="1"/>
  <c r="N992" i="1"/>
  <c r="X993" i="1"/>
  <c r="X994" i="1"/>
  <c r="N994" i="1"/>
  <c r="X995" i="1"/>
  <c r="X996" i="1"/>
  <c r="N996" i="1"/>
  <c r="X997" i="1"/>
  <c r="X998" i="1"/>
  <c r="N998" i="1"/>
  <c r="X999" i="1"/>
  <c r="X1000" i="1"/>
  <c r="N1000" i="1"/>
  <c r="X1001" i="1"/>
  <c r="X1002" i="1"/>
  <c r="N1002" i="1"/>
  <c r="X1003" i="1"/>
  <c r="X1004" i="1"/>
  <c r="N1004" i="1"/>
  <c r="X1005" i="1"/>
  <c r="X1006" i="1"/>
  <c r="N1006" i="1"/>
  <c r="X1007" i="1"/>
  <c r="X1008" i="1"/>
  <c r="N1008" i="1"/>
  <c r="X1009" i="1"/>
  <c r="X1010" i="1"/>
  <c r="N1010" i="1"/>
  <c r="X1011" i="1"/>
  <c r="X1012" i="1"/>
  <c r="N1012" i="1"/>
  <c r="X1013" i="1"/>
  <c r="X1014" i="1"/>
  <c r="N1014" i="1"/>
  <c r="X1015" i="1"/>
  <c r="X1016" i="1"/>
  <c r="N1016" i="1"/>
  <c r="X1017" i="1"/>
  <c r="X1018" i="1"/>
  <c r="N1018" i="1"/>
  <c r="X1019" i="1"/>
  <c r="X1020" i="1"/>
  <c r="N1020" i="1"/>
  <c r="X1021" i="1"/>
  <c r="X1022" i="1"/>
  <c r="N1022" i="1"/>
  <c r="X1023" i="1"/>
  <c r="X1024" i="1"/>
  <c r="N1024" i="1"/>
  <c r="X1025" i="1"/>
  <c r="X1026" i="1"/>
  <c r="N1026" i="1"/>
  <c r="X1027" i="1"/>
  <c r="X1028" i="1"/>
  <c r="N1028" i="1"/>
  <c r="X1029" i="1"/>
  <c r="X1030" i="1"/>
  <c r="N1030" i="1"/>
  <c r="X1031" i="1"/>
  <c r="X1032" i="1"/>
  <c r="N1032" i="1"/>
  <c r="X1033" i="1"/>
  <c r="X1034" i="1"/>
  <c r="N1034" i="1"/>
  <c r="X1035" i="1"/>
  <c r="X1036" i="1"/>
  <c r="N1036" i="1"/>
  <c r="X1037" i="1"/>
  <c r="X1038" i="1"/>
  <c r="N1038" i="1"/>
  <c r="X1039" i="1"/>
  <c r="X1040" i="1"/>
  <c r="N1040" i="1"/>
  <c r="X1041" i="1"/>
  <c r="X1042" i="1"/>
  <c r="N1042" i="1"/>
  <c r="X1043" i="1"/>
  <c r="X1044" i="1"/>
  <c r="N1044" i="1"/>
  <c r="X1045" i="1"/>
  <c r="X1046" i="1"/>
  <c r="N1046" i="1"/>
  <c r="X1047" i="1"/>
  <c r="X1048" i="1"/>
  <c r="N1048" i="1"/>
  <c r="X1049" i="1"/>
  <c r="X1050" i="1"/>
  <c r="N1050" i="1"/>
  <c r="X1051" i="1"/>
  <c r="X1052" i="1"/>
  <c r="N1052" i="1"/>
  <c r="X1053" i="1"/>
  <c r="X1054" i="1"/>
  <c r="N1054" i="1"/>
  <c r="X1055" i="1"/>
  <c r="X1056" i="1"/>
  <c r="N1056" i="1"/>
  <c r="X1057" i="1"/>
  <c r="X1058" i="1"/>
  <c r="N1058" i="1"/>
  <c r="X1059" i="1"/>
  <c r="X1060" i="1"/>
  <c r="N1060" i="1"/>
  <c r="X1061" i="1"/>
  <c r="X1062" i="1"/>
  <c r="N1062" i="1"/>
  <c r="X1063" i="1"/>
  <c r="X1064" i="1"/>
  <c r="N1064" i="1"/>
  <c r="X1065" i="1"/>
  <c r="X1066" i="1"/>
  <c r="N1066" i="1"/>
  <c r="X1067" i="1"/>
  <c r="X1068" i="1"/>
  <c r="N1068" i="1"/>
  <c r="X1069" i="1"/>
  <c r="X1070" i="1"/>
  <c r="N1070" i="1"/>
  <c r="X1071" i="1"/>
  <c r="X1072" i="1"/>
  <c r="N1072" i="1"/>
  <c r="X1073" i="1"/>
  <c r="X1074" i="1"/>
  <c r="N1074" i="1"/>
  <c r="X1075" i="1"/>
  <c r="X1076" i="1"/>
  <c r="N1076" i="1"/>
  <c r="X1077" i="1"/>
  <c r="X1078" i="1"/>
  <c r="N1078" i="1"/>
  <c r="X1079" i="1"/>
  <c r="X1080" i="1"/>
  <c r="N1080" i="1"/>
  <c r="X1081" i="1"/>
  <c r="X1082" i="1"/>
  <c r="N1082" i="1"/>
  <c r="X1083" i="1"/>
  <c r="X1084" i="1"/>
  <c r="N1084" i="1"/>
  <c r="X1085" i="1"/>
  <c r="X1086" i="1"/>
  <c r="N1086" i="1"/>
  <c r="X1087" i="1"/>
  <c r="X1088" i="1"/>
  <c r="N1088" i="1"/>
  <c r="X1089" i="1"/>
  <c r="X1090" i="1"/>
  <c r="N1090" i="1"/>
  <c r="X1091" i="1"/>
  <c r="X1092" i="1"/>
  <c r="N1092" i="1"/>
  <c r="X1093" i="1"/>
  <c r="X1094" i="1"/>
  <c r="N1094" i="1"/>
  <c r="X1095" i="1"/>
  <c r="X1096" i="1"/>
  <c r="N1096" i="1"/>
  <c r="X1097" i="1"/>
  <c r="X1098" i="1"/>
  <c r="N1098" i="1"/>
  <c r="X1099" i="1"/>
  <c r="X1100" i="1"/>
  <c r="N1100" i="1"/>
  <c r="X1101" i="1"/>
  <c r="X1102" i="1"/>
  <c r="N1102" i="1"/>
  <c r="X1103" i="1"/>
  <c r="X1104" i="1"/>
  <c r="N1104" i="1"/>
  <c r="X1105" i="1"/>
  <c r="X1106" i="1"/>
  <c r="N1106" i="1"/>
  <c r="X1107" i="1"/>
  <c r="X1108" i="1"/>
  <c r="N1108" i="1"/>
  <c r="X1109" i="1"/>
  <c r="X1110" i="1"/>
  <c r="N1110" i="1"/>
  <c r="X1111" i="1"/>
  <c r="X1112" i="1"/>
  <c r="N1112" i="1"/>
  <c r="X1113" i="1"/>
  <c r="X1114" i="1"/>
  <c r="N1114" i="1"/>
  <c r="X1117" i="1"/>
  <c r="X1118" i="1"/>
  <c r="N1118" i="1"/>
  <c r="X1119" i="1"/>
  <c r="X1120" i="1"/>
  <c r="N1120" i="1"/>
  <c r="X1121" i="1"/>
  <c r="X1122" i="1"/>
  <c r="N1122" i="1"/>
  <c r="X1123" i="1"/>
  <c r="X1124" i="1"/>
  <c r="N1124" i="1"/>
  <c r="X1125" i="1"/>
  <c r="X1126" i="1"/>
  <c r="N1126" i="1"/>
  <c r="X1127" i="1"/>
  <c r="X1128" i="1"/>
  <c r="N1128" i="1"/>
  <c r="X1129" i="1"/>
  <c r="X1130" i="1"/>
  <c r="N1130" i="1"/>
  <c r="X1131" i="1"/>
  <c r="X1132" i="1"/>
  <c r="N1132" i="1"/>
  <c r="X1133" i="1"/>
  <c r="X1134" i="1"/>
  <c r="N1134" i="1"/>
  <c r="X1135" i="1"/>
  <c r="X1136" i="1"/>
  <c r="N1136" i="1"/>
  <c r="X1137" i="1"/>
  <c r="X1138" i="1"/>
  <c r="N1138" i="1"/>
  <c r="X1139" i="1"/>
  <c r="X1140" i="1"/>
  <c r="N1140" i="1"/>
  <c r="X1141" i="1"/>
  <c r="X1142" i="1"/>
  <c r="N1142" i="1"/>
  <c r="X1143" i="1"/>
  <c r="X1144" i="1"/>
  <c r="N1144" i="1"/>
  <c r="X1145" i="1"/>
  <c r="X1146" i="1"/>
  <c r="N1146" i="1"/>
  <c r="X1147" i="1"/>
  <c r="X1148" i="1"/>
  <c r="N1148" i="1"/>
  <c r="X1149" i="1"/>
  <c r="X1150" i="1"/>
  <c r="N1150" i="1"/>
  <c r="X1151" i="1"/>
  <c r="X1152" i="1"/>
  <c r="N1152" i="1"/>
  <c r="X1153" i="1"/>
  <c r="X1154" i="1"/>
  <c r="N1154" i="1"/>
  <c r="X1155" i="1"/>
  <c r="X1156" i="1"/>
  <c r="N1156" i="1"/>
  <c r="X1157" i="1"/>
  <c r="X1158" i="1"/>
  <c r="N1158" i="1"/>
  <c r="X1159" i="1"/>
  <c r="X1160" i="1"/>
  <c r="N1160" i="1"/>
  <c r="X1161" i="1"/>
  <c r="X1162" i="1"/>
  <c r="N1162" i="1"/>
  <c r="X1163" i="1"/>
  <c r="X1164" i="1"/>
  <c r="N1164" i="1"/>
  <c r="X1165" i="1"/>
  <c r="X1166" i="1"/>
  <c r="N1166" i="1"/>
  <c r="X1167" i="1"/>
  <c r="X1168" i="1"/>
  <c r="N1168" i="1"/>
  <c r="X1169" i="1"/>
  <c r="X1170" i="1"/>
  <c r="N1170" i="1"/>
  <c r="X1171" i="1"/>
  <c r="X1172" i="1"/>
  <c r="N1172" i="1"/>
  <c r="X1173" i="1"/>
  <c r="X1174" i="1"/>
  <c r="N1174" i="1"/>
  <c r="X1175" i="1"/>
  <c r="X1176" i="1"/>
  <c r="N1176" i="1"/>
  <c r="X1179" i="1"/>
  <c r="X1180" i="1"/>
  <c r="N1180" i="1"/>
  <c r="X1181" i="1"/>
  <c r="X1182" i="1"/>
  <c r="N1182" i="1"/>
  <c r="X1183" i="1"/>
  <c r="X1184" i="1"/>
  <c r="N1184" i="1"/>
  <c r="X1185" i="1"/>
  <c r="X1186" i="1"/>
  <c r="N1186" i="1"/>
  <c r="X1187" i="1"/>
  <c r="X1188" i="1"/>
  <c r="N1188" i="1"/>
  <c r="X1189" i="1"/>
  <c r="X1190" i="1"/>
  <c r="N1190" i="1"/>
  <c r="X1191" i="1"/>
  <c r="X1192" i="1"/>
  <c r="N1192" i="1"/>
  <c r="X1193" i="1"/>
  <c r="X1194" i="1"/>
  <c r="N1194" i="1"/>
  <c r="X1195" i="1"/>
  <c r="X1196" i="1"/>
  <c r="N1196" i="1"/>
  <c r="X1197" i="1"/>
  <c r="X1198" i="1"/>
  <c r="N1198" i="1"/>
  <c r="X1199" i="1"/>
  <c r="X1200" i="1"/>
  <c r="N1200" i="1"/>
  <c r="X1201" i="1"/>
  <c r="X1202" i="1"/>
  <c r="N1202" i="1"/>
  <c r="X1203" i="1"/>
  <c r="X1204" i="1"/>
  <c r="N1204" i="1"/>
  <c r="X1205" i="1"/>
  <c r="X1206" i="1"/>
  <c r="N1206" i="1"/>
  <c r="X1207" i="1"/>
  <c r="X1208" i="1"/>
  <c r="N1208" i="1"/>
  <c r="X1209" i="1"/>
  <c r="X1210" i="1"/>
  <c r="N1210" i="1"/>
  <c r="X1211" i="1"/>
  <c r="X1212" i="1"/>
  <c r="N1212" i="1"/>
  <c r="X1213" i="1"/>
  <c r="X1214" i="1"/>
  <c r="N1214" i="1"/>
  <c r="X1215" i="1"/>
  <c r="X1216" i="1"/>
  <c r="N1216" i="1"/>
  <c r="X1217" i="1"/>
  <c r="X1218" i="1"/>
  <c r="N1218" i="1"/>
  <c r="X1219" i="1"/>
  <c r="X1220" i="1"/>
  <c r="N1220" i="1"/>
  <c r="X1221" i="1"/>
  <c r="X1222" i="1"/>
  <c r="N1222" i="1"/>
  <c r="X1223" i="1"/>
  <c r="X1224" i="1"/>
  <c r="N1224" i="1"/>
  <c r="X1225" i="1"/>
  <c r="X1226" i="1"/>
  <c r="N1226" i="1"/>
  <c r="X1227" i="1"/>
  <c r="X1228" i="1"/>
  <c r="N1228" i="1"/>
  <c r="X1229" i="1"/>
  <c r="X1230" i="1"/>
  <c r="N1230" i="1"/>
  <c r="X1231" i="1"/>
  <c r="X1232" i="1"/>
  <c r="N1232" i="1"/>
  <c r="X1233" i="1"/>
  <c r="X1234" i="1"/>
  <c r="N1234" i="1"/>
  <c r="X1235" i="1"/>
  <c r="X1236" i="1"/>
  <c r="N1236" i="1"/>
  <c r="X1237" i="1"/>
  <c r="X1238" i="1"/>
  <c r="N1238" i="1"/>
  <c r="X1239" i="1"/>
  <c r="X1240" i="1"/>
  <c r="N1240" i="1"/>
  <c r="X1241" i="1"/>
  <c r="X1242" i="1"/>
  <c r="N1242" i="1"/>
  <c r="X1243" i="1"/>
  <c r="X1244" i="1"/>
  <c r="N1244" i="1"/>
  <c r="X1245" i="1"/>
  <c r="X1246" i="1"/>
  <c r="N1246" i="1"/>
  <c r="X1247" i="1"/>
  <c r="X1248" i="1"/>
  <c r="N1248" i="1"/>
  <c r="X1249" i="1"/>
  <c r="X1250" i="1"/>
  <c r="N1250" i="1"/>
  <c r="X1252" i="1"/>
  <c r="N1252" i="1"/>
  <c r="X1253" i="1"/>
  <c r="X1254" i="1"/>
  <c r="N1254" i="1"/>
  <c r="X1255" i="1"/>
  <c r="X1256" i="1"/>
  <c r="N1256" i="1"/>
  <c r="N1258" i="1"/>
  <c r="N1260" i="1"/>
  <c r="N1262" i="1"/>
  <c r="X17" i="1"/>
  <c r="X18" i="1"/>
  <c r="N18" i="1"/>
  <c r="X15" i="1"/>
  <c r="X16" i="1"/>
  <c r="N16" i="1"/>
  <c r="I16" i="1"/>
  <c r="G16" i="1"/>
  <c r="M16" i="1"/>
  <c r="I20" i="1"/>
  <c r="G20" i="1"/>
  <c r="K20" i="1"/>
  <c r="I22" i="1"/>
  <c r="G22" i="1"/>
  <c r="K22" i="1"/>
  <c r="I24" i="1"/>
  <c r="G24" i="1"/>
  <c r="K24" i="1"/>
  <c r="I26" i="1"/>
  <c r="G26" i="1"/>
  <c r="K26" i="1"/>
  <c r="I28" i="1"/>
  <c r="G28" i="1"/>
  <c r="K28" i="1"/>
  <c r="I30" i="1"/>
  <c r="G30" i="1"/>
  <c r="K30" i="1"/>
  <c r="K32" i="1"/>
  <c r="I34" i="1"/>
  <c r="G34" i="1"/>
  <c r="K34" i="1"/>
  <c r="I36" i="1"/>
  <c r="G36" i="1"/>
  <c r="K36" i="1"/>
  <c r="I38" i="1"/>
  <c r="G38" i="1"/>
  <c r="K38" i="1"/>
  <c r="I40" i="1"/>
  <c r="G40" i="1"/>
  <c r="K40" i="1"/>
  <c r="I42" i="1"/>
  <c r="G42" i="1"/>
  <c r="K42" i="1"/>
  <c r="I44" i="1"/>
  <c r="G44" i="1"/>
  <c r="K44" i="1"/>
  <c r="I46" i="1"/>
  <c r="G46" i="1"/>
  <c r="K46" i="1"/>
  <c r="I48" i="1"/>
  <c r="G48" i="1"/>
  <c r="K48" i="1"/>
  <c r="I50" i="1"/>
  <c r="G50" i="1"/>
  <c r="K50" i="1"/>
  <c r="I52" i="1"/>
  <c r="G52" i="1"/>
  <c r="K52" i="1"/>
  <c r="I54" i="1"/>
  <c r="G54" i="1"/>
  <c r="K54" i="1"/>
  <c r="I56" i="1"/>
  <c r="G56" i="1"/>
  <c r="K56" i="1"/>
  <c r="I58" i="1"/>
  <c r="G58" i="1"/>
  <c r="K58" i="1"/>
  <c r="I60" i="1"/>
  <c r="G60" i="1"/>
  <c r="K60" i="1"/>
  <c r="I62" i="1"/>
  <c r="G62" i="1"/>
  <c r="K62" i="1"/>
  <c r="I64" i="1"/>
  <c r="G64" i="1"/>
  <c r="K64" i="1"/>
  <c r="I66" i="1"/>
  <c r="G66" i="1"/>
  <c r="K66" i="1"/>
  <c r="I68" i="1"/>
  <c r="G68" i="1"/>
  <c r="K68" i="1"/>
  <c r="I70" i="1"/>
  <c r="G70" i="1"/>
  <c r="K70" i="1"/>
  <c r="I74" i="1"/>
  <c r="G74" i="1"/>
  <c r="K74" i="1"/>
  <c r="I76" i="1"/>
  <c r="G76" i="1"/>
  <c r="K76" i="1"/>
  <c r="I78" i="1"/>
  <c r="G78" i="1"/>
  <c r="K78" i="1"/>
  <c r="I80" i="1"/>
  <c r="G80" i="1"/>
  <c r="K80" i="1"/>
  <c r="I82" i="1"/>
  <c r="G82" i="1"/>
  <c r="K82" i="1"/>
  <c r="I84" i="1"/>
  <c r="G84" i="1"/>
  <c r="K84" i="1"/>
  <c r="I86" i="1"/>
  <c r="G86" i="1"/>
  <c r="K86" i="1"/>
  <c r="I88" i="1"/>
  <c r="G88" i="1"/>
  <c r="K88" i="1"/>
  <c r="I90" i="1"/>
  <c r="G90" i="1"/>
  <c r="K90" i="1"/>
  <c r="I92" i="1"/>
  <c r="G92" i="1"/>
  <c r="K92" i="1"/>
  <c r="I94" i="1"/>
  <c r="G94" i="1"/>
  <c r="K94" i="1"/>
  <c r="I96" i="1"/>
  <c r="G96" i="1"/>
  <c r="K96" i="1"/>
  <c r="I98" i="1"/>
  <c r="G98" i="1"/>
  <c r="K98" i="1"/>
  <c r="I100" i="1"/>
  <c r="G100" i="1"/>
  <c r="K100" i="1"/>
  <c r="I102" i="1"/>
  <c r="G102" i="1"/>
  <c r="K102" i="1"/>
  <c r="I104" i="1"/>
  <c r="G104" i="1"/>
  <c r="K104" i="1"/>
  <c r="I106" i="1"/>
  <c r="G106" i="1"/>
  <c r="K106" i="1"/>
  <c r="I108" i="1"/>
  <c r="G108" i="1"/>
  <c r="K108" i="1"/>
  <c r="I110" i="1"/>
  <c r="G110" i="1"/>
  <c r="K110" i="1"/>
  <c r="I112" i="1"/>
  <c r="G112" i="1"/>
  <c r="K112" i="1"/>
  <c r="I114" i="1"/>
  <c r="G114" i="1"/>
  <c r="K114" i="1"/>
  <c r="I116" i="1"/>
  <c r="G116" i="1"/>
  <c r="K116" i="1"/>
  <c r="I118" i="1"/>
  <c r="G118" i="1"/>
  <c r="K118" i="1"/>
  <c r="I120" i="1"/>
  <c r="G120" i="1"/>
  <c r="K120" i="1"/>
  <c r="I122" i="1"/>
  <c r="G122" i="1"/>
  <c r="K122" i="1"/>
  <c r="I124" i="1"/>
  <c r="G124" i="1"/>
  <c r="K124" i="1"/>
  <c r="I126" i="1"/>
  <c r="G126" i="1"/>
  <c r="K126" i="1"/>
  <c r="I128" i="1"/>
  <c r="G128" i="1"/>
  <c r="K128" i="1"/>
  <c r="I130" i="1"/>
  <c r="G130" i="1"/>
  <c r="K130" i="1"/>
  <c r="I132" i="1"/>
  <c r="G132" i="1"/>
  <c r="K132" i="1"/>
  <c r="I134" i="1"/>
  <c r="G134" i="1"/>
  <c r="K134" i="1"/>
  <c r="I136" i="1"/>
  <c r="G136" i="1"/>
  <c r="K136" i="1"/>
  <c r="I138" i="1"/>
  <c r="G138" i="1"/>
  <c r="K138" i="1"/>
  <c r="I140" i="1"/>
  <c r="G140" i="1"/>
  <c r="K140" i="1"/>
  <c r="I142" i="1"/>
  <c r="G142" i="1"/>
  <c r="K142" i="1"/>
  <c r="I144" i="1"/>
  <c r="G144" i="1"/>
  <c r="K144" i="1"/>
  <c r="I148" i="1"/>
  <c r="G148" i="1"/>
  <c r="K148" i="1"/>
  <c r="I150" i="1"/>
  <c r="G150" i="1"/>
  <c r="K150" i="1"/>
  <c r="I152" i="1"/>
  <c r="G152" i="1"/>
  <c r="K152" i="1"/>
  <c r="I154" i="1"/>
  <c r="G154" i="1"/>
  <c r="K154" i="1"/>
  <c r="I156" i="1"/>
  <c r="G156" i="1"/>
  <c r="K156" i="1"/>
  <c r="I158" i="1"/>
  <c r="G158" i="1"/>
  <c r="K158" i="1"/>
  <c r="I160" i="1"/>
  <c r="G160" i="1"/>
  <c r="K160" i="1"/>
  <c r="I162" i="1"/>
  <c r="G162" i="1"/>
  <c r="K162" i="1"/>
  <c r="I164" i="1"/>
  <c r="G164" i="1"/>
  <c r="K164" i="1"/>
  <c r="I166" i="1"/>
  <c r="G166" i="1"/>
  <c r="K166" i="1"/>
  <c r="I168" i="1"/>
  <c r="G168" i="1"/>
  <c r="K168" i="1"/>
  <c r="I170" i="1"/>
  <c r="G170" i="1"/>
  <c r="K170" i="1"/>
  <c r="I174" i="1"/>
  <c r="G174" i="1"/>
  <c r="K174" i="1"/>
  <c r="I176" i="1"/>
  <c r="G176" i="1"/>
  <c r="K176" i="1"/>
  <c r="I178" i="1"/>
  <c r="G178" i="1"/>
  <c r="K178" i="1"/>
  <c r="I180" i="1"/>
  <c r="G180" i="1"/>
  <c r="K180" i="1"/>
  <c r="I182" i="1"/>
  <c r="G182" i="1"/>
  <c r="K182" i="1"/>
  <c r="I184" i="1"/>
  <c r="G184" i="1"/>
  <c r="K184" i="1"/>
  <c r="I186" i="1"/>
  <c r="G186" i="1"/>
  <c r="K186" i="1"/>
  <c r="I188" i="1"/>
  <c r="G188" i="1"/>
  <c r="K188" i="1"/>
  <c r="I190" i="1"/>
  <c r="G190" i="1"/>
  <c r="K190" i="1"/>
  <c r="I192" i="1"/>
  <c r="G192" i="1"/>
  <c r="K192" i="1"/>
  <c r="I194" i="1"/>
  <c r="G194" i="1"/>
  <c r="K194" i="1"/>
  <c r="I196" i="1"/>
  <c r="G196" i="1"/>
  <c r="K196" i="1"/>
  <c r="I198" i="1"/>
  <c r="G198" i="1"/>
  <c r="K198" i="1"/>
  <c r="I200" i="1"/>
  <c r="G200" i="1"/>
  <c r="K200" i="1"/>
  <c r="I202" i="1"/>
  <c r="G202" i="1"/>
  <c r="K202" i="1"/>
  <c r="I204" i="1"/>
  <c r="G204" i="1"/>
  <c r="K204" i="1"/>
  <c r="I206" i="1"/>
  <c r="G206" i="1"/>
  <c r="K206" i="1"/>
  <c r="I208" i="1"/>
  <c r="G208" i="1"/>
  <c r="K208" i="1"/>
  <c r="I210" i="1"/>
  <c r="G210" i="1"/>
  <c r="K210" i="1"/>
  <c r="I212" i="1"/>
  <c r="G212" i="1"/>
  <c r="K212" i="1"/>
  <c r="I214" i="1"/>
  <c r="G214" i="1"/>
  <c r="K214" i="1"/>
  <c r="I216" i="1"/>
  <c r="G216" i="1"/>
  <c r="K216" i="1"/>
  <c r="I218" i="1"/>
  <c r="G218" i="1"/>
  <c r="K218" i="1"/>
  <c r="I220" i="1"/>
  <c r="G220" i="1"/>
  <c r="K220" i="1"/>
  <c r="I222" i="1"/>
  <c r="G222" i="1"/>
  <c r="K222" i="1"/>
  <c r="I224" i="1"/>
  <c r="G224" i="1"/>
  <c r="K224" i="1"/>
  <c r="I226" i="1"/>
  <c r="G226" i="1"/>
  <c r="K226" i="1"/>
  <c r="I228" i="1"/>
  <c r="G228" i="1"/>
  <c r="K228" i="1"/>
  <c r="I230" i="1"/>
  <c r="G230" i="1"/>
  <c r="K230" i="1"/>
  <c r="I232" i="1"/>
  <c r="G232" i="1"/>
  <c r="K232" i="1"/>
  <c r="I234" i="1"/>
  <c r="G234" i="1"/>
  <c r="K234" i="1"/>
  <c r="I236" i="1"/>
  <c r="G236" i="1"/>
  <c r="K236" i="1"/>
  <c r="I238" i="1"/>
  <c r="G238" i="1"/>
  <c r="K238" i="1"/>
  <c r="I240" i="1"/>
  <c r="G240" i="1"/>
  <c r="K240" i="1"/>
  <c r="I242" i="1"/>
  <c r="G242" i="1"/>
  <c r="K242" i="1"/>
  <c r="I244" i="1"/>
  <c r="G244" i="1"/>
  <c r="K244" i="1"/>
  <c r="I246" i="1"/>
  <c r="G246" i="1"/>
  <c r="K246" i="1"/>
  <c r="I248" i="1"/>
  <c r="G248" i="1"/>
  <c r="K248" i="1"/>
  <c r="I250" i="1"/>
  <c r="G250" i="1"/>
  <c r="K250" i="1"/>
  <c r="I252" i="1"/>
  <c r="G252" i="1"/>
  <c r="K252" i="1"/>
  <c r="I254" i="1"/>
  <c r="G254" i="1"/>
  <c r="K254" i="1"/>
  <c r="I256" i="1"/>
  <c r="G256" i="1"/>
  <c r="K256" i="1"/>
  <c r="I258" i="1"/>
  <c r="G258" i="1"/>
  <c r="K258" i="1"/>
  <c r="I260" i="1"/>
  <c r="G260" i="1"/>
  <c r="K260" i="1"/>
  <c r="I262" i="1"/>
  <c r="G262" i="1"/>
  <c r="K262" i="1"/>
  <c r="I264" i="1"/>
  <c r="G264" i="1"/>
  <c r="K264" i="1"/>
  <c r="I266" i="1"/>
  <c r="G266" i="1"/>
  <c r="K266" i="1"/>
  <c r="I268" i="1"/>
  <c r="G268" i="1"/>
  <c r="K268" i="1"/>
  <c r="I270" i="1"/>
  <c r="G270" i="1"/>
  <c r="K270" i="1"/>
  <c r="I272" i="1"/>
  <c r="G272" i="1"/>
  <c r="K272" i="1"/>
  <c r="I274" i="1"/>
  <c r="G274" i="1"/>
  <c r="K274" i="1"/>
  <c r="I276" i="1"/>
  <c r="G276" i="1"/>
  <c r="K276" i="1"/>
  <c r="I278" i="1"/>
  <c r="G278" i="1"/>
  <c r="K278" i="1"/>
  <c r="I280" i="1"/>
  <c r="G280" i="1"/>
  <c r="K280" i="1"/>
  <c r="I282" i="1"/>
  <c r="G282" i="1"/>
  <c r="K282" i="1"/>
  <c r="I284" i="1"/>
  <c r="G284" i="1"/>
  <c r="K284" i="1"/>
  <c r="I286" i="1"/>
  <c r="G286" i="1"/>
  <c r="K286" i="1"/>
  <c r="I288" i="1"/>
  <c r="G288" i="1"/>
  <c r="K288" i="1"/>
  <c r="I290" i="1"/>
  <c r="G290" i="1"/>
  <c r="K290" i="1"/>
  <c r="I292" i="1"/>
  <c r="G292" i="1"/>
  <c r="K292" i="1"/>
  <c r="I294" i="1"/>
  <c r="G294" i="1"/>
  <c r="K294" i="1"/>
  <c r="I296" i="1"/>
  <c r="G296" i="1"/>
  <c r="K296" i="1"/>
  <c r="I298" i="1"/>
  <c r="G298" i="1"/>
  <c r="K298" i="1"/>
  <c r="I300" i="1"/>
  <c r="G300" i="1"/>
  <c r="K300" i="1"/>
  <c r="I304" i="1"/>
  <c r="G304" i="1"/>
  <c r="K304" i="1"/>
  <c r="I306" i="1"/>
  <c r="G306" i="1"/>
  <c r="K306" i="1"/>
  <c r="I308" i="1"/>
  <c r="G308" i="1"/>
  <c r="K308" i="1"/>
  <c r="I310" i="1"/>
  <c r="G310" i="1"/>
  <c r="K310" i="1"/>
  <c r="I312" i="1"/>
  <c r="G312" i="1"/>
  <c r="K312" i="1"/>
  <c r="I314" i="1"/>
  <c r="G314" i="1"/>
  <c r="K314" i="1"/>
  <c r="I316" i="1"/>
  <c r="G316" i="1"/>
  <c r="K316" i="1"/>
  <c r="I318" i="1"/>
  <c r="G318" i="1"/>
  <c r="K318" i="1"/>
  <c r="I320" i="1"/>
  <c r="G320" i="1"/>
  <c r="K320" i="1"/>
  <c r="I322" i="1"/>
  <c r="G322" i="1"/>
  <c r="K322" i="1"/>
  <c r="I324" i="1"/>
  <c r="G324" i="1"/>
  <c r="K324" i="1"/>
  <c r="I326" i="1"/>
  <c r="G326" i="1"/>
  <c r="K326" i="1"/>
  <c r="I328" i="1"/>
  <c r="G328" i="1"/>
  <c r="K328" i="1"/>
  <c r="I330" i="1"/>
  <c r="G330" i="1"/>
  <c r="K330" i="1"/>
  <c r="I332" i="1"/>
  <c r="G332" i="1"/>
  <c r="K332" i="1"/>
  <c r="I334" i="1"/>
  <c r="G334" i="1"/>
  <c r="K334" i="1"/>
  <c r="I338" i="1"/>
  <c r="G338" i="1"/>
  <c r="K338" i="1"/>
  <c r="I340" i="1"/>
  <c r="G340" i="1"/>
  <c r="K340" i="1"/>
  <c r="I342" i="1"/>
  <c r="G342" i="1"/>
  <c r="K342" i="1"/>
  <c r="I344" i="1"/>
  <c r="G344" i="1"/>
  <c r="K344" i="1"/>
  <c r="I346" i="1"/>
  <c r="G346" i="1"/>
  <c r="K346" i="1"/>
  <c r="I348" i="1"/>
  <c r="G348" i="1"/>
  <c r="K348" i="1"/>
  <c r="I350" i="1"/>
  <c r="G350" i="1"/>
  <c r="K350" i="1"/>
  <c r="I352" i="1"/>
  <c r="G352" i="1"/>
  <c r="K352" i="1"/>
  <c r="I354" i="1"/>
  <c r="G354" i="1"/>
  <c r="K354" i="1"/>
  <c r="I356" i="1"/>
  <c r="G356" i="1"/>
  <c r="K356" i="1"/>
  <c r="I358" i="1"/>
  <c r="G358" i="1"/>
  <c r="K358" i="1"/>
  <c r="I360" i="1"/>
  <c r="G360" i="1"/>
  <c r="K360" i="1"/>
  <c r="I362" i="1"/>
  <c r="G362" i="1"/>
  <c r="K362" i="1"/>
  <c r="I364" i="1"/>
  <c r="G364" i="1"/>
  <c r="K364" i="1"/>
  <c r="I366" i="1"/>
  <c r="G366" i="1"/>
  <c r="K366" i="1"/>
  <c r="I368" i="1"/>
  <c r="G368" i="1"/>
  <c r="K368" i="1"/>
  <c r="I370" i="1"/>
  <c r="G370" i="1"/>
  <c r="K370" i="1"/>
  <c r="I372" i="1"/>
  <c r="G372" i="1"/>
  <c r="K372" i="1"/>
  <c r="I374" i="1"/>
  <c r="G374" i="1"/>
  <c r="K374" i="1"/>
  <c r="I376" i="1"/>
  <c r="G376" i="1"/>
  <c r="K376" i="1"/>
  <c r="I378" i="1"/>
  <c r="G378" i="1"/>
  <c r="K378" i="1"/>
  <c r="I380" i="1"/>
  <c r="G380" i="1"/>
  <c r="K380" i="1"/>
  <c r="I382" i="1"/>
  <c r="G382" i="1"/>
  <c r="K382" i="1"/>
  <c r="I384" i="1"/>
  <c r="G384" i="1"/>
  <c r="K384" i="1"/>
  <c r="I386" i="1"/>
  <c r="G386" i="1"/>
  <c r="K386" i="1"/>
  <c r="I388" i="1"/>
  <c r="G388" i="1"/>
  <c r="K388" i="1"/>
  <c r="I390" i="1"/>
  <c r="G390" i="1"/>
  <c r="K390" i="1"/>
  <c r="I392" i="1"/>
  <c r="G392" i="1"/>
  <c r="K392" i="1"/>
  <c r="I394" i="1"/>
  <c r="G394" i="1"/>
  <c r="K394" i="1"/>
  <c r="I396" i="1"/>
  <c r="G396" i="1"/>
  <c r="K396" i="1"/>
  <c r="I398" i="1"/>
  <c r="G398" i="1"/>
  <c r="K398" i="1"/>
  <c r="I400" i="1"/>
  <c r="G400" i="1"/>
  <c r="K400" i="1"/>
  <c r="I402" i="1"/>
  <c r="G402" i="1"/>
  <c r="K402" i="1"/>
  <c r="I404" i="1"/>
  <c r="G404" i="1"/>
  <c r="K404" i="1"/>
  <c r="I406" i="1"/>
  <c r="G406" i="1"/>
  <c r="K406" i="1"/>
  <c r="I408" i="1"/>
  <c r="G408" i="1"/>
  <c r="K408" i="1"/>
  <c r="I410" i="1"/>
  <c r="G410" i="1"/>
  <c r="K410" i="1"/>
  <c r="I412" i="1"/>
  <c r="G412" i="1"/>
  <c r="K412" i="1"/>
  <c r="I414" i="1"/>
  <c r="G414" i="1"/>
  <c r="K414" i="1"/>
  <c r="I416" i="1"/>
  <c r="G416" i="1"/>
  <c r="K416" i="1"/>
  <c r="I418" i="1"/>
  <c r="G418" i="1"/>
  <c r="K418" i="1"/>
  <c r="I420" i="1"/>
  <c r="G420" i="1"/>
  <c r="K420" i="1"/>
  <c r="I422" i="1"/>
  <c r="G422" i="1"/>
  <c r="K422" i="1"/>
  <c r="I424" i="1"/>
  <c r="G424" i="1"/>
  <c r="K424" i="1"/>
  <c r="I426" i="1"/>
  <c r="G426" i="1"/>
  <c r="K426" i="1"/>
  <c r="I428" i="1"/>
  <c r="G428" i="1"/>
  <c r="K428" i="1"/>
  <c r="I430" i="1"/>
  <c r="G430" i="1"/>
  <c r="K430" i="1"/>
  <c r="I432" i="1"/>
  <c r="G432" i="1"/>
  <c r="K432" i="1"/>
  <c r="I434" i="1"/>
  <c r="G434" i="1"/>
  <c r="K434" i="1"/>
  <c r="I436" i="1"/>
  <c r="G436" i="1"/>
  <c r="K436" i="1"/>
  <c r="I438" i="1"/>
  <c r="G438" i="1"/>
  <c r="K438" i="1"/>
  <c r="I440" i="1"/>
  <c r="G440" i="1"/>
  <c r="K440" i="1"/>
  <c r="I442" i="1"/>
  <c r="G442" i="1"/>
  <c r="K442" i="1"/>
  <c r="I444" i="1"/>
  <c r="G444" i="1"/>
  <c r="K444" i="1"/>
  <c r="I446" i="1"/>
  <c r="G446" i="1"/>
  <c r="K446" i="1"/>
  <c r="I448" i="1"/>
  <c r="G448" i="1"/>
  <c r="K448" i="1"/>
  <c r="I450" i="1"/>
  <c r="G450" i="1"/>
  <c r="K450" i="1"/>
  <c r="I452" i="1"/>
  <c r="G452" i="1"/>
  <c r="K452" i="1"/>
  <c r="I454" i="1"/>
  <c r="G454" i="1"/>
  <c r="K454" i="1"/>
  <c r="I456" i="1"/>
  <c r="G456" i="1"/>
  <c r="K456" i="1"/>
  <c r="I458" i="1"/>
  <c r="G458" i="1"/>
  <c r="K458" i="1"/>
  <c r="I460" i="1"/>
  <c r="G460" i="1"/>
  <c r="K460" i="1"/>
  <c r="I462" i="1"/>
  <c r="G462" i="1"/>
  <c r="K462" i="1"/>
  <c r="I464" i="1"/>
  <c r="G464" i="1"/>
  <c r="K464" i="1"/>
  <c r="I466" i="1"/>
  <c r="G466" i="1"/>
  <c r="K466" i="1"/>
  <c r="I468" i="1"/>
  <c r="G468" i="1"/>
  <c r="K468" i="1"/>
  <c r="I470" i="1"/>
  <c r="G470" i="1"/>
  <c r="K470" i="1"/>
  <c r="I472" i="1"/>
  <c r="G472" i="1"/>
  <c r="K472" i="1"/>
  <c r="I474" i="1"/>
  <c r="G474" i="1"/>
  <c r="K474" i="1"/>
  <c r="I476" i="1"/>
  <c r="G476" i="1"/>
  <c r="K476" i="1"/>
  <c r="I478" i="1"/>
  <c r="G478" i="1"/>
  <c r="K478" i="1"/>
  <c r="I480" i="1"/>
  <c r="G480" i="1"/>
  <c r="K480" i="1"/>
  <c r="I482" i="1"/>
  <c r="G482" i="1"/>
  <c r="K482" i="1"/>
  <c r="I484" i="1"/>
  <c r="G484" i="1"/>
  <c r="K484" i="1"/>
  <c r="I486" i="1"/>
  <c r="G486" i="1"/>
  <c r="K486" i="1"/>
  <c r="I488" i="1"/>
  <c r="G488" i="1"/>
  <c r="K488" i="1"/>
  <c r="I490" i="1"/>
  <c r="G490" i="1"/>
  <c r="K490" i="1"/>
  <c r="I492" i="1"/>
  <c r="G492" i="1"/>
  <c r="K492" i="1"/>
  <c r="I494" i="1"/>
  <c r="G494" i="1"/>
  <c r="K494" i="1"/>
  <c r="I496" i="1"/>
  <c r="G496" i="1"/>
  <c r="K496" i="1"/>
  <c r="I498" i="1"/>
  <c r="G498" i="1"/>
  <c r="K498" i="1"/>
  <c r="I500" i="1"/>
  <c r="G500" i="1"/>
  <c r="K500" i="1"/>
  <c r="I502" i="1"/>
  <c r="G502" i="1"/>
  <c r="K502" i="1"/>
  <c r="I504" i="1"/>
  <c r="G504" i="1"/>
  <c r="K504" i="1"/>
  <c r="I506" i="1"/>
  <c r="G506" i="1"/>
  <c r="K506" i="1"/>
  <c r="I508" i="1"/>
  <c r="G508" i="1"/>
  <c r="K508" i="1"/>
  <c r="I510" i="1"/>
  <c r="G510" i="1"/>
  <c r="K510" i="1"/>
  <c r="I512" i="1"/>
  <c r="G512" i="1"/>
  <c r="K512" i="1"/>
  <c r="I514" i="1"/>
  <c r="G514" i="1"/>
  <c r="K514" i="1"/>
  <c r="I516" i="1"/>
  <c r="G516" i="1"/>
  <c r="K516" i="1"/>
  <c r="I518" i="1"/>
  <c r="G518" i="1"/>
  <c r="K518" i="1"/>
  <c r="I520" i="1"/>
  <c r="G520" i="1"/>
  <c r="K520" i="1"/>
  <c r="I522" i="1"/>
  <c r="G522" i="1"/>
  <c r="K522" i="1"/>
  <c r="I524" i="1"/>
  <c r="G524" i="1"/>
  <c r="K524" i="1"/>
  <c r="I526" i="1"/>
  <c r="G526" i="1"/>
  <c r="K526" i="1"/>
  <c r="I528" i="1"/>
  <c r="G528" i="1"/>
  <c r="K528" i="1"/>
  <c r="I530" i="1"/>
  <c r="G530" i="1"/>
  <c r="K530" i="1"/>
  <c r="I532" i="1"/>
  <c r="G532" i="1"/>
  <c r="K532" i="1"/>
  <c r="I534" i="1"/>
  <c r="G534" i="1"/>
  <c r="K534" i="1"/>
  <c r="I536" i="1"/>
  <c r="G536" i="1"/>
  <c r="K536" i="1"/>
  <c r="I538" i="1"/>
  <c r="G538" i="1"/>
  <c r="K538" i="1"/>
  <c r="I540" i="1"/>
  <c r="G540" i="1"/>
  <c r="K540" i="1"/>
  <c r="I542" i="1"/>
  <c r="G542" i="1"/>
  <c r="K542" i="1"/>
  <c r="I544" i="1"/>
  <c r="G544" i="1"/>
  <c r="K544" i="1"/>
  <c r="I546" i="1"/>
  <c r="G546" i="1"/>
  <c r="K546" i="1"/>
  <c r="I548" i="1"/>
  <c r="G548" i="1"/>
  <c r="K548" i="1"/>
  <c r="I550" i="1"/>
  <c r="G550" i="1"/>
  <c r="K550" i="1"/>
  <c r="I552" i="1"/>
  <c r="G552" i="1"/>
  <c r="K552" i="1"/>
  <c r="I554" i="1"/>
  <c r="G554" i="1"/>
  <c r="K554" i="1"/>
  <c r="I556" i="1"/>
  <c r="G556" i="1"/>
  <c r="K556" i="1"/>
  <c r="I558" i="1"/>
  <c r="G558" i="1"/>
  <c r="K558" i="1"/>
  <c r="I560" i="1"/>
  <c r="G560" i="1"/>
  <c r="K560" i="1"/>
  <c r="I562" i="1"/>
  <c r="G562" i="1"/>
  <c r="K562" i="1"/>
  <c r="I564" i="1"/>
  <c r="G564" i="1"/>
  <c r="K564" i="1"/>
  <c r="I566" i="1"/>
  <c r="G566" i="1"/>
  <c r="K566" i="1"/>
  <c r="I568" i="1"/>
  <c r="G568" i="1"/>
  <c r="K568" i="1"/>
  <c r="I570" i="1"/>
  <c r="G570" i="1"/>
  <c r="K570" i="1"/>
  <c r="I572" i="1"/>
  <c r="G572" i="1"/>
  <c r="K572" i="1"/>
  <c r="I574" i="1"/>
  <c r="G574" i="1"/>
  <c r="K574" i="1"/>
  <c r="I576" i="1"/>
  <c r="G576" i="1"/>
  <c r="K576" i="1"/>
  <c r="I578" i="1"/>
  <c r="G578" i="1"/>
  <c r="K578" i="1"/>
  <c r="I580" i="1"/>
  <c r="G580" i="1"/>
  <c r="K580" i="1"/>
  <c r="I582" i="1"/>
  <c r="G582" i="1"/>
  <c r="K582" i="1"/>
  <c r="I584" i="1"/>
  <c r="G584" i="1"/>
  <c r="K584" i="1"/>
  <c r="I586" i="1"/>
  <c r="G586" i="1"/>
  <c r="K586" i="1"/>
  <c r="I588" i="1"/>
  <c r="G588" i="1"/>
  <c r="K588" i="1"/>
  <c r="I590" i="1"/>
  <c r="G590" i="1"/>
  <c r="K590" i="1"/>
  <c r="I592" i="1"/>
  <c r="G592" i="1"/>
  <c r="K592" i="1"/>
  <c r="I594" i="1"/>
  <c r="G594" i="1"/>
  <c r="K594" i="1"/>
  <c r="I596" i="1"/>
  <c r="G596" i="1"/>
  <c r="K596" i="1"/>
  <c r="I598" i="1"/>
  <c r="G598" i="1"/>
  <c r="K598" i="1"/>
  <c r="I600" i="1"/>
  <c r="G600" i="1"/>
  <c r="K600" i="1"/>
  <c r="I602" i="1"/>
  <c r="G602" i="1"/>
  <c r="K602" i="1"/>
  <c r="I604" i="1"/>
  <c r="G604" i="1"/>
  <c r="K604" i="1"/>
  <c r="I606" i="1"/>
  <c r="G606" i="1"/>
  <c r="K606" i="1"/>
  <c r="I608" i="1"/>
  <c r="G608" i="1"/>
  <c r="K608" i="1"/>
  <c r="I610" i="1"/>
  <c r="G610" i="1"/>
  <c r="K610" i="1"/>
  <c r="I612" i="1"/>
  <c r="G612" i="1"/>
  <c r="K612" i="1"/>
  <c r="I614" i="1"/>
  <c r="G614" i="1"/>
  <c r="K614" i="1"/>
  <c r="I616" i="1"/>
  <c r="G616" i="1"/>
  <c r="K616" i="1"/>
  <c r="I618" i="1"/>
  <c r="G618" i="1"/>
  <c r="K618" i="1"/>
  <c r="I620" i="1"/>
  <c r="G620" i="1"/>
  <c r="K620" i="1"/>
  <c r="I622" i="1"/>
  <c r="G622" i="1"/>
  <c r="K622" i="1"/>
  <c r="I624" i="1"/>
  <c r="G624" i="1"/>
  <c r="K624" i="1"/>
  <c r="I626" i="1"/>
  <c r="G626" i="1"/>
  <c r="K626" i="1"/>
  <c r="I628" i="1"/>
  <c r="G628" i="1"/>
  <c r="K628" i="1"/>
  <c r="I630" i="1"/>
  <c r="G630" i="1"/>
  <c r="K630" i="1"/>
  <c r="I632" i="1"/>
  <c r="G632" i="1"/>
  <c r="K632" i="1"/>
  <c r="I634" i="1"/>
  <c r="G634" i="1"/>
  <c r="K634" i="1"/>
  <c r="I636" i="1"/>
  <c r="G636" i="1"/>
  <c r="K636" i="1"/>
  <c r="I638" i="1"/>
  <c r="G638" i="1"/>
  <c r="K638" i="1"/>
  <c r="I640" i="1"/>
  <c r="G640" i="1"/>
  <c r="K640" i="1"/>
  <c r="I642" i="1"/>
  <c r="G642" i="1"/>
  <c r="K642" i="1"/>
  <c r="I644" i="1"/>
  <c r="G644" i="1"/>
  <c r="K644" i="1"/>
  <c r="I646" i="1"/>
  <c r="G646" i="1"/>
  <c r="K646" i="1"/>
  <c r="I648" i="1"/>
  <c r="G648" i="1"/>
  <c r="K648" i="1"/>
  <c r="I650" i="1"/>
  <c r="G650" i="1"/>
  <c r="K650" i="1"/>
  <c r="I652" i="1"/>
  <c r="G652" i="1"/>
  <c r="K652" i="1"/>
  <c r="I654" i="1"/>
  <c r="G654" i="1"/>
  <c r="K654" i="1"/>
  <c r="I656" i="1"/>
  <c r="G656" i="1"/>
  <c r="K656" i="1"/>
  <c r="I658" i="1"/>
  <c r="G658" i="1"/>
  <c r="K658" i="1"/>
  <c r="I660" i="1"/>
  <c r="G660" i="1"/>
  <c r="K660" i="1"/>
  <c r="I662" i="1"/>
  <c r="G662" i="1"/>
  <c r="K662" i="1"/>
  <c r="I664" i="1"/>
  <c r="G664" i="1"/>
  <c r="K664" i="1"/>
  <c r="I668" i="1"/>
  <c r="G668" i="1"/>
  <c r="K668" i="1"/>
  <c r="I670" i="1"/>
  <c r="G670" i="1"/>
  <c r="K670" i="1"/>
  <c r="I672" i="1"/>
  <c r="G672" i="1"/>
  <c r="K672" i="1"/>
  <c r="I674" i="1"/>
  <c r="G674" i="1"/>
  <c r="K674" i="1"/>
  <c r="I676" i="1"/>
  <c r="G676" i="1"/>
  <c r="K676" i="1"/>
  <c r="I678" i="1"/>
  <c r="G678" i="1"/>
  <c r="K678" i="1"/>
  <c r="I680" i="1"/>
  <c r="G680" i="1"/>
  <c r="K680" i="1"/>
  <c r="I682" i="1"/>
  <c r="G682" i="1"/>
  <c r="K682" i="1"/>
  <c r="I684" i="1"/>
  <c r="G684" i="1"/>
  <c r="K684" i="1"/>
  <c r="I686" i="1"/>
  <c r="G686" i="1"/>
  <c r="K686" i="1"/>
  <c r="I688" i="1"/>
  <c r="G688" i="1"/>
  <c r="K688" i="1"/>
  <c r="I690" i="1"/>
  <c r="G690" i="1"/>
  <c r="K690" i="1"/>
  <c r="I692" i="1"/>
  <c r="G692" i="1"/>
  <c r="K692" i="1"/>
  <c r="I694" i="1"/>
  <c r="G694" i="1"/>
  <c r="K694" i="1"/>
  <c r="I696" i="1"/>
  <c r="G696" i="1"/>
  <c r="K696" i="1"/>
  <c r="I698" i="1"/>
  <c r="G698" i="1"/>
  <c r="K698" i="1"/>
  <c r="I700" i="1"/>
  <c r="G700" i="1"/>
  <c r="K700" i="1"/>
  <c r="I702" i="1"/>
  <c r="G702" i="1"/>
  <c r="K702" i="1"/>
  <c r="I704" i="1"/>
  <c r="G704" i="1"/>
  <c r="K704" i="1"/>
  <c r="I706" i="1"/>
  <c r="G706" i="1"/>
  <c r="K706" i="1"/>
  <c r="I708" i="1"/>
  <c r="G708" i="1"/>
  <c r="K708" i="1"/>
  <c r="I710" i="1"/>
  <c r="G710" i="1"/>
  <c r="K710" i="1"/>
  <c r="I712" i="1"/>
  <c r="G712" i="1"/>
  <c r="K712" i="1"/>
  <c r="I714" i="1"/>
  <c r="G714" i="1"/>
  <c r="K714" i="1"/>
  <c r="I716" i="1"/>
  <c r="G716" i="1"/>
  <c r="K716" i="1"/>
  <c r="I718" i="1"/>
  <c r="G718" i="1"/>
  <c r="K718" i="1"/>
  <c r="I720" i="1"/>
  <c r="G720" i="1"/>
  <c r="K720" i="1"/>
  <c r="I722" i="1"/>
  <c r="G722" i="1"/>
  <c r="K722" i="1"/>
  <c r="I724" i="1"/>
  <c r="G724" i="1"/>
  <c r="K724" i="1"/>
  <c r="I726" i="1"/>
  <c r="G726" i="1"/>
  <c r="K726" i="1"/>
  <c r="I728" i="1"/>
  <c r="G728" i="1"/>
  <c r="K728" i="1"/>
  <c r="I730" i="1"/>
  <c r="G730" i="1"/>
  <c r="K730" i="1"/>
  <c r="I732" i="1"/>
  <c r="G732" i="1"/>
  <c r="K732" i="1"/>
  <c r="I734" i="1"/>
  <c r="G734" i="1"/>
  <c r="K734" i="1"/>
  <c r="I736" i="1"/>
  <c r="G736" i="1"/>
  <c r="K736" i="1"/>
  <c r="I738" i="1"/>
  <c r="G738" i="1"/>
  <c r="K738" i="1"/>
  <c r="I740" i="1"/>
  <c r="G740" i="1"/>
  <c r="K740" i="1"/>
  <c r="I742" i="1"/>
  <c r="G742" i="1"/>
  <c r="K742" i="1"/>
  <c r="I744" i="1"/>
  <c r="G744" i="1"/>
  <c r="K744" i="1"/>
  <c r="I746" i="1"/>
  <c r="G746" i="1"/>
  <c r="K746" i="1"/>
  <c r="I748" i="1"/>
  <c r="G748" i="1"/>
  <c r="K748" i="1"/>
  <c r="I750" i="1"/>
  <c r="G750" i="1"/>
  <c r="K750" i="1"/>
  <c r="I752" i="1"/>
  <c r="G752" i="1"/>
  <c r="K752" i="1"/>
  <c r="I754" i="1"/>
  <c r="G754" i="1"/>
  <c r="K754" i="1"/>
  <c r="I756" i="1"/>
  <c r="G756" i="1"/>
  <c r="K756" i="1"/>
  <c r="I758" i="1"/>
  <c r="G758" i="1"/>
  <c r="K758" i="1"/>
  <c r="I760" i="1"/>
  <c r="G760" i="1"/>
  <c r="K760" i="1"/>
  <c r="I762" i="1"/>
  <c r="G762" i="1"/>
  <c r="K762" i="1"/>
  <c r="I764" i="1"/>
  <c r="G764" i="1"/>
  <c r="K764" i="1"/>
  <c r="I766" i="1"/>
  <c r="G766" i="1"/>
  <c r="K766" i="1"/>
  <c r="I768" i="1"/>
  <c r="G768" i="1"/>
  <c r="K768" i="1"/>
  <c r="I770" i="1"/>
  <c r="G770" i="1"/>
  <c r="K770" i="1"/>
  <c r="I772" i="1"/>
  <c r="G772" i="1"/>
  <c r="K772" i="1"/>
  <c r="I774" i="1"/>
  <c r="G774" i="1"/>
  <c r="K774" i="1"/>
  <c r="I776" i="1"/>
  <c r="G776" i="1"/>
  <c r="K776" i="1"/>
  <c r="I778" i="1"/>
  <c r="G778" i="1"/>
  <c r="K778" i="1"/>
  <c r="I780" i="1"/>
  <c r="G780" i="1"/>
  <c r="K780" i="1"/>
  <c r="I782" i="1"/>
  <c r="G782" i="1"/>
  <c r="K782" i="1"/>
  <c r="I784" i="1"/>
  <c r="G784" i="1"/>
  <c r="K784" i="1"/>
  <c r="I786" i="1"/>
  <c r="G786" i="1"/>
  <c r="K786" i="1"/>
  <c r="I788" i="1"/>
  <c r="G788" i="1"/>
  <c r="K788" i="1"/>
  <c r="I790" i="1"/>
  <c r="G790" i="1"/>
  <c r="K790" i="1"/>
  <c r="I792" i="1"/>
  <c r="G792" i="1"/>
  <c r="K792" i="1"/>
  <c r="I794" i="1"/>
  <c r="G794" i="1"/>
  <c r="K794" i="1"/>
  <c r="I796" i="1"/>
  <c r="G796" i="1"/>
  <c r="K796" i="1"/>
  <c r="I798" i="1"/>
  <c r="G798" i="1"/>
  <c r="K798" i="1"/>
  <c r="I800" i="1"/>
  <c r="G800" i="1"/>
  <c r="K800" i="1"/>
  <c r="I802" i="1"/>
  <c r="G802" i="1"/>
  <c r="K802" i="1"/>
  <c r="I804" i="1"/>
  <c r="G804" i="1"/>
  <c r="K804" i="1"/>
  <c r="I806" i="1"/>
  <c r="G806" i="1"/>
  <c r="K806" i="1"/>
  <c r="I808" i="1"/>
  <c r="G808" i="1"/>
  <c r="K808" i="1"/>
  <c r="I810" i="1"/>
  <c r="G810" i="1"/>
  <c r="K810" i="1"/>
  <c r="I812" i="1"/>
  <c r="G812" i="1"/>
  <c r="K812" i="1"/>
  <c r="I814" i="1"/>
  <c r="G814" i="1"/>
  <c r="K814" i="1"/>
  <c r="I816" i="1"/>
  <c r="G816" i="1"/>
  <c r="K816" i="1"/>
  <c r="I818" i="1"/>
  <c r="G818" i="1"/>
  <c r="K818" i="1"/>
  <c r="I820" i="1"/>
  <c r="G820" i="1"/>
  <c r="K820" i="1"/>
  <c r="I822" i="1"/>
  <c r="G822" i="1"/>
  <c r="K822" i="1"/>
  <c r="I824" i="1"/>
  <c r="G824" i="1"/>
  <c r="K824" i="1"/>
  <c r="I826" i="1"/>
  <c r="G826" i="1"/>
  <c r="K826" i="1"/>
  <c r="I828" i="1"/>
  <c r="G828" i="1"/>
  <c r="K828" i="1"/>
  <c r="I830" i="1"/>
  <c r="G830" i="1"/>
  <c r="K830" i="1"/>
  <c r="I832" i="1"/>
  <c r="G832" i="1"/>
  <c r="K832" i="1"/>
  <c r="I834" i="1"/>
  <c r="G834" i="1"/>
  <c r="K834" i="1"/>
  <c r="I836" i="1"/>
  <c r="G836" i="1"/>
  <c r="K836" i="1"/>
  <c r="I838" i="1"/>
  <c r="G838" i="1"/>
  <c r="K838" i="1"/>
  <c r="I840" i="1"/>
  <c r="G840" i="1"/>
  <c r="K840" i="1"/>
  <c r="I842" i="1"/>
  <c r="G842" i="1"/>
  <c r="K842" i="1"/>
  <c r="I844" i="1"/>
  <c r="G844" i="1"/>
  <c r="K844" i="1"/>
  <c r="I846" i="1"/>
  <c r="G846" i="1"/>
  <c r="K846" i="1"/>
  <c r="I848" i="1"/>
  <c r="G848" i="1"/>
  <c r="K848" i="1"/>
  <c r="I850" i="1"/>
  <c r="G850" i="1"/>
  <c r="K850" i="1"/>
  <c r="I852" i="1"/>
  <c r="G852" i="1"/>
  <c r="K852" i="1"/>
  <c r="I854" i="1"/>
  <c r="G854" i="1"/>
  <c r="K854" i="1"/>
  <c r="I856" i="1"/>
  <c r="G856" i="1"/>
  <c r="K856" i="1"/>
  <c r="I858" i="1"/>
  <c r="G858" i="1"/>
  <c r="K858" i="1"/>
  <c r="I860" i="1"/>
  <c r="G860" i="1"/>
  <c r="K860" i="1"/>
  <c r="I862" i="1"/>
  <c r="G862" i="1"/>
  <c r="K862" i="1"/>
  <c r="I864" i="1"/>
  <c r="G864" i="1"/>
  <c r="K864" i="1"/>
  <c r="I866" i="1"/>
  <c r="G866" i="1"/>
  <c r="K866" i="1"/>
  <c r="I868" i="1"/>
  <c r="G868" i="1"/>
  <c r="K868" i="1"/>
  <c r="I870" i="1"/>
  <c r="G870" i="1"/>
  <c r="K870" i="1"/>
  <c r="I872" i="1"/>
  <c r="G872" i="1"/>
  <c r="K872" i="1"/>
  <c r="I874" i="1"/>
  <c r="G874" i="1"/>
  <c r="K874" i="1"/>
  <c r="I876" i="1"/>
  <c r="G876" i="1"/>
  <c r="K876" i="1"/>
  <c r="I878" i="1"/>
  <c r="G878" i="1"/>
  <c r="K878" i="1"/>
  <c r="I880" i="1"/>
  <c r="G880" i="1"/>
  <c r="K880" i="1"/>
  <c r="I882" i="1"/>
  <c r="G882" i="1"/>
  <c r="K882" i="1"/>
  <c r="I884" i="1"/>
  <c r="G884" i="1"/>
  <c r="K884" i="1"/>
  <c r="I886" i="1"/>
  <c r="G886" i="1"/>
  <c r="K886" i="1"/>
  <c r="I890" i="1"/>
  <c r="G890" i="1"/>
  <c r="K890" i="1"/>
  <c r="I892" i="1"/>
  <c r="G892" i="1"/>
  <c r="K892" i="1"/>
  <c r="I894" i="1"/>
  <c r="G894" i="1"/>
  <c r="K894" i="1"/>
  <c r="I896" i="1"/>
  <c r="G896" i="1"/>
  <c r="K896" i="1"/>
  <c r="I898" i="1"/>
  <c r="G898" i="1"/>
  <c r="K898" i="1"/>
  <c r="I900" i="1"/>
  <c r="G900" i="1"/>
  <c r="K900" i="1"/>
  <c r="I902" i="1"/>
  <c r="G902" i="1"/>
  <c r="K902" i="1"/>
  <c r="I904" i="1"/>
  <c r="G904" i="1"/>
  <c r="K904" i="1"/>
  <c r="I906" i="1"/>
  <c r="G906" i="1"/>
  <c r="K906" i="1"/>
  <c r="I908" i="1"/>
  <c r="G908" i="1"/>
  <c r="K908" i="1"/>
  <c r="I910" i="1"/>
  <c r="G910" i="1"/>
  <c r="K910" i="1"/>
  <c r="I912" i="1"/>
  <c r="G912" i="1"/>
  <c r="K912" i="1"/>
  <c r="I914" i="1"/>
  <c r="G914" i="1"/>
  <c r="K914" i="1"/>
  <c r="I916" i="1"/>
  <c r="G916" i="1"/>
  <c r="K916" i="1"/>
  <c r="I918" i="1"/>
  <c r="G918" i="1"/>
  <c r="K918" i="1"/>
  <c r="I920" i="1"/>
  <c r="G920" i="1"/>
  <c r="K920" i="1"/>
  <c r="I922" i="1"/>
  <c r="G922" i="1"/>
  <c r="K922" i="1"/>
  <c r="I924" i="1"/>
  <c r="G924" i="1"/>
  <c r="K924" i="1"/>
  <c r="I926" i="1"/>
  <c r="G926" i="1"/>
  <c r="K926" i="1"/>
  <c r="I928" i="1"/>
  <c r="G928" i="1"/>
  <c r="K928" i="1"/>
  <c r="I930" i="1"/>
  <c r="G930" i="1"/>
  <c r="K930" i="1"/>
  <c r="I932" i="1"/>
  <c r="G932" i="1"/>
  <c r="K932" i="1"/>
  <c r="I934" i="1"/>
  <c r="G934" i="1"/>
  <c r="K934" i="1"/>
  <c r="I936" i="1"/>
  <c r="G936" i="1"/>
  <c r="K936" i="1"/>
  <c r="I938" i="1"/>
  <c r="G938" i="1"/>
  <c r="K938" i="1"/>
  <c r="I940" i="1"/>
  <c r="G940" i="1"/>
  <c r="K940" i="1"/>
  <c r="I942" i="1"/>
  <c r="G942" i="1"/>
  <c r="K942" i="1"/>
  <c r="I944" i="1"/>
  <c r="G944" i="1"/>
  <c r="K944" i="1"/>
  <c r="I946" i="1"/>
  <c r="G946" i="1"/>
  <c r="K946" i="1"/>
  <c r="I948" i="1"/>
  <c r="G948" i="1"/>
  <c r="K948" i="1"/>
  <c r="I950" i="1"/>
  <c r="G950" i="1"/>
  <c r="K950" i="1"/>
  <c r="I952" i="1"/>
  <c r="G952" i="1"/>
  <c r="K952" i="1"/>
  <c r="I954" i="1"/>
  <c r="G954" i="1"/>
  <c r="K954" i="1"/>
  <c r="I956" i="1"/>
  <c r="G956" i="1"/>
  <c r="K956" i="1"/>
  <c r="I958" i="1"/>
  <c r="G958" i="1"/>
  <c r="K958" i="1"/>
  <c r="I960" i="1"/>
  <c r="G960" i="1"/>
  <c r="K960" i="1"/>
  <c r="I962" i="1"/>
  <c r="G962" i="1"/>
  <c r="K962" i="1"/>
  <c r="I964" i="1"/>
  <c r="G964" i="1"/>
  <c r="K964" i="1"/>
  <c r="I966" i="1"/>
  <c r="G966" i="1"/>
  <c r="K966" i="1"/>
  <c r="I968" i="1"/>
  <c r="G968" i="1"/>
  <c r="K968" i="1"/>
  <c r="I970" i="1"/>
  <c r="G970" i="1"/>
  <c r="K970" i="1"/>
  <c r="I972" i="1"/>
  <c r="G972" i="1"/>
  <c r="K972" i="1"/>
  <c r="I974" i="1"/>
  <c r="G974" i="1"/>
  <c r="K974" i="1"/>
  <c r="I976" i="1"/>
  <c r="G976" i="1"/>
  <c r="K976" i="1"/>
  <c r="I978" i="1"/>
  <c r="G978" i="1"/>
  <c r="K978" i="1"/>
  <c r="I980" i="1"/>
  <c r="G980" i="1"/>
  <c r="K980" i="1"/>
  <c r="I982" i="1"/>
  <c r="G982" i="1"/>
  <c r="K982" i="1"/>
  <c r="I984" i="1"/>
  <c r="G984" i="1"/>
  <c r="K984" i="1"/>
  <c r="I986" i="1"/>
  <c r="G986" i="1"/>
  <c r="K986" i="1"/>
  <c r="I988" i="1"/>
  <c r="G988" i="1"/>
  <c r="K988" i="1"/>
  <c r="I990" i="1"/>
  <c r="G990" i="1"/>
  <c r="K990" i="1"/>
  <c r="I992" i="1"/>
  <c r="G992" i="1"/>
  <c r="K992" i="1"/>
  <c r="I994" i="1"/>
  <c r="G994" i="1"/>
  <c r="K994" i="1"/>
  <c r="I996" i="1"/>
  <c r="G996" i="1"/>
  <c r="K996" i="1"/>
  <c r="I998" i="1"/>
  <c r="G998" i="1"/>
  <c r="K998" i="1"/>
  <c r="I1000" i="1"/>
  <c r="G1000" i="1"/>
  <c r="K1000" i="1"/>
  <c r="I1002" i="1"/>
  <c r="G1002" i="1"/>
  <c r="K1002" i="1"/>
  <c r="I1004" i="1"/>
  <c r="G1004" i="1"/>
  <c r="K1004" i="1"/>
  <c r="I1006" i="1"/>
  <c r="G1006" i="1"/>
  <c r="K1006" i="1"/>
  <c r="I1008" i="1"/>
  <c r="G1008" i="1"/>
  <c r="K1008" i="1"/>
  <c r="I1010" i="1"/>
  <c r="G1010" i="1"/>
  <c r="K1010" i="1"/>
  <c r="I1012" i="1"/>
  <c r="G1012" i="1"/>
  <c r="K1012" i="1"/>
  <c r="I1014" i="1"/>
  <c r="G1014" i="1"/>
  <c r="K1014" i="1"/>
  <c r="I1016" i="1"/>
  <c r="G1016" i="1"/>
  <c r="K1016" i="1"/>
  <c r="I1018" i="1"/>
  <c r="G1018" i="1"/>
  <c r="K1018" i="1"/>
  <c r="I1020" i="1"/>
  <c r="G1020" i="1"/>
  <c r="K1020" i="1"/>
  <c r="I1022" i="1"/>
  <c r="G1022" i="1"/>
  <c r="K1022" i="1"/>
  <c r="I1024" i="1"/>
  <c r="G1024" i="1"/>
  <c r="K1024" i="1"/>
  <c r="I1026" i="1"/>
  <c r="G1026" i="1"/>
  <c r="K1026" i="1"/>
  <c r="I1028" i="1"/>
  <c r="G1028" i="1"/>
  <c r="K1028" i="1"/>
  <c r="I1030" i="1"/>
  <c r="G1030" i="1"/>
  <c r="K1030" i="1"/>
  <c r="I1032" i="1"/>
  <c r="G1032" i="1"/>
  <c r="K1032" i="1"/>
  <c r="I1034" i="1"/>
  <c r="G1034" i="1"/>
  <c r="K1034" i="1"/>
  <c r="I1036" i="1"/>
  <c r="G1036" i="1"/>
  <c r="K1036" i="1"/>
  <c r="I1038" i="1"/>
  <c r="G1038" i="1"/>
  <c r="K1038" i="1"/>
  <c r="I1040" i="1"/>
  <c r="G1040" i="1"/>
  <c r="K1040" i="1"/>
  <c r="I1042" i="1"/>
  <c r="G1042" i="1"/>
  <c r="K1042" i="1"/>
  <c r="I1044" i="1"/>
  <c r="G1044" i="1"/>
  <c r="K1044" i="1"/>
  <c r="I1046" i="1"/>
  <c r="G1046" i="1"/>
  <c r="K1046" i="1"/>
  <c r="I1048" i="1"/>
  <c r="G1048" i="1"/>
  <c r="K1048" i="1"/>
  <c r="I1050" i="1"/>
  <c r="G1050" i="1"/>
  <c r="K1050" i="1"/>
  <c r="I1052" i="1"/>
  <c r="G1052" i="1"/>
  <c r="K1052" i="1"/>
  <c r="I1054" i="1"/>
  <c r="G1054" i="1"/>
  <c r="K1054" i="1"/>
  <c r="I1056" i="1"/>
  <c r="G1056" i="1"/>
  <c r="K1056" i="1"/>
  <c r="I1058" i="1"/>
  <c r="G1058" i="1"/>
  <c r="K1058" i="1"/>
  <c r="I1060" i="1"/>
  <c r="G1060" i="1"/>
  <c r="K1060" i="1"/>
  <c r="I1062" i="1"/>
  <c r="G1062" i="1"/>
  <c r="K1062" i="1"/>
  <c r="I1064" i="1"/>
  <c r="G1064" i="1"/>
  <c r="K1064" i="1"/>
  <c r="I1066" i="1"/>
  <c r="G1066" i="1"/>
  <c r="K1066" i="1"/>
  <c r="I1068" i="1"/>
  <c r="G1068" i="1"/>
  <c r="K1068" i="1"/>
  <c r="I1070" i="1"/>
  <c r="G1070" i="1"/>
  <c r="K1070" i="1"/>
  <c r="I1072" i="1"/>
  <c r="G1072" i="1"/>
  <c r="K1072" i="1"/>
  <c r="I1074" i="1"/>
  <c r="G1074" i="1"/>
  <c r="K1074" i="1"/>
  <c r="I1076" i="1"/>
  <c r="G1076" i="1"/>
  <c r="K1076" i="1"/>
  <c r="I1078" i="1"/>
  <c r="G1078" i="1"/>
  <c r="K1078" i="1"/>
  <c r="I1080" i="1"/>
  <c r="G1080" i="1"/>
  <c r="K1080" i="1"/>
  <c r="I1082" i="1"/>
  <c r="G1082" i="1"/>
  <c r="K1082" i="1"/>
  <c r="I1084" i="1"/>
  <c r="G1084" i="1"/>
  <c r="K1084" i="1"/>
  <c r="I1086" i="1"/>
  <c r="G1086" i="1"/>
  <c r="K1086" i="1"/>
  <c r="I1088" i="1"/>
  <c r="G1088" i="1"/>
  <c r="K1088" i="1"/>
  <c r="I1090" i="1"/>
  <c r="G1090" i="1"/>
  <c r="K1090" i="1"/>
  <c r="I1092" i="1"/>
  <c r="G1092" i="1"/>
  <c r="K1092" i="1"/>
  <c r="I1094" i="1"/>
  <c r="G1094" i="1"/>
  <c r="K1094" i="1"/>
  <c r="I1096" i="1"/>
  <c r="G1096" i="1"/>
  <c r="K1096" i="1"/>
  <c r="I1098" i="1"/>
  <c r="G1098" i="1"/>
  <c r="K1098" i="1"/>
  <c r="I1100" i="1"/>
  <c r="G1100" i="1"/>
  <c r="K1100" i="1"/>
  <c r="I1102" i="1"/>
  <c r="G1102" i="1"/>
  <c r="K1102" i="1"/>
  <c r="I1104" i="1"/>
  <c r="G1104" i="1"/>
  <c r="K1104" i="1"/>
  <c r="I1106" i="1"/>
  <c r="G1106" i="1"/>
  <c r="K1106" i="1"/>
  <c r="I1108" i="1"/>
  <c r="G1108" i="1"/>
  <c r="K1108" i="1"/>
  <c r="I1110" i="1"/>
  <c r="G1110" i="1"/>
  <c r="K1110" i="1"/>
  <c r="I1112" i="1"/>
  <c r="G1112" i="1"/>
  <c r="K1112" i="1"/>
  <c r="I1114" i="1"/>
  <c r="G1114" i="1"/>
  <c r="K1114" i="1"/>
  <c r="I1118" i="1"/>
  <c r="G1118" i="1"/>
  <c r="K1118" i="1"/>
  <c r="I1120" i="1"/>
  <c r="G1120" i="1"/>
  <c r="K1120" i="1"/>
  <c r="I1122" i="1"/>
  <c r="G1122" i="1"/>
  <c r="K1122" i="1"/>
  <c r="I1124" i="1"/>
  <c r="G1124" i="1"/>
  <c r="K1124" i="1"/>
  <c r="I1126" i="1"/>
  <c r="G1126" i="1"/>
  <c r="K1126" i="1"/>
  <c r="I1128" i="1"/>
  <c r="G1128" i="1"/>
  <c r="K1128" i="1"/>
  <c r="I1130" i="1"/>
  <c r="G1130" i="1"/>
  <c r="K1130" i="1"/>
  <c r="I1132" i="1"/>
  <c r="G1132" i="1"/>
  <c r="K1132" i="1"/>
  <c r="I1134" i="1"/>
  <c r="G1134" i="1"/>
  <c r="K1134" i="1"/>
  <c r="I1136" i="1"/>
  <c r="G1136" i="1"/>
  <c r="K1136" i="1"/>
  <c r="I1138" i="1"/>
  <c r="G1138" i="1"/>
  <c r="K1138" i="1"/>
  <c r="I1140" i="1"/>
  <c r="G1140" i="1"/>
  <c r="K1140" i="1"/>
  <c r="I1142" i="1"/>
  <c r="G1142" i="1"/>
  <c r="K1142" i="1"/>
  <c r="I1144" i="1"/>
  <c r="G1144" i="1"/>
  <c r="K1144" i="1"/>
  <c r="I1146" i="1"/>
  <c r="G1146" i="1"/>
  <c r="K1146" i="1"/>
  <c r="I1148" i="1"/>
  <c r="G1148" i="1"/>
  <c r="K1148" i="1"/>
  <c r="I1150" i="1"/>
  <c r="G1150" i="1"/>
  <c r="K1150" i="1"/>
  <c r="I1152" i="1"/>
  <c r="G1152" i="1"/>
  <c r="K1152" i="1"/>
  <c r="I1154" i="1"/>
  <c r="G1154" i="1"/>
  <c r="K1154" i="1"/>
  <c r="I1156" i="1"/>
  <c r="G1156" i="1"/>
  <c r="K1156" i="1"/>
  <c r="I1158" i="1"/>
  <c r="G1158" i="1"/>
  <c r="K1158" i="1"/>
  <c r="I1160" i="1"/>
  <c r="G1160" i="1"/>
  <c r="K1160" i="1"/>
  <c r="I1162" i="1"/>
  <c r="G1162" i="1"/>
  <c r="K1162" i="1"/>
  <c r="I1164" i="1"/>
  <c r="G1164" i="1"/>
  <c r="K1164" i="1"/>
  <c r="I1166" i="1"/>
  <c r="G1166" i="1"/>
  <c r="K1166" i="1"/>
  <c r="I1168" i="1"/>
  <c r="G1168" i="1"/>
  <c r="K1168" i="1"/>
  <c r="I1170" i="1"/>
  <c r="G1170" i="1"/>
  <c r="K1170" i="1"/>
  <c r="I1172" i="1"/>
  <c r="G1172" i="1"/>
  <c r="K1172" i="1"/>
  <c r="I1174" i="1"/>
  <c r="G1174" i="1"/>
  <c r="K1174" i="1"/>
  <c r="I1176" i="1"/>
  <c r="G1176" i="1"/>
  <c r="K1176" i="1"/>
  <c r="I1180" i="1"/>
  <c r="G1180" i="1"/>
  <c r="K1180" i="1"/>
  <c r="I1182" i="1"/>
  <c r="G1182" i="1"/>
  <c r="K1182" i="1"/>
  <c r="I1184" i="1"/>
  <c r="G1184" i="1"/>
  <c r="K1184" i="1"/>
  <c r="I1186" i="1"/>
  <c r="G1186" i="1"/>
  <c r="K1186" i="1"/>
  <c r="I1188" i="1"/>
  <c r="G1188" i="1"/>
  <c r="K1188" i="1"/>
  <c r="I1190" i="1"/>
  <c r="G1190" i="1"/>
  <c r="K1190" i="1"/>
  <c r="I1192" i="1"/>
  <c r="G1192" i="1"/>
  <c r="K1192" i="1"/>
  <c r="I1194" i="1"/>
  <c r="G1194" i="1"/>
  <c r="K1194" i="1"/>
  <c r="I1196" i="1"/>
  <c r="G1196" i="1"/>
  <c r="K1196" i="1"/>
  <c r="I1198" i="1"/>
  <c r="G1198" i="1"/>
  <c r="K1198" i="1"/>
  <c r="I1200" i="1"/>
  <c r="G1200" i="1"/>
  <c r="K1200" i="1"/>
  <c r="I1202" i="1"/>
  <c r="G1202" i="1"/>
  <c r="K1202" i="1"/>
  <c r="I1204" i="1"/>
  <c r="G1204" i="1"/>
  <c r="K1204" i="1"/>
  <c r="I1206" i="1"/>
  <c r="G1206" i="1"/>
  <c r="K1206" i="1"/>
  <c r="I1208" i="1"/>
  <c r="G1208" i="1"/>
  <c r="K1208" i="1"/>
  <c r="I1210" i="1"/>
  <c r="G1210" i="1"/>
  <c r="K1210" i="1"/>
  <c r="I1212" i="1"/>
  <c r="G1212" i="1"/>
  <c r="K1212" i="1"/>
  <c r="I1214" i="1"/>
  <c r="G1214" i="1"/>
  <c r="K1214" i="1"/>
  <c r="I1216" i="1"/>
  <c r="G1216" i="1"/>
  <c r="K1216" i="1"/>
  <c r="I1218" i="1"/>
  <c r="G1218" i="1"/>
  <c r="K1218" i="1"/>
  <c r="I1220" i="1"/>
  <c r="G1220" i="1"/>
  <c r="K1220" i="1"/>
  <c r="I1222" i="1"/>
  <c r="G1222" i="1"/>
  <c r="K1222" i="1"/>
  <c r="I1224" i="1"/>
  <c r="G1224" i="1"/>
  <c r="K1224" i="1"/>
  <c r="I1226" i="1"/>
  <c r="G1226" i="1"/>
  <c r="K1226" i="1"/>
  <c r="I1228" i="1"/>
  <c r="G1228" i="1"/>
  <c r="K1228" i="1"/>
  <c r="I1230" i="1"/>
  <c r="G1230" i="1"/>
  <c r="K1230" i="1"/>
  <c r="I1232" i="1"/>
  <c r="G1232" i="1"/>
  <c r="K1232" i="1"/>
  <c r="I1234" i="1"/>
  <c r="G1234" i="1"/>
  <c r="K1234" i="1"/>
  <c r="I1236" i="1"/>
  <c r="G1236" i="1"/>
  <c r="K1236" i="1"/>
  <c r="I1238" i="1"/>
  <c r="G1238" i="1"/>
  <c r="K1238" i="1"/>
  <c r="I1240" i="1"/>
  <c r="G1240" i="1"/>
  <c r="K1240" i="1"/>
  <c r="I1242" i="1"/>
  <c r="G1242" i="1"/>
  <c r="K1242" i="1"/>
  <c r="I1244" i="1"/>
  <c r="G1244" i="1"/>
  <c r="K1244" i="1"/>
  <c r="I1246" i="1"/>
  <c r="G1246" i="1"/>
  <c r="K1246" i="1"/>
  <c r="I1248" i="1"/>
  <c r="G1248" i="1"/>
  <c r="K1248" i="1"/>
  <c r="I1250" i="1"/>
  <c r="G1250" i="1"/>
  <c r="K1250" i="1"/>
  <c r="I1252" i="1"/>
  <c r="G1252" i="1"/>
  <c r="K1252" i="1"/>
  <c r="I1254" i="1"/>
  <c r="G1254" i="1"/>
  <c r="K1254" i="1"/>
  <c r="I1256" i="1"/>
  <c r="G1256" i="1"/>
  <c r="K1256" i="1"/>
  <c r="I1258" i="1"/>
  <c r="K1258" i="1"/>
  <c r="I1260" i="1"/>
  <c r="K1260" i="1"/>
  <c r="K1262" i="1"/>
  <c r="I18" i="1"/>
  <c r="G18" i="1"/>
  <c r="K18" i="1"/>
  <c r="K16" i="1"/>
  <c r="AB19" i="1"/>
  <c r="AB21" i="1"/>
  <c r="AB23" i="1"/>
  <c r="AB25" i="1"/>
  <c r="AB27" i="1"/>
  <c r="AB29" i="1"/>
  <c r="AB33" i="1"/>
  <c r="AB35" i="1"/>
  <c r="AB37" i="1"/>
  <c r="AB39" i="1"/>
  <c r="AB41" i="1"/>
  <c r="AB43" i="1"/>
  <c r="AB45" i="1"/>
  <c r="AB47" i="1"/>
  <c r="AB49" i="1"/>
  <c r="AB51" i="1"/>
  <c r="AB53" i="1"/>
  <c r="AB55" i="1"/>
  <c r="AB57" i="1"/>
  <c r="AB59" i="1"/>
  <c r="AB61" i="1"/>
  <c r="AB63" i="1"/>
  <c r="AB65" i="1"/>
  <c r="AB67" i="1"/>
  <c r="AB69" i="1"/>
  <c r="AB73" i="1"/>
  <c r="AB75" i="1"/>
  <c r="AB77" i="1"/>
  <c r="AB79" i="1"/>
  <c r="AB81" i="1"/>
  <c r="AB83" i="1"/>
  <c r="AB85" i="1"/>
  <c r="AB87" i="1"/>
  <c r="AB89" i="1"/>
  <c r="AB91" i="1"/>
  <c r="AB93" i="1"/>
  <c r="AB95" i="1"/>
  <c r="AB97" i="1"/>
  <c r="AB99" i="1"/>
  <c r="AB101" i="1"/>
  <c r="AB103" i="1"/>
  <c r="AB105" i="1"/>
  <c r="AB107" i="1"/>
  <c r="AB109" i="1"/>
  <c r="AB111" i="1"/>
  <c r="AB113" i="1"/>
  <c r="AB115" i="1"/>
  <c r="AB117" i="1"/>
  <c r="AB119" i="1"/>
  <c r="AB121" i="1"/>
  <c r="AB123" i="1"/>
  <c r="AB125" i="1"/>
  <c r="AB127" i="1"/>
  <c r="AB129" i="1"/>
  <c r="AB131" i="1"/>
  <c r="AB133" i="1"/>
  <c r="AB135" i="1"/>
  <c r="AB137" i="1"/>
  <c r="AB139" i="1"/>
  <c r="AB141" i="1"/>
  <c r="AB143" i="1"/>
  <c r="AB147" i="1"/>
  <c r="AB149" i="1"/>
  <c r="AB151" i="1"/>
  <c r="AB153" i="1"/>
  <c r="AB155" i="1"/>
  <c r="AB157" i="1"/>
  <c r="AB159" i="1"/>
  <c r="AB161" i="1"/>
  <c r="AB163" i="1"/>
  <c r="AB165" i="1"/>
  <c r="AB167" i="1"/>
  <c r="AB169" i="1"/>
  <c r="AB173" i="1"/>
  <c r="AB175" i="1"/>
  <c r="AB177" i="1"/>
  <c r="AB179" i="1"/>
  <c r="AB181" i="1"/>
  <c r="AB183" i="1"/>
  <c r="AB185" i="1"/>
  <c r="AB187" i="1"/>
  <c r="AB189" i="1"/>
  <c r="AB191" i="1"/>
  <c r="AB193" i="1"/>
  <c r="AB195" i="1"/>
  <c r="AB197" i="1"/>
  <c r="AB199" i="1"/>
  <c r="AB201" i="1"/>
  <c r="AB203" i="1"/>
  <c r="AB205" i="1"/>
  <c r="AB207" i="1"/>
  <c r="AB209" i="1"/>
  <c r="AB211" i="1"/>
  <c r="AB213" i="1"/>
  <c r="AB215" i="1"/>
  <c r="AB217" i="1"/>
  <c r="AB219" i="1"/>
  <c r="AB221" i="1"/>
  <c r="AB223" i="1"/>
  <c r="AB225" i="1"/>
  <c r="AB227" i="1"/>
  <c r="AB229" i="1"/>
  <c r="AB231" i="1"/>
  <c r="AB233" i="1"/>
  <c r="AB235" i="1"/>
  <c r="AB237" i="1"/>
  <c r="AB239" i="1"/>
  <c r="AB241" i="1"/>
  <c r="AB243" i="1"/>
  <c r="AB245" i="1"/>
  <c r="AB247" i="1"/>
  <c r="AB249" i="1"/>
  <c r="AB251" i="1"/>
  <c r="AB253" i="1"/>
  <c r="AB255" i="1"/>
  <c r="AB257" i="1"/>
  <c r="AB259" i="1"/>
  <c r="AB261" i="1"/>
  <c r="AB263" i="1"/>
  <c r="AB265" i="1"/>
  <c r="AB267" i="1"/>
  <c r="AB269" i="1"/>
  <c r="AB271" i="1"/>
  <c r="AB273" i="1"/>
  <c r="AB275" i="1"/>
  <c r="AB277" i="1"/>
  <c r="AB279" i="1"/>
  <c r="AB281" i="1"/>
  <c r="AB283" i="1"/>
  <c r="AB285" i="1"/>
  <c r="AB287" i="1"/>
  <c r="AB289" i="1"/>
  <c r="AB291" i="1"/>
  <c r="AB293" i="1"/>
  <c r="AB295" i="1"/>
  <c r="AB297" i="1"/>
  <c r="AB299" i="1"/>
  <c r="AB303" i="1"/>
  <c r="AB305" i="1"/>
  <c r="AB307" i="1"/>
  <c r="AB309" i="1"/>
  <c r="AB311" i="1"/>
  <c r="AB313" i="1"/>
  <c r="AB315" i="1"/>
  <c r="AB317" i="1"/>
  <c r="AB319" i="1"/>
  <c r="AB321" i="1"/>
  <c r="AB323" i="1"/>
  <c r="AB325" i="1"/>
  <c r="AB327" i="1"/>
  <c r="AB329" i="1"/>
  <c r="AB331" i="1"/>
  <c r="AB333" i="1"/>
  <c r="AB337" i="1"/>
  <c r="AB339" i="1"/>
  <c r="AB341" i="1"/>
  <c r="AB343" i="1"/>
  <c r="AB345" i="1"/>
  <c r="AB347" i="1"/>
  <c r="AB349" i="1"/>
  <c r="AB351" i="1"/>
  <c r="AB353" i="1"/>
  <c r="AB355" i="1"/>
  <c r="AB357" i="1"/>
  <c r="AB359" i="1"/>
  <c r="AB361" i="1"/>
  <c r="AB363" i="1"/>
  <c r="AB365" i="1"/>
  <c r="AB367" i="1"/>
  <c r="AB369" i="1"/>
  <c r="AB371" i="1"/>
  <c r="AB373" i="1"/>
  <c r="AB375" i="1"/>
  <c r="AB377" i="1"/>
  <c r="AB379" i="1"/>
  <c r="AB381" i="1"/>
  <c r="AB383" i="1"/>
  <c r="AB385" i="1"/>
  <c r="AB387" i="1"/>
  <c r="AB389" i="1"/>
  <c r="AB391" i="1"/>
  <c r="AB393" i="1"/>
  <c r="AB395" i="1"/>
  <c r="AB397" i="1"/>
  <c r="AB399" i="1"/>
  <c r="AB401" i="1"/>
  <c r="AB403" i="1"/>
  <c r="AB405" i="1"/>
  <c r="AB407" i="1"/>
  <c r="AB409" i="1"/>
  <c r="AB411" i="1"/>
  <c r="AB413" i="1"/>
  <c r="AB415" i="1"/>
  <c r="AB417" i="1"/>
  <c r="AB419" i="1"/>
  <c r="AB421" i="1"/>
  <c r="AB423" i="1"/>
  <c r="AB425" i="1"/>
  <c r="AB427" i="1"/>
  <c r="AB429" i="1"/>
  <c r="AB431" i="1"/>
  <c r="AB433" i="1"/>
  <c r="AB435" i="1"/>
  <c r="AB437" i="1"/>
  <c r="AB439" i="1"/>
  <c r="AB441" i="1"/>
  <c r="AB443" i="1"/>
  <c r="AB445" i="1"/>
  <c r="AB447" i="1"/>
  <c r="AB449" i="1"/>
  <c r="AB451" i="1"/>
  <c r="AB453" i="1"/>
  <c r="AB455" i="1"/>
  <c r="AB457" i="1"/>
  <c r="AB459" i="1"/>
  <c r="AB461" i="1"/>
  <c r="AB463" i="1"/>
  <c r="AB465" i="1"/>
  <c r="AB467" i="1"/>
  <c r="AB469" i="1"/>
  <c r="AB471" i="1"/>
  <c r="AB473" i="1"/>
  <c r="AB475" i="1"/>
  <c r="AB477" i="1"/>
  <c r="AB479" i="1"/>
  <c r="AB481" i="1"/>
  <c r="AB483" i="1"/>
  <c r="AB485" i="1"/>
  <c r="AB487" i="1"/>
  <c r="AB489" i="1"/>
  <c r="AB491" i="1"/>
  <c r="AB493" i="1"/>
  <c r="AB495" i="1"/>
  <c r="AB497" i="1"/>
  <c r="AB499" i="1"/>
  <c r="AB501" i="1"/>
  <c r="AB503" i="1"/>
  <c r="AB505" i="1"/>
  <c r="AB507" i="1"/>
  <c r="AB509" i="1"/>
  <c r="AB511" i="1"/>
  <c r="AB513" i="1"/>
  <c r="AB515" i="1"/>
  <c r="AB517" i="1"/>
  <c r="AB519" i="1"/>
  <c r="AB521" i="1"/>
  <c r="AB523" i="1"/>
  <c r="AB525" i="1"/>
  <c r="AB527" i="1"/>
  <c r="AB529" i="1"/>
  <c r="AB531" i="1"/>
  <c r="AB533" i="1"/>
  <c r="AB535" i="1"/>
  <c r="AB537" i="1"/>
  <c r="AB539" i="1"/>
  <c r="AB541" i="1"/>
  <c r="AB543" i="1"/>
  <c r="AB545" i="1"/>
  <c r="AB547" i="1"/>
  <c r="AB549" i="1"/>
  <c r="AB551" i="1"/>
  <c r="AB553" i="1"/>
  <c r="AB555" i="1"/>
  <c r="AB557" i="1"/>
  <c r="AB559" i="1"/>
  <c r="AB561" i="1"/>
  <c r="AB563" i="1"/>
  <c r="AB565" i="1"/>
  <c r="AB567" i="1"/>
  <c r="AB569" i="1"/>
  <c r="AB571" i="1"/>
  <c r="AB573" i="1"/>
  <c r="AB575" i="1"/>
  <c r="AB577" i="1"/>
  <c r="AB579" i="1"/>
  <c r="AB581" i="1"/>
  <c r="AB583" i="1"/>
  <c r="AB585" i="1"/>
  <c r="AB587" i="1"/>
  <c r="AB589" i="1"/>
  <c r="AB591" i="1"/>
  <c r="AB593" i="1"/>
  <c r="AB595" i="1"/>
  <c r="AB597" i="1"/>
  <c r="AB599" i="1"/>
  <c r="AB601" i="1"/>
  <c r="AB603" i="1"/>
  <c r="AB605" i="1"/>
  <c r="AB607" i="1"/>
  <c r="AB609" i="1"/>
  <c r="AB611" i="1"/>
  <c r="AB613" i="1"/>
  <c r="AB615" i="1"/>
  <c r="AB617" i="1"/>
  <c r="AB619" i="1"/>
  <c r="AB621" i="1"/>
  <c r="AB623" i="1"/>
  <c r="AB625" i="1"/>
  <c r="AB627" i="1"/>
  <c r="AB629" i="1"/>
  <c r="AB631" i="1"/>
  <c r="AB633" i="1"/>
  <c r="AB635" i="1"/>
  <c r="AB637" i="1"/>
  <c r="AB639" i="1"/>
  <c r="AB641" i="1"/>
  <c r="AB643" i="1"/>
  <c r="AB645" i="1"/>
  <c r="AB647" i="1"/>
  <c r="AB649" i="1"/>
  <c r="AB651" i="1"/>
  <c r="AB653" i="1"/>
  <c r="AB655" i="1"/>
  <c r="AB657" i="1"/>
  <c r="AB659" i="1"/>
  <c r="AB661" i="1"/>
  <c r="AB663" i="1"/>
  <c r="AB667" i="1"/>
  <c r="AB669" i="1"/>
  <c r="AB671" i="1"/>
  <c r="AB673" i="1"/>
  <c r="AB675" i="1"/>
  <c r="AB677" i="1"/>
  <c r="AB679" i="1"/>
  <c r="AB681" i="1"/>
  <c r="AB683" i="1"/>
  <c r="AB685" i="1"/>
  <c r="AB687" i="1"/>
  <c r="AB689" i="1"/>
  <c r="AB691" i="1"/>
  <c r="AB693" i="1"/>
  <c r="AB695" i="1"/>
  <c r="AB697" i="1"/>
  <c r="AB699" i="1"/>
  <c r="AB701" i="1"/>
  <c r="AB703" i="1"/>
  <c r="AB705" i="1"/>
  <c r="AB707" i="1"/>
  <c r="AB709" i="1"/>
  <c r="AB711" i="1"/>
  <c r="AB713" i="1"/>
  <c r="AB715" i="1"/>
  <c r="AB717" i="1"/>
  <c r="AB719" i="1"/>
  <c r="AB721" i="1"/>
  <c r="AB723" i="1"/>
  <c r="AB725" i="1"/>
  <c r="AB727" i="1"/>
  <c r="AB729" i="1"/>
  <c r="AB731" i="1"/>
  <c r="AB733" i="1"/>
  <c r="AB735" i="1"/>
  <c r="AB737" i="1"/>
  <c r="AB739" i="1"/>
  <c r="AB741" i="1"/>
  <c r="AB743" i="1"/>
  <c r="AB745" i="1"/>
  <c r="AB747" i="1"/>
  <c r="AB749" i="1"/>
  <c r="AB751" i="1"/>
  <c r="AB753" i="1"/>
  <c r="AB755" i="1"/>
  <c r="AB757" i="1"/>
  <c r="AB759" i="1"/>
  <c r="AB761" i="1"/>
  <c r="AB763" i="1"/>
  <c r="AB765" i="1"/>
  <c r="AB767" i="1"/>
  <c r="AB769" i="1"/>
  <c r="AB771" i="1"/>
  <c r="AB773" i="1"/>
  <c r="AB775" i="1"/>
  <c r="AB777" i="1"/>
  <c r="AB779" i="1"/>
  <c r="AB781" i="1"/>
  <c r="AB783" i="1"/>
  <c r="AB785" i="1"/>
  <c r="AB787" i="1"/>
  <c r="AB789" i="1"/>
  <c r="AB791" i="1"/>
  <c r="AB793" i="1"/>
  <c r="AB795" i="1"/>
  <c r="AB797" i="1"/>
  <c r="AB799" i="1"/>
  <c r="AB801" i="1"/>
  <c r="AB803" i="1"/>
  <c r="AB805" i="1"/>
  <c r="AB807" i="1"/>
  <c r="AB809" i="1"/>
  <c r="AB811" i="1"/>
  <c r="AB813" i="1"/>
  <c r="AB815" i="1"/>
  <c r="AB817" i="1"/>
  <c r="AB819" i="1"/>
  <c r="AB821" i="1"/>
  <c r="AB823" i="1"/>
  <c r="AB825" i="1"/>
  <c r="AB827" i="1"/>
  <c r="AB829" i="1"/>
  <c r="AB831" i="1"/>
  <c r="AB833" i="1"/>
  <c r="AB835" i="1"/>
  <c r="AB837" i="1"/>
  <c r="AB839" i="1"/>
  <c r="AB841" i="1"/>
  <c r="AB843" i="1"/>
  <c r="AB845" i="1"/>
  <c r="AB847" i="1"/>
  <c r="AB849" i="1"/>
  <c r="AB851" i="1"/>
  <c r="AB853" i="1"/>
  <c r="AB855" i="1"/>
  <c r="AB857" i="1"/>
  <c r="AB859" i="1"/>
  <c r="AB861" i="1"/>
  <c r="AB863" i="1"/>
  <c r="AB865" i="1"/>
  <c r="AB867" i="1"/>
  <c r="AB869" i="1"/>
  <c r="AB871" i="1"/>
  <c r="AB873" i="1"/>
  <c r="AB875" i="1"/>
  <c r="AB877" i="1"/>
  <c r="AB879" i="1"/>
  <c r="AB881" i="1"/>
  <c r="AB883" i="1"/>
  <c r="AB885" i="1"/>
  <c r="AB889" i="1"/>
  <c r="AB891" i="1"/>
  <c r="AB893" i="1"/>
  <c r="AB895" i="1"/>
  <c r="AB897" i="1"/>
  <c r="AB899" i="1"/>
  <c r="AB901" i="1"/>
  <c r="AB903" i="1"/>
  <c r="AB905" i="1"/>
  <c r="AB907" i="1"/>
  <c r="AB909" i="1"/>
  <c r="AB911" i="1"/>
  <c r="AB913" i="1"/>
  <c r="AB915" i="1"/>
  <c r="AB917" i="1"/>
  <c r="AB919" i="1"/>
  <c r="AB921" i="1"/>
  <c r="AB923" i="1"/>
  <c r="AB925" i="1"/>
  <c r="AB927" i="1"/>
  <c r="AB929" i="1"/>
  <c r="AB931" i="1"/>
  <c r="AB933" i="1"/>
  <c r="AB935" i="1"/>
  <c r="AB937" i="1"/>
  <c r="AB939" i="1"/>
  <c r="AB941" i="1"/>
  <c r="AB943" i="1"/>
  <c r="AB945" i="1"/>
  <c r="AB947" i="1"/>
  <c r="AB949" i="1"/>
  <c r="AB951" i="1"/>
  <c r="AB953" i="1"/>
  <c r="AB955" i="1"/>
  <c r="AB957" i="1"/>
  <c r="AB959" i="1"/>
  <c r="AB961" i="1"/>
  <c r="AB963" i="1"/>
  <c r="AB965" i="1"/>
  <c r="AB967" i="1"/>
  <c r="AB969" i="1"/>
  <c r="AB971" i="1"/>
  <c r="AB973" i="1"/>
  <c r="AB975" i="1"/>
  <c r="AB977" i="1"/>
  <c r="AB979" i="1"/>
  <c r="AB981" i="1"/>
  <c r="AB983" i="1"/>
  <c r="AB985" i="1"/>
  <c r="AB987" i="1"/>
  <c r="AB989" i="1"/>
  <c r="AB991" i="1"/>
  <c r="AB993" i="1"/>
  <c r="AB995" i="1"/>
  <c r="AB997" i="1"/>
  <c r="AB999" i="1"/>
  <c r="AB1001" i="1"/>
  <c r="AB1003" i="1"/>
  <c r="AB1005" i="1"/>
  <c r="AB1007" i="1"/>
  <c r="AB1009" i="1"/>
  <c r="AB1011" i="1"/>
  <c r="AB1013" i="1"/>
  <c r="AB1015" i="1"/>
  <c r="AB1017" i="1"/>
  <c r="AB1019" i="1"/>
  <c r="AB1021" i="1"/>
  <c r="AB1023" i="1"/>
  <c r="AB1025" i="1"/>
  <c r="AB1027" i="1"/>
  <c r="AB1029" i="1"/>
  <c r="AB1031" i="1"/>
  <c r="AB1033" i="1"/>
  <c r="AB1035" i="1"/>
  <c r="AB1037" i="1"/>
  <c r="AB1039" i="1"/>
  <c r="AB1041" i="1"/>
  <c r="AB1043" i="1"/>
  <c r="AB1045" i="1"/>
  <c r="AB1047" i="1"/>
  <c r="AB1049" i="1"/>
  <c r="AB1051" i="1"/>
  <c r="AB1053" i="1"/>
  <c r="AB1055" i="1"/>
  <c r="AB1057" i="1"/>
  <c r="AB1059" i="1"/>
  <c r="AB1061" i="1"/>
  <c r="AB1063" i="1"/>
  <c r="AB1065" i="1"/>
  <c r="AB1067" i="1"/>
  <c r="AB1069" i="1"/>
  <c r="AB1071" i="1"/>
  <c r="AB1073" i="1"/>
  <c r="AB1075" i="1"/>
  <c r="AB1077" i="1"/>
  <c r="AB1079" i="1"/>
  <c r="AB1081" i="1"/>
  <c r="AB1083" i="1"/>
  <c r="AB1085" i="1"/>
  <c r="AB1087" i="1"/>
  <c r="AB1089" i="1"/>
  <c r="AB1091" i="1"/>
  <c r="AB1093" i="1"/>
  <c r="AB1095" i="1"/>
  <c r="AB1097" i="1"/>
  <c r="AB1099" i="1"/>
  <c r="AB1101" i="1"/>
  <c r="AB1103" i="1"/>
  <c r="AB1105" i="1"/>
  <c r="AB1107" i="1"/>
  <c r="AB1109" i="1"/>
  <c r="AB1111" i="1"/>
  <c r="AB1113" i="1"/>
  <c r="AB1117" i="1"/>
  <c r="AB1119" i="1"/>
  <c r="AB1121" i="1"/>
  <c r="AB1123" i="1"/>
  <c r="AB1125" i="1"/>
  <c r="AB1127" i="1"/>
  <c r="AB1129" i="1"/>
  <c r="AB1131" i="1"/>
  <c r="AB1133" i="1"/>
  <c r="AB1135" i="1"/>
  <c r="AB1137" i="1"/>
  <c r="AB1139" i="1"/>
  <c r="AB1141" i="1"/>
  <c r="AB1143" i="1"/>
  <c r="AB1145" i="1"/>
  <c r="AB1147" i="1"/>
  <c r="AB1149" i="1"/>
  <c r="AB1151" i="1"/>
  <c r="AB1153" i="1"/>
  <c r="AB1155" i="1"/>
  <c r="AB1157" i="1"/>
  <c r="AB1159" i="1"/>
  <c r="AB1161" i="1"/>
  <c r="AB1163" i="1"/>
  <c r="AB1165" i="1"/>
  <c r="AB1167" i="1"/>
  <c r="AB1169" i="1"/>
  <c r="AB1171" i="1"/>
  <c r="AB1173" i="1"/>
  <c r="AB1175" i="1"/>
  <c r="AB1179" i="1"/>
  <c r="AB1181" i="1"/>
  <c r="AB1183" i="1"/>
  <c r="AB1185" i="1"/>
  <c r="AB1187" i="1"/>
  <c r="AB1189" i="1"/>
  <c r="AB1191" i="1"/>
  <c r="AB1193" i="1"/>
  <c r="AB1195" i="1"/>
  <c r="AB1197" i="1"/>
  <c r="AB1199" i="1"/>
  <c r="AB1201" i="1"/>
  <c r="AB1203" i="1"/>
  <c r="AB1205" i="1"/>
  <c r="AB1207" i="1"/>
  <c r="AB1209" i="1"/>
  <c r="AB1211" i="1"/>
  <c r="AB1213" i="1"/>
  <c r="AB1215" i="1"/>
  <c r="AB1217" i="1"/>
  <c r="AB1219" i="1"/>
  <c r="AB1221" i="1"/>
  <c r="AB1223" i="1"/>
  <c r="AB1225" i="1"/>
  <c r="AB1227" i="1"/>
  <c r="AB1229" i="1"/>
  <c r="AB1231" i="1"/>
  <c r="AB1233" i="1"/>
  <c r="AB1235" i="1"/>
  <c r="AB1237" i="1"/>
  <c r="AB1239" i="1"/>
  <c r="AB1241" i="1"/>
  <c r="AB1243" i="1"/>
  <c r="AB1245" i="1"/>
  <c r="AB1247" i="1"/>
  <c r="AB1249" i="1"/>
  <c r="AB1253" i="1"/>
  <c r="AB1255" i="1"/>
  <c r="AB1257" i="1"/>
  <c r="AB1259" i="1"/>
  <c r="AB1261" i="1"/>
  <c r="AB1273" i="1"/>
  <c r="AB17" i="1"/>
  <c r="AB15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4" i="1"/>
  <c r="L76" i="1"/>
  <c r="L78" i="1"/>
  <c r="L80" i="1"/>
  <c r="L82" i="1"/>
  <c r="L84" i="1"/>
  <c r="L86" i="1"/>
  <c r="L88" i="1"/>
  <c r="L90" i="1"/>
  <c r="L92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120" i="1"/>
  <c r="L122" i="1"/>
  <c r="L124" i="1"/>
  <c r="L126" i="1"/>
  <c r="L128" i="1"/>
  <c r="L130" i="1"/>
  <c r="L132" i="1"/>
  <c r="L134" i="1"/>
  <c r="L136" i="1"/>
  <c r="L138" i="1"/>
  <c r="L140" i="1"/>
  <c r="L142" i="1"/>
  <c r="L144" i="1"/>
  <c r="L148" i="1"/>
  <c r="L150" i="1"/>
  <c r="L152" i="1"/>
  <c r="L154" i="1"/>
  <c r="L156" i="1"/>
  <c r="L158" i="1"/>
  <c r="L160" i="1"/>
  <c r="L162" i="1"/>
  <c r="L164" i="1"/>
  <c r="L166" i="1"/>
  <c r="L168" i="1"/>
  <c r="L170" i="1"/>
  <c r="L174" i="1"/>
  <c r="L176" i="1"/>
  <c r="L178" i="1"/>
  <c r="L180" i="1"/>
  <c r="L182" i="1"/>
  <c r="L184" i="1"/>
  <c r="L186" i="1"/>
  <c r="L188" i="1"/>
  <c r="L190" i="1"/>
  <c r="L192" i="1"/>
  <c r="L194" i="1"/>
  <c r="L196" i="1"/>
  <c r="L198" i="1"/>
  <c r="L200" i="1"/>
  <c r="L202" i="1"/>
  <c r="L204" i="1"/>
  <c r="L206" i="1"/>
  <c r="L208" i="1"/>
  <c r="L210" i="1"/>
  <c r="L212" i="1"/>
  <c r="L214" i="1"/>
  <c r="L216" i="1"/>
  <c r="L218" i="1"/>
  <c r="L220" i="1"/>
  <c r="L222" i="1"/>
  <c r="L224" i="1"/>
  <c r="L226" i="1"/>
  <c r="L228" i="1"/>
  <c r="L230" i="1"/>
  <c r="L232" i="1"/>
  <c r="L234" i="1"/>
  <c r="L236" i="1"/>
  <c r="L238" i="1"/>
  <c r="L240" i="1"/>
  <c r="L242" i="1"/>
  <c r="L244" i="1"/>
  <c r="L246" i="1"/>
  <c r="L248" i="1"/>
  <c r="L250" i="1"/>
  <c r="L252" i="1"/>
  <c r="L254" i="1"/>
  <c r="L256" i="1"/>
  <c r="L258" i="1"/>
  <c r="L260" i="1"/>
  <c r="L262" i="1"/>
  <c r="L264" i="1"/>
  <c r="L266" i="1"/>
  <c r="L268" i="1"/>
  <c r="L270" i="1"/>
  <c r="L272" i="1"/>
  <c r="L274" i="1"/>
  <c r="L276" i="1"/>
  <c r="L278" i="1"/>
  <c r="L280" i="1"/>
  <c r="L282" i="1"/>
  <c r="L284" i="1"/>
  <c r="L286" i="1"/>
  <c r="L288" i="1"/>
  <c r="L290" i="1"/>
  <c r="L292" i="1"/>
  <c r="L294" i="1"/>
  <c r="L296" i="1"/>
  <c r="L298" i="1"/>
  <c r="L300" i="1"/>
  <c r="L304" i="1"/>
  <c r="L306" i="1"/>
  <c r="L308" i="1"/>
  <c r="L310" i="1"/>
  <c r="L312" i="1"/>
  <c r="L314" i="1"/>
  <c r="L316" i="1"/>
  <c r="L318" i="1"/>
  <c r="L320" i="1"/>
  <c r="L322" i="1"/>
  <c r="L324" i="1"/>
  <c r="L326" i="1"/>
  <c r="L328" i="1"/>
  <c r="L330" i="1"/>
  <c r="L332" i="1"/>
  <c r="L334" i="1"/>
  <c r="L338" i="1"/>
  <c r="L340" i="1"/>
  <c r="L342" i="1"/>
  <c r="L344" i="1"/>
  <c r="L346" i="1"/>
  <c r="L348" i="1"/>
  <c r="L350" i="1"/>
  <c r="L352" i="1"/>
  <c r="L354" i="1"/>
  <c r="L356" i="1"/>
  <c r="L358" i="1"/>
  <c r="L360" i="1"/>
  <c r="L362" i="1"/>
  <c r="L364" i="1"/>
  <c r="L366" i="1"/>
  <c r="L368" i="1"/>
  <c r="L370" i="1"/>
  <c r="L372" i="1"/>
  <c r="L374" i="1"/>
  <c r="L376" i="1"/>
  <c r="L378" i="1"/>
  <c r="L380" i="1"/>
  <c r="L382" i="1"/>
  <c r="L384" i="1"/>
  <c r="L386" i="1"/>
  <c r="L388" i="1"/>
  <c r="L390" i="1"/>
  <c r="L392" i="1"/>
  <c r="L394" i="1"/>
  <c r="L396" i="1"/>
  <c r="L398" i="1"/>
  <c r="L400" i="1"/>
  <c r="L402" i="1"/>
  <c r="L404" i="1"/>
  <c r="L406" i="1"/>
  <c r="L408" i="1"/>
  <c r="L410" i="1"/>
  <c r="L412" i="1"/>
  <c r="L414" i="1"/>
  <c r="L416" i="1"/>
  <c r="L418" i="1"/>
  <c r="L420" i="1"/>
  <c r="L422" i="1"/>
  <c r="L424" i="1"/>
  <c r="L426" i="1"/>
  <c r="L428" i="1"/>
  <c r="L430" i="1"/>
  <c r="L432" i="1"/>
  <c r="L434" i="1"/>
  <c r="L436" i="1"/>
  <c r="L438" i="1"/>
  <c r="L440" i="1"/>
  <c r="L442" i="1"/>
  <c r="L444" i="1"/>
  <c r="L446" i="1"/>
  <c r="L448" i="1"/>
  <c r="L450" i="1"/>
  <c r="L452" i="1"/>
  <c r="L454" i="1"/>
  <c r="L456" i="1"/>
  <c r="L458" i="1"/>
  <c r="L460" i="1"/>
  <c r="L462" i="1"/>
  <c r="L464" i="1"/>
  <c r="L466" i="1"/>
  <c r="L468" i="1"/>
  <c r="L470" i="1"/>
  <c r="L472" i="1"/>
  <c r="L474" i="1"/>
  <c r="L476" i="1"/>
  <c r="L478" i="1"/>
  <c r="L480" i="1"/>
  <c r="L482" i="1"/>
  <c r="L484" i="1"/>
  <c r="L486" i="1"/>
  <c r="L488" i="1"/>
  <c r="L490" i="1"/>
  <c r="L492" i="1"/>
  <c r="L494" i="1"/>
  <c r="L496" i="1"/>
  <c r="L498" i="1"/>
  <c r="L500" i="1"/>
  <c r="L502" i="1"/>
  <c r="L504" i="1"/>
  <c r="L506" i="1"/>
  <c r="L508" i="1"/>
  <c r="L510" i="1"/>
  <c r="L512" i="1"/>
  <c r="L514" i="1"/>
  <c r="L516" i="1"/>
  <c r="L518" i="1"/>
  <c r="L520" i="1"/>
  <c r="L522" i="1"/>
  <c r="L524" i="1"/>
  <c r="L526" i="1"/>
  <c r="L528" i="1"/>
  <c r="L530" i="1"/>
  <c r="L532" i="1"/>
  <c r="L534" i="1"/>
  <c r="L536" i="1"/>
  <c r="L538" i="1"/>
  <c r="L540" i="1"/>
  <c r="L542" i="1"/>
  <c r="L544" i="1"/>
  <c r="L546" i="1"/>
  <c r="L548" i="1"/>
  <c r="L550" i="1"/>
  <c r="L552" i="1"/>
  <c r="L554" i="1"/>
  <c r="L556" i="1"/>
  <c r="L558" i="1"/>
  <c r="L560" i="1"/>
  <c r="L562" i="1"/>
  <c r="L564" i="1"/>
  <c r="L566" i="1"/>
  <c r="L568" i="1"/>
  <c r="L570" i="1"/>
  <c r="L572" i="1"/>
  <c r="L574" i="1"/>
  <c r="L576" i="1"/>
  <c r="L578" i="1"/>
  <c r="L580" i="1"/>
  <c r="L582" i="1"/>
  <c r="L584" i="1"/>
  <c r="L586" i="1"/>
  <c r="L588" i="1"/>
  <c r="L590" i="1"/>
  <c r="L592" i="1"/>
  <c r="L594" i="1"/>
  <c r="L596" i="1"/>
  <c r="L598" i="1"/>
  <c r="L600" i="1"/>
  <c r="L602" i="1"/>
  <c r="L604" i="1"/>
  <c r="L606" i="1"/>
  <c r="L608" i="1"/>
  <c r="L610" i="1"/>
  <c r="L612" i="1"/>
  <c r="L614" i="1"/>
  <c r="L616" i="1"/>
  <c r="L618" i="1"/>
  <c r="L620" i="1"/>
  <c r="L622" i="1"/>
  <c r="L624" i="1"/>
  <c r="L626" i="1"/>
  <c r="L628" i="1"/>
  <c r="L630" i="1"/>
  <c r="L632" i="1"/>
  <c r="L634" i="1"/>
  <c r="L636" i="1"/>
  <c r="L638" i="1"/>
  <c r="L640" i="1"/>
  <c r="L642" i="1"/>
  <c r="L644" i="1"/>
  <c r="L646" i="1"/>
  <c r="L648" i="1"/>
  <c r="L650" i="1"/>
  <c r="L652" i="1"/>
  <c r="L654" i="1"/>
  <c r="L656" i="1"/>
  <c r="L658" i="1"/>
  <c r="L660" i="1"/>
  <c r="L662" i="1"/>
  <c r="L664" i="1"/>
  <c r="L668" i="1"/>
  <c r="L670" i="1"/>
  <c r="L672" i="1"/>
  <c r="L674" i="1"/>
  <c r="L676" i="1"/>
  <c r="L678" i="1"/>
  <c r="L680" i="1"/>
  <c r="L682" i="1"/>
  <c r="L684" i="1"/>
  <c r="L686" i="1"/>
  <c r="L688" i="1"/>
  <c r="L690" i="1"/>
  <c r="L692" i="1"/>
  <c r="L694" i="1"/>
  <c r="L696" i="1"/>
  <c r="L698" i="1"/>
  <c r="L700" i="1"/>
  <c r="L702" i="1"/>
  <c r="L704" i="1"/>
  <c r="L706" i="1"/>
  <c r="L708" i="1"/>
  <c r="L710" i="1"/>
  <c r="L712" i="1"/>
  <c r="L714" i="1"/>
  <c r="L716" i="1"/>
  <c r="L718" i="1"/>
  <c r="L720" i="1"/>
  <c r="L722" i="1"/>
  <c r="L724" i="1"/>
  <c r="L726" i="1"/>
  <c r="L728" i="1"/>
  <c r="L730" i="1"/>
  <c r="L732" i="1"/>
  <c r="L734" i="1"/>
  <c r="L736" i="1"/>
  <c r="L738" i="1"/>
  <c r="L740" i="1"/>
  <c r="L742" i="1"/>
  <c r="L744" i="1"/>
  <c r="L746" i="1"/>
  <c r="L748" i="1"/>
  <c r="L750" i="1"/>
  <c r="L752" i="1"/>
  <c r="L754" i="1"/>
  <c r="L756" i="1"/>
  <c r="L758" i="1"/>
  <c r="L760" i="1"/>
  <c r="L762" i="1"/>
  <c r="L764" i="1"/>
  <c r="L766" i="1"/>
  <c r="L768" i="1"/>
  <c r="L770" i="1"/>
  <c r="L772" i="1"/>
  <c r="L774" i="1"/>
  <c r="L776" i="1"/>
  <c r="L778" i="1"/>
  <c r="L780" i="1"/>
  <c r="L782" i="1"/>
  <c r="L784" i="1"/>
  <c r="L786" i="1"/>
  <c r="L788" i="1"/>
  <c r="L790" i="1"/>
  <c r="L792" i="1"/>
  <c r="L794" i="1"/>
  <c r="L796" i="1"/>
  <c r="L798" i="1"/>
  <c r="L800" i="1"/>
  <c r="L802" i="1"/>
  <c r="L804" i="1"/>
  <c r="L806" i="1"/>
  <c r="L808" i="1"/>
  <c r="L810" i="1"/>
  <c r="L812" i="1"/>
  <c r="L814" i="1"/>
  <c r="L816" i="1"/>
  <c r="L818" i="1"/>
  <c r="L820" i="1"/>
  <c r="L822" i="1"/>
  <c r="L824" i="1"/>
  <c r="L826" i="1"/>
  <c r="L828" i="1"/>
  <c r="L830" i="1"/>
  <c r="L832" i="1"/>
  <c r="L834" i="1"/>
  <c r="L836" i="1"/>
  <c r="L838" i="1"/>
  <c r="L840" i="1"/>
  <c r="L842" i="1"/>
  <c r="L844" i="1"/>
  <c r="L846" i="1"/>
  <c r="L848" i="1"/>
  <c r="L850" i="1"/>
  <c r="L852" i="1"/>
  <c r="L854" i="1"/>
  <c r="L856" i="1"/>
  <c r="L858" i="1"/>
  <c r="L860" i="1"/>
  <c r="L862" i="1"/>
  <c r="L864" i="1"/>
  <c r="L866" i="1"/>
  <c r="L868" i="1"/>
  <c r="L870" i="1"/>
  <c r="L872" i="1"/>
  <c r="L874" i="1"/>
  <c r="L876" i="1"/>
  <c r="L878" i="1"/>
  <c r="L880" i="1"/>
  <c r="L882" i="1"/>
  <c r="L884" i="1"/>
  <c r="L886" i="1"/>
  <c r="L890" i="1"/>
  <c r="L892" i="1"/>
  <c r="L894" i="1"/>
  <c r="L896" i="1"/>
  <c r="L898" i="1"/>
  <c r="L900" i="1"/>
  <c r="L902" i="1"/>
  <c r="L904" i="1"/>
  <c r="L906" i="1"/>
  <c r="L908" i="1"/>
  <c r="L910" i="1"/>
  <c r="L912" i="1"/>
  <c r="L914" i="1"/>
  <c r="L916" i="1"/>
  <c r="L918" i="1"/>
  <c r="L920" i="1"/>
  <c r="L922" i="1"/>
  <c r="L924" i="1"/>
  <c r="L926" i="1"/>
  <c r="L928" i="1"/>
  <c r="L930" i="1"/>
  <c r="L932" i="1"/>
  <c r="L934" i="1"/>
  <c r="L936" i="1"/>
  <c r="L938" i="1"/>
  <c r="L940" i="1"/>
  <c r="L942" i="1"/>
  <c r="L944" i="1"/>
  <c r="L946" i="1"/>
  <c r="L948" i="1"/>
  <c r="L950" i="1"/>
  <c r="L952" i="1"/>
  <c r="L954" i="1"/>
  <c r="L956" i="1"/>
  <c r="L958" i="1"/>
  <c r="L960" i="1"/>
  <c r="L962" i="1"/>
  <c r="L964" i="1"/>
  <c r="L966" i="1"/>
  <c r="L968" i="1"/>
  <c r="L970" i="1"/>
  <c r="L972" i="1"/>
  <c r="L974" i="1"/>
  <c r="L976" i="1"/>
  <c r="L978" i="1"/>
  <c r="L980" i="1"/>
  <c r="L982" i="1"/>
  <c r="L984" i="1"/>
  <c r="L986" i="1"/>
  <c r="L988" i="1"/>
  <c r="L990" i="1"/>
  <c r="L992" i="1"/>
  <c r="L994" i="1"/>
  <c r="L996" i="1"/>
  <c r="L998" i="1"/>
  <c r="L1000" i="1"/>
  <c r="L1002" i="1"/>
  <c r="L1004" i="1"/>
  <c r="L1006" i="1"/>
  <c r="L1008" i="1"/>
  <c r="L1010" i="1"/>
  <c r="L1012" i="1"/>
  <c r="L1014" i="1"/>
  <c r="L1016" i="1"/>
  <c r="L1018" i="1"/>
  <c r="L1020" i="1"/>
  <c r="L1022" i="1"/>
  <c r="L1024" i="1"/>
  <c r="L1026" i="1"/>
  <c r="L1028" i="1"/>
  <c r="L1030" i="1"/>
  <c r="L1032" i="1"/>
  <c r="L1034" i="1"/>
  <c r="L1036" i="1"/>
  <c r="L1038" i="1"/>
  <c r="L1040" i="1"/>
  <c r="L1042" i="1"/>
  <c r="L1044" i="1"/>
  <c r="L1046" i="1"/>
  <c r="L1048" i="1"/>
  <c r="L1050" i="1"/>
  <c r="L1052" i="1"/>
  <c r="L1054" i="1"/>
  <c r="L1056" i="1"/>
  <c r="L1058" i="1"/>
  <c r="L1060" i="1"/>
  <c r="L1062" i="1"/>
  <c r="L1064" i="1"/>
  <c r="L1066" i="1"/>
  <c r="L1068" i="1"/>
  <c r="L1070" i="1"/>
  <c r="L1072" i="1"/>
  <c r="L1074" i="1"/>
  <c r="L1076" i="1"/>
  <c r="L1078" i="1"/>
  <c r="L1080" i="1"/>
  <c r="L1082" i="1"/>
  <c r="L1084" i="1"/>
  <c r="L1086" i="1"/>
  <c r="L1088" i="1"/>
  <c r="L1090" i="1"/>
  <c r="L1092" i="1"/>
  <c r="L1094" i="1"/>
  <c r="L1096" i="1"/>
  <c r="L1098" i="1"/>
  <c r="L1100" i="1"/>
  <c r="L1102" i="1"/>
  <c r="L1104" i="1"/>
  <c r="L1106" i="1"/>
  <c r="L1108" i="1"/>
  <c r="L1110" i="1"/>
  <c r="L1112" i="1"/>
  <c r="L1114" i="1"/>
  <c r="L1118" i="1"/>
  <c r="L1120" i="1"/>
  <c r="L1122" i="1"/>
  <c r="L1124" i="1"/>
  <c r="L1126" i="1"/>
  <c r="L1128" i="1"/>
  <c r="L1130" i="1"/>
  <c r="L1132" i="1"/>
  <c r="L1134" i="1"/>
  <c r="L1136" i="1"/>
  <c r="L1138" i="1"/>
  <c r="L1140" i="1"/>
  <c r="L1142" i="1"/>
  <c r="L1144" i="1"/>
  <c r="L1146" i="1"/>
  <c r="L1148" i="1"/>
  <c r="L1150" i="1"/>
  <c r="L1152" i="1"/>
  <c r="L1154" i="1"/>
  <c r="L1156" i="1"/>
  <c r="L1158" i="1"/>
  <c r="L1160" i="1"/>
  <c r="L1162" i="1"/>
  <c r="L1164" i="1"/>
  <c r="L1166" i="1"/>
  <c r="L1168" i="1"/>
  <c r="L1170" i="1"/>
  <c r="L1172" i="1"/>
  <c r="L1174" i="1"/>
  <c r="L1176" i="1"/>
  <c r="L1180" i="1"/>
  <c r="L1182" i="1"/>
  <c r="L1184" i="1"/>
  <c r="L1186" i="1"/>
  <c r="L1188" i="1"/>
  <c r="L1190" i="1"/>
  <c r="L1192" i="1"/>
  <c r="L1194" i="1"/>
  <c r="L1196" i="1"/>
  <c r="L1198" i="1"/>
  <c r="L1200" i="1"/>
  <c r="L1202" i="1"/>
  <c r="L1204" i="1"/>
  <c r="L1206" i="1"/>
  <c r="L1208" i="1"/>
  <c r="L1210" i="1"/>
  <c r="L1212" i="1"/>
  <c r="L1214" i="1"/>
  <c r="L1216" i="1"/>
  <c r="L1218" i="1"/>
  <c r="L1220" i="1"/>
  <c r="L1222" i="1"/>
  <c r="L1224" i="1"/>
  <c r="L1226" i="1"/>
  <c r="L1228" i="1"/>
  <c r="L1230" i="1"/>
  <c r="L1232" i="1"/>
  <c r="L1234" i="1"/>
  <c r="L1236" i="1"/>
  <c r="L1238" i="1"/>
  <c r="L1240" i="1"/>
  <c r="L1242" i="1"/>
  <c r="L1244" i="1"/>
  <c r="L1246" i="1"/>
  <c r="L1248" i="1"/>
  <c r="L1250" i="1"/>
  <c r="L1252" i="1"/>
  <c r="L1254" i="1"/>
  <c r="L1256" i="1"/>
  <c r="L1258" i="1"/>
  <c r="L1260" i="1"/>
  <c r="L1262" i="1"/>
  <c r="L18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2" i="1"/>
  <c r="V1253" i="1"/>
  <c r="V1254" i="1"/>
  <c r="V1255" i="1"/>
  <c r="V1256" i="1"/>
  <c r="V1257" i="1"/>
  <c r="V1258" i="1"/>
  <c r="V1259" i="1"/>
  <c r="V1260" i="1"/>
  <c r="V1273" i="1"/>
  <c r="V1274" i="1"/>
  <c r="AB18" i="1"/>
  <c r="AB20" i="1"/>
  <c r="AB22" i="1"/>
  <c r="AB24" i="1"/>
  <c r="AB26" i="1"/>
  <c r="AB28" i="1"/>
  <c r="AB30" i="1"/>
  <c r="AB34" i="1"/>
  <c r="AB36" i="1"/>
  <c r="AB38" i="1"/>
  <c r="AB40" i="1"/>
  <c r="AB42" i="1"/>
  <c r="AB44" i="1"/>
  <c r="AB46" i="1"/>
  <c r="AB48" i="1"/>
  <c r="AB50" i="1"/>
  <c r="AB52" i="1"/>
  <c r="AB54" i="1"/>
  <c r="AB56" i="1"/>
  <c r="AB58" i="1"/>
  <c r="AB60" i="1"/>
  <c r="AB62" i="1"/>
  <c r="AB64" i="1"/>
  <c r="AB66" i="1"/>
  <c r="AB68" i="1"/>
  <c r="AB70" i="1"/>
  <c r="AB74" i="1"/>
  <c r="AB76" i="1"/>
  <c r="AB78" i="1"/>
  <c r="AB80" i="1"/>
  <c r="AB82" i="1"/>
  <c r="AB84" i="1"/>
  <c r="AB86" i="1"/>
  <c r="AB88" i="1"/>
  <c r="AB90" i="1"/>
  <c r="AB92" i="1"/>
  <c r="AB94" i="1"/>
  <c r="AB96" i="1"/>
  <c r="AB98" i="1"/>
  <c r="AB100" i="1"/>
  <c r="AB102" i="1"/>
  <c r="AB104" i="1"/>
  <c r="AB106" i="1"/>
  <c r="AB108" i="1"/>
  <c r="AB110" i="1"/>
  <c r="AB112" i="1"/>
  <c r="AB114" i="1"/>
  <c r="AB116" i="1"/>
  <c r="AB118" i="1"/>
  <c r="AB120" i="1"/>
  <c r="AB122" i="1"/>
  <c r="AB124" i="1"/>
  <c r="AB126" i="1"/>
  <c r="AB128" i="1"/>
  <c r="AB130" i="1"/>
  <c r="AB132" i="1"/>
  <c r="AB134" i="1"/>
  <c r="AB136" i="1"/>
  <c r="AB138" i="1"/>
  <c r="AB140" i="1"/>
  <c r="AB142" i="1"/>
  <c r="AB144" i="1"/>
  <c r="AB148" i="1"/>
  <c r="AB150" i="1"/>
  <c r="AB152" i="1"/>
  <c r="AB154" i="1"/>
  <c r="AB156" i="1"/>
  <c r="AB158" i="1"/>
  <c r="AB160" i="1"/>
  <c r="AB162" i="1"/>
  <c r="AB164" i="1"/>
  <c r="AB166" i="1"/>
  <c r="AB168" i="1"/>
  <c r="AB170" i="1"/>
  <c r="AB174" i="1"/>
  <c r="AB176" i="1"/>
  <c r="AB178" i="1"/>
  <c r="AB180" i="1"/>
  <c r="AB182" i="1"/>
  <c r="AB184" i="1"/>
  <c r="AB186" i="1"/>
  <c r="AB188" i="1"/>
  <c r="AB190" i="1"/>
  <c r="AB192" i="1"/>
  <c r="AB194" i="1"/>
  <c r="AB196" i="1"/>
  <c r="AB198" i="1"/>
  <c r="AB200" i="1"/>
  <c r="AB202" i="1"/>
  <c r="AB204" i="1"/>
  <c r="AB206" i="1"/>
  <c r="AB208" i="1"/>
  <c r="AB210" i="1"/>
  <c r="AB212" i="1"/>
  <c r="AB214" i="1"/>
  <c r="AB216" i="1"/>
  <c r="AB218" i="1"/>
  <c r="AB220" i="1"/>
  <c r="AB222" i="1"/>
  <c r="AB224" i="1"/>
  <c r="AB226" i="1"/>
  <c r="AB228" i="1"/>
  <c r="AB230" i="1"/>
  <c r="AB232" i="1"/>
  <c r="AB234" i="1"/>
  <c r="AB236" i="1"/>
  <c r="AB238" i="1"/>
  <c r="AB240" i="1"/>
  <c r="AB242" i="1"/>
  <c r="AB244" i="1"/>
  <c r="AB246" i="1"/>
  <c r="AB248" i="1"/>
  <c r="AB250" i="1"/>
  <c r="AB252" i="1"/>
  <c r="AB254" i="1"/>
  <c r="AB256" i="1"/>
  <c r="AB258" i="1"/>
  <c r="AB260" i="1"/>
  <c r="AB262" i="1"/>
  <c r="AB264" i="1"/>
  <c r="AB266" i="1"/>
  <c r="AB268" i="1"/>
  <c r="AB270" i="1"/>
  <c r="AB272" i="1"/>
  <c r="AB274" i="1"/>
  <c r="AB276" i="1"/>
  <c r="AB278" i="1"/>
  <c r="AB280" i="1"/>
  <c r="AB282" i="1"/>
  <c r="AB284" i="1"/>
  <c r="AB286" i="1"/>
  <c r="AB288" i="1"/>
  <c r="AB290" i="1"/>
  <c r="AB292" i="1"/>
  <c r="AB294" i="1"/>
  <c r="AB296" i="1"/>
  <c r="AB298" i="1"/>
  <c r="AB300" i="1"/>
  <c r="AB304" i="1"/>
  <c r="AB306" i="1"/>
  <c r="AB308" i="1"/>
  <c r="AB310" i="1"/>
  <c r="AB312" i="1"/>
  <c r="AB314" i="1"/>
  <c r="AB316" i="1"/>
  <c r="AB318" i="1"/>
  <c r="AB320" i="1"/>
  <c r="AB322" i="1"/>
  <c r="AB324" i="1"/>
  <c r="AB326" i="1"/>
  <c r="AB328" i="1"/>
  <c r="AB330" i="1"/>
  <c r="AB332" i="1"/>
  <c r="AB334" i="1"/>
  <c r="AB338" i="1"/>
  <c r="AB340" i="1"/>
  <c r="AB342" i="1"/>
  <c r="AB344" i="1"/>
  <c r="AB346" i="1"/>
  <c r="AB348" i="1"/>
  <c r="AB350" i="1"/>
  <c r="AB352" i="1"/>
  <c r="AB354" i="1"/>
  <c r="AB356" i="1"/>
  <c r="AB358" i="1"/>
  <c r="AB360" i="1"/>
  <c r="AB362" i="1"/>
  <c r="AB364" i="1"/>
  <c r="AB366" i="1"/>
  <c r="AB368" i="1"/>
  <c r="AB370" i="1"/>
  <c r="AB372" i="1"/>
  <c r="AB374" i="1"/>
  <c r="AB376" i="1"/>
  <c r="AB378" i="1"/>
  <c r="AB380" i="1"/>
  <c r="AB382" i="1"/>
  <c r="AB384" i="1"/>
  <c r="AB386" i="1"/>
  <c r="AB388" i="1"/>
  <c r="AB390" i="1"/>
  <c r="AB392" i="1"/>
  <c r="AB394" i="1"/>
  <c r="AB396" i="1"/>
  <c r="AB398" i="1"/>
  <c r="AB400" i="1"/>
  <c r="AB402" i="1"/>
  <c r="AB404" i="1"/>
  <c r="AB406" i="1"/>
  <c r="AB408" i="1"/>
  <c r="AB410" i="1"/>
  <c r="AB412" i="1"/>
  <c r="AB414" i="1"/>
  <c r="AB416" i="1"/>
  <c r="AB418" i="1"/>
  <c r="AB420" i="1"/>
  <c r="AB422" i="1"/>
  <c r="AB424" i="1"/>
  <c r="AB426" i="1"/>
  <c r="AB428" i="1"/>
  <c r="AB430" i="1"/>
  <c r="AB432" i="1"/>
  <c r="AB434" i="1"/>
  <c r="AB436" i="1"/>
  <c r="AB438" i="1"/>
  <c r="AB440" i="1"/>
  <c r="AB442" i="1"/>
  <c r="AB444" i="1"/>
  <c r="AB446" i="1"/>
  <c r="AB448" i="1"/>
  <c r="AB450" i="1"/>
  <c r="AB452" i="1"/>
  <c r="AB454" i="1"/>
  <c r="AB456" i="1"/>
  <c r="AB458" i="1"/>
  <c r="AB460" i="1"/>
  <c r="AB462" i="1"/>
  <c r="AB464" i="1"/>
  <c r="AB466" i="1"/>
  <c r="AB468" i="1"/>
  <c r="AB470" i="1"/>
  <c r="AB472" i="1"/>
  <c r="AB474" i="1"/>
  <c r="AB476" i="1"/>
  <c r="AB478" i="1"/>
  <c r="AB480" i="1"/>
  <c r="AB482" i="1"/>
  <c r="AB484" i="1"/>
  <c r="AB486" i="1"/>
  <c r="AB488" i="1"/>
  <c r="AB490" i="1"/>
  <c r="AB492" i="1"/>
  <c r="AB494" i="1"/>
  <c r="AB496" i="1"/>
  <c r="AB498" i="1"/>
  <c r="AB500" i="1"/>
  <c r="AB502" i="1"/>
  <c r="AB504" i="1"/>
  <c r="AB506" i="1"/>
  <c r="AB508" i="1"/>
  <c r="AB510" i="1"/>
  <c r="AB512" i="1"/>
  <c r="AB514" i="1"/>
  <c r="AB516" i="1"/>
  <c r="AB518" i="1"/>
  <c r="AB520" i="1"/>
  <c r="AB522" i="1"/>
  <c r="AB524" i="1"/>
  <c r="AB526" i="1"/>
  <c r="AB528" i="1"/>
  <c r="AB530" i="1"/>
  <c r="AB532" i="1"/>
  <c r="AB534" i="1"/>
  <c r="AB536" i="1"/>
  <c r="AB538" i="1"/>
  <c r="AB540" i="1"/>
  <c r="AB542" i="1"/>
  <c r="AB544" i="1"/>
  <c r="AB546" i="1"/>
  <c r="AB548" i="1"/>
  <c r="AB550" i="1"/>
  <c r="AB552" i="1"/>
  <c r="AB554" i="1"/>
  <c r="AB556" i="1"/>
  <c r="AB558" i="1"/>
  <c r="AB560" i="1"/>
  <c r="AB562" i="1"/>
  <c r="AB564" i="1"/>
  <c r="AB566" i="1"/>
  <c r="AB568" i="1"/>
  <c r="AB570" i="1"/>
  <c r="AB572" i="1"/>
  <c r="AB574" i="1"/>
  <c r="AB576" i="1"/>
  <c r="AB578" i="1"/>
  <c r="AB580" i="1"/>
  <c r="AB582" i="1"/>
  <c r="AB584" i="1"/>
  <c r="AB586" i="1"/>
  <c r="AB588" i="1"/>
  <c r="AB590" i="1"/>
  <c r="AB592" i="1"/>
  <c r="AB594" i="1"/>
  <c r="AB596" i="1"/>
  <c r="AB598" i="1"/>
  <c r="AB600" i="1"/>
  <c r="AB602" i="1"/>
  <c r="AB604" i="1"/>
  <c r="AB606" i="1"/>
  <c r="AB608" i="1"/>
  <c r="AB610" i="1"/>
  <c r="AB612" i="1"/>
  <c r="AB614" i="1"/>
  <c r="AB616" i="1"/>
  <c r="AB618" i="1"/>
  <c r="AB620" i="1"/>
  <c r="AB622" i="1"/>
  <c r="AB624" i="1"/>
  <c r="AB626" i="1"/>
  <c r="AB628" i="1"/>
  <c r="AB630" i="1"/>
  <c r="AB632" i="1"/>
  <c r="AB634" i="1"/>
  <c r="AB636" i="1"/>
  <c r="AB638" i="1"/>
  <c r="AB640" i="1"/>
  <c r="AB642" i="1"/>
  <c r="AB644" i="1"/>
  <c r="AB646" i="1"/>
  <c r="AB648" i="1"/>
  <c r="AB650" i="1"/>
  <c r="AB652" i="1"/>
  <c r="AB654" i="1"/>
  <c r="AB656" i="1"/>
  <c r="AB658" i="1"/>
  <c r="AB660" i="1"/>
  <c r="AB662" i="1"/>
  <c r="AB664" i="1"/>
  <c r="AB668" i="1"/>
  <c r="AB670" i="1"/>
  <c r="AB672" i="1"/>
  <c r="AB674" i="1"/>
  <c r="AB676" i="1"/>
  <c r="AB678" i="1"/>
  <c r="AB680" i="1"/>
  <c r="AB682" i="1"/>
  <c r="AB684" i="1"/>
  <c r="AB686" i="1"/>
  <c r="AB688" i="1"/>
  <c r="AB690" i="1"/>
  <c r="AB692" i="1"/>
  <c r="AB694" i="1"/>
  <c r="AB696" i="1"/>
  <c r="AB698" i="1"/>
  <c r="AB700" i="1"/>
  <c r="AB702" i="1"/>
  <c r="AB704" i="1"/>
  <c r="AB706" i="1"/>
  <c r="AB708" i="1"/>
  <c r="AB710" i="1"/>
  <c r="AB712" i="1"/>
  <c r="AB714" i="1"/>
  <c r="AB716" i="1"/>
  <c r="AB718" i="1"/>
  <c r="AB720" i="1"/>
  <c r="AB722" i="1"/>
  <c r="AB724" i="1"/>
  <c r="AB726" i="1"/>
  <c r="AB728" i="1"/>
  <c r="AB730" i="1"/>
  <c r="AB732" i="1"/>
  <c r="AB734" i="1"/>
  <c r="AB736" i="1"/>
  <c r="AB738" i="1"/>
  <c r="AB740" i="1"/>
  <c r="AB742" i="1"/>
  <c r="AB744" i="1"/>
  <c r="AB746" i="1"/>
  <c r="AB748" i="1"/>
  <c r="AB750" i="1"/>
  <c r="AB752" i="1"/>
  <c r="AB754" i="1"/>
  <c r="AB756" i="1"/>
  <c r="AB758" i="1"/>
  <c r="AB760" i="1"/>
  <c r="AB762" i="1"/>
  <c r="AB764" i="1"/>
  <c r="AB766" i="1"/>
  <c r="AB768" i="1"/>
  <c r="AB770" i="1"/>
  <c r="AB772" i="1"/>
  <c r="AB774" i="1"/>
  <c r="AB776" i="1"/>
  <c r="AB778" i="1"/>
  <c r="AB780" i="1"/>
  <c r="AB782" i="1"/>
  <c r="AB784" i="1"/>
  <c r="AB786" i="1"/>
  <c r="AB788" i="1"/>
  <c r="AB790" i="1"/>
  <c r="AB792" i="1"/>
  <c r="AB794" i="1"/>
  <c r="AB796" i="1"/>
  <c r="AB798" i="1"/>
  <c r="AB800" i="1"/>
  <c r="AB802" i="1"/>
  <c r="AB804" i="1"/>
  <c r="AB806" i="1"/>
  <c r="AB808" i="1"/>
  <c r="AB810" i="1"/>
  <c r="AB812" i="1"/>
  <c r="AB814" i="1"/>
  <c r="AB816" i="1"/>
  <c r="AB818" i="1"/>
  <c r="AB820" i="1"/>
  <c r="AB822" i="1"/>
  <c r="AB824" i="1"/>
  <c r="AB826" i="1"/>
  <c r="AB828" i="1"/>
  <c r="AB830" i="1"/>
  <c r="AB832" i="1"/>
  <c r="AB834" i="1"/>
  <c r="AB836" i="1"/>
  <c r="AB838" i="1"/>
  <c r="AB840" i="1"/>
  <c r="AB842" i="1"/>
  <c r="AB844" i="1"/>
  <c r="AB846" i="1"/>
  <c r="AB848" i="1"/>
  <c r="AB850" i="1"/>
  <c r="AB852" i="1"/>
  <c r="AB854" i="1"/>
  <c r="AB856" i="1"/>
  <c r="AB858" i="1"/>
  <c r="AB860" i="1"/>
  <c r="AB862" i="1"/>
  <c r="AB864" i="1"/>
  <c r="AB866" i="1"/>
  <c r="AB868" i="1"/>
  <c r="AB870" i="1"/>
  <c r="AB872" i="1"/>
  <c r="AB874" i="1"/>
  <c r="AB876" i="1"/>
  <c r="AB878" i="1"/>
  <c r="AB880" i="1"/>
  <c r="AB882" i="1"/>
  <c r="AB884" i="1"/>
  <c r="AB886" i="1"/>
  <c r="AB890" i="1"/>
  <c r="AB892" i="1"/>
  <c r="AB894" i="1"/>
  <c r="AB896" i="1"/>
  <c r="AB898" i="1"/>
  <c r="AB900" i="1"/>
  <c r="AB902" i="1"/>
  <c r="AB904" i="1"/>
  <c r="AB906" i="1"/>
  <c r="AB908" i="1"/>
  <c r="AB910" i="1"/>
  <c r="AB912" i="1"/>
  <c r="AB914" i="1"/>
  <c r="AB916" i="1"/>
  <c r="AB918" i="1"/>
  <c r="AB920" i="1"/>
  <c r="AB922" i="1"/>
  <c r="AB924" i="1"/>
  <c r="AB926" i="1"/>
  <c r="AB928" i="1"/>
  <c r="AB930" i="1"/>
  <c r="AB932" i="1"/>
  <c r="AB934" i="1"/>
  <c r="AB936" i="1"/>
  <c r="AB938" i="1"/>
  <c r="AB940" i="1"/>
  <c r="AB942" i="1"/>
  <c r="AB944" i="1"/>
  <c r="AB946" i="1"/>
  <c r="AB948" i="1"/>
  <c r="AB950" i="1"/>
  <c r="AB952" i="1"/>
  <c r="AB954" i="1"/>
  <c r="AB956" i="1"/>
  <c r="AB958" i="1"/>
  <c r="AB960" i="1"/>
  <c r="AB962" i="1"/>
  <c r="AB964" i="1"/>
  <c r="AB966" i="1"/>
  <c r="AB968" i="1"/>
  <c r="AB970" i="1"/>
  <c r="AB972" i="1"/>
  <c r="AB974" i="1"/>
  <c r="AB976" i="1"/>
  <c r="AB978" i="1"/>
  <c r="AB980" i="1"/>
  <c r="AB982" i="1"/>
  <c r="AB984" i="1"/>
  <c r="AB986" i="1"/>
  <c r="AB988" i="1"/>
  <c r="AB990" i="1"/>
  <c r="AB992" i="1"/>
  <c r="AB994" i="1"/>
  <c r="AB996" i="1"/>
  <c r="AB998" i="1"/>
  <c r="AB1000" i="1"/>
  <c r="AB1002" i="1"/>
  <c r="AB1004" i="1"/>
  <c r="AB1006" i="1"/>
  <c r="AB1008" i="1"/>
  <c r="AB1010" i="1"/>
  <c r="AB1012" i="1"/>
  <c r="AB1014" i="1"/>
  <c r="AB1016" i="1"/>
  <c r="AB1018" i="1"/>
  <c r="AB1020" i="1"/>
  <c r="AB1022" i="1"/>
  <c r="AB1024" i="1"/>
  <c r="AB1026" i="1"/>
  <c r="AB1028" i="1"/>
  <c r="AB1030" i="1"/>
  <c r="AB1032" i="1"/>
  <c r="AB1034" i="1"/>
  <c r="AB1036" i="1"/>
  <c r="AB1038" i="1"/>
  <c r="AB1040" i="1"/>
  <c r="AB1042" i="1"/>
  <c r="AB1044" i="1"/>
  <c r="AB1046" i="1"/>
  <c r="AB1048" i="1"/>
  <c r="AB1050" i="1"/>
  <c r="AB1052" i="1"/>
  <c r="AB1054" i="1"/>
  <c r="AB1056" i="1"/>
  <c r="AB1058" i="1"/>
  <c r="AB1060" i="1"/>
  <c r="AB1062" i="1"/>
  <c r="AB1064" i="1"/>
  <c r="AB1066" i="1"/>
  <c r="AB1068" i="1"/>
  <c r="AB1070" i="1"/>
  <c r="AB1072" i="1"/>
  <c r="AB1074" i="1"/>
  <c r="AB1076" i="1"/>
  <c r="AB1078" i="1"/>
  <c r="AB1080" i="1"/>
  <c r="AB1082" i="1"/>
  <c r="AB1084" i="1"/>
  <c r="AB1086" i="1"/>
  <c r="AB1088" i="1"/>
  <c r="AB1090" i="1"/>
  <c r="AB1092" i="1"/>
  <c r="AB1094" i="1"/>
  <c r="AB1096" i="1"/>
  <c r="AB1098" i="1"/>
  <c r="AB1100" i="1"/>
  <c r="AB1102" i="1"/>
  <c r="AB1104" i="1"/>
  <c r="AB1106" i="1"/>
  <c r="AB1108" i="1"/>
  <c r="AB1110" i="1"/>
  <c r="AB1112" i="1"/>
  <c r="AB1114" i="1"/>
  <c r="AB1118" i="1"/>
  <c r="AB1120" i="1"/>
  <c r="AB1122" i="1"/>
  <c r="AB1124" i="1"/>
  <c r="AB1126" i="1"/>
  <c r="AB1128" i="1"/>
  <c r="AB1130" i="1"/>
  <c r="AB1132" i="1"/>
  <c r="AB1134" i="1"/>
  <c r="AB1136" i="1"/>
  <c r="AB1138" i="1"/>
  <c r="AB1140" i="1"/>
  <c r="AB1142" i="1"/>
  <c r="AB1144" i="1"/>
  <c r="AB1146" i="1"/>
  <c r="AB1148" i="1"/>
  <c r="AB1150" i="1"/>
  <c r="AB1152" i="1"/>
  <c r="AB1154" i="1"/>
  <c r="AB1156" i="1"/>
  <c r="AB1158" i="1"/>
  <c r="AB1160" i="1"/>
  <c r="AB1162" i="1"/>
  <c r="AB1164" i="1"/>
  <c r="AB1166" i="1"/>
  <c r="AB1168" i="1"/>
  <c r="AB1170" i="1"/>
  <c r="AB1172" i="1"/>
  <c r="AB1174" i="1"/>
  <c r="AB1176" i="1"/>
  <c r="AB1180" i="1"/>
  <c r="AB1182" i="1"/>
  <c r="AB1184" i="1"/>
  <c r="AB1186" i="1"/>
  <c r="AB1188" i="1"/>
  <c r="AB1190" i="1"/>
  <c r="AB1192" i="1"/>
  <c r="AB1194" i="1"/>
  <c r="AB1196" i="1"/>
  <c r="AB1198" i="1"/>
  <c r="AB1200" i="1"/>
  <c r="AB1202" i="1"/>
  <c r="AB1204" i="1"/>
  <c r="AB1206" i="1"/>
  <c r="AB1208" i="1"/>
  <c r="AB1210" i="1"/>
  <c r="AB1212" i="1"/>
  <c r="AB1214" i="1"/>
  <c r="AB1216" i="1"/>
  <c r="AB1218" i="1"/>
  <c r="AB1220" i="1"/>
  <c r="AB1222" i="1"/>
  <c r="AB1224" i="1"/>
  <c r="AB1226" i="1"/>
  <c r="AB1228" i="1"/>
  <c r="AB1230" i="1"/>
  <c r="AB1232" i="1"/>
  <c r="AB1234" i="1"/>
  <c r="AB1236" i="1"/>
  <c r="AB1238" i="1"/>
  <c r="AB1240" i="1"/>
  <c r="AB1242" i="1"/>
  <c r="AB1244" i="1"/>
  <c r="AB1246" i="1"/>
  <c r="AB1248" i="1"/>
  <c r="AB1250" i="1"/>
  <c r="AB1252" i="1"/>
  <c r="AB1254" i="1"/>
  <c r="AB1256" i="1"/>
  <c r="AB1258" i="1"/>
  <c r="AB1260" i="1"/>
  <c r="AB1262" i="1"/>
  <c r="AB1274" i="1"/>
  <c r="AB16" i="1"/>
  <c r="V15" i="1"/>
  <c r="M1230" i="1"/>
  <c r="H1230" i="1"/>
  <c r="J1230" i="1"/>
  <c r="M1232" i="1"/>
  <c r="H1232" i="1"/>
  <c r="J1232" i="1"/>
  <c r="M1234" i="1"/>
  <c r="H1234" i="1"/>
  <c r="J1234" i="1"/>
  <c r="M1236" i="1"/>
  <c r="H1236" i="1"/>
  <c r="J1236" i="1"/>
  <c r="M1238" i="1"/>
  <c r="H1238" i="1"/>
  <c r="J1238" i="1"/>
  <c r="M1240" i="1"/>
  <c r="H1240" i="1"/>
  <c r="J1240" i="1"/>
  <c r="M1242" i="1"/>
  <c r="H1242" i="1"/>
  <c r="J1242" i="1"/>
  <c r="M1244" i="1"/>
  <c r="H1244" i="1"/>
  <c r="J1244" i="1"/>
  <c r="M1246" i="1"/>
  <c r="H1246" i="1"/>
  <c r="J1246" i="1"/>
  <c r="M1248" i="1"/>
  <c r="H1248" i="1"/>
  <c r="J1248" i="1"/>
  <c r="M1250" i="1"/>
  <c r="H1250" i="1"/>
  <c r="J1250" i="1"/>
  <c r="M1252" i="1"/>
  <c r="H1252" i="1"/>
  <c r="J1252" i="1"/>
  <c r="M1254" i="1"/>
  <c r="H1254" i="1"/>
  <c r="J1254" i="1"/>
  <c r="M1256" i="1"/>
  <c r="H1256" i="1"/>
  <c r="J1256" i="1"/>
  <c r="M1258" i="1"/>
  <c r="H1258" i="1"/>
  <c r="J1258" i="1"/>
  <c r="M1260" i="1"/>
  <c r="H1260" i="1"/>
  <c r="J1260" i="1"/>
  <c r="M1262" i="1"/>
  <c r="H1262" i="1"/>
  <c r="H1042" i="1"/>
  <c r="J1042" i="1"/>
  <c r="M1042" i="1"/>
  <c r="H1044" i="1"/>
  <c r="J1044" i="1"/>
  <c r="M1044" i="1"/>
  <c r="M770" i="1"/>
  <c r="H770" i="1"/>
  <c r="J770" i="1"/>
  <c r="H772" i="1"/>
  <c r="J772" i="1"/>
  <c r="AC1276" i="1"/>
  <c r="H20" i="1"/>
  <c r="H22" i="1"/>
  <c r="H24" i="1"/>
  <c r="H26" i="1"/>
  <c r="H28" i="1"/>
  <c r="H30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H102" i="1"/>
  <c r="H104" i="1"/>
  <c r="H106" i="1"/>
  <c r="H108" i="1"/>
  <c r="H110" i="1"/>
  <c r="H112" i="1"/>
  <c r="H114" i="1"/>
  <c r="H116" i="1"/>
  <c r="H118" i="1"/>
  <c r="H120" i="1"/>
  <c r="H122" i="1"/>
  <c r="H124" i="1"/>
  <c r="H126" i="1"/>
  <c r="H128" i="1"/>
  <c r="H130" i="1"/>
  <c r="H132" i="1"/>
  <c r="H134" i="1"/>
  <c r="H136" i="1"/>
  <c r="H138" i="1"/>
  <c r="H140" i="1"/>
  <c r="H142" i="1"/>
  <c r="H144" i="1"/>
  <c r="H148" i="1"/>
  <c r="H150" i="1"/>
  <c r="H152" i="1"/>
  <c r="H154" i="1"/>
  <c r="H156" i="1"/>
  <c r="H158" i="1"/>
  <c r="H160" i="1"/>
  <c r="H162" i="1"/>
  <c r="H164" i="1"/>
  <c r="H166" i="1"/>
  <c r="H168" i="1"/>
  <c r="H170" i="1"/>
  <c r="H174" i="1"/>
  <c r="H176" i="1"/>
  <c r="H178" i="1"/>
  <c r="H180" i="1"/>
  <c r="H182" i="1"/>
  <c r="H184" i="1"/>
  <c r="H186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4" i="1"/>
  <c r="H246" i="1"/>
  <c r="H248" i="1"/>
  <c r="H250" i="1"/>
  <c r="H252" i="1"/>
  <c r="H254" i="1"/>
  <c r="H256" i="1"/>
  <c r="H258" i="1"/>
  <c r="H260" i="1"/>
  <c r="H262" i="1"/>
  <c r="H264" i="1"/>
  <c r="H266" i="1"/>
  <c r="H268" i="1"/>
  <c r="H270" i="1"/>
  <c r="H272" i="1"/>
  <c r="H274" i="1"/>
  <c r="H276" i="1"/>
  <c r="H278" i="1"/>
  <c r="H280" i="1"/>
  <c r="H282" i="1"/>
  <c r="H284" i="1"/>
  <c r="H286" i="1"/>
  <c r="H288" i="1"/>
  <c r="H290" i="1"/>
  <c r="H292" i="1"/>
  <c r="H294" i="1"/>
  <c r="H296" i="1"/>
  <c r="H298" i="1"/>
  <c r="H300" i="1"/>
  <c r="H304" i="1"/>
  <c r="H306" i="1"/>
  <c r="H308" i="1"/>
  <c r="H310" i="1"/>
  <c r="H312" i="1"/>
  <c r="H314" i="1"/>
  <c r="H316" i="1"/>
  <c r="H318" i="1"/>
  <c r="H320" i="1"/>
  <c r="H322" i="1"/>
  <c r="H324" i="1"/>
  <c r="H326" i="1"/>
  <c r="H328" i="1"/>
  <c r="H330" i="1"/>
  <c r="H332" i="1"/>
  <c r="H334" i="1"/>
  <c r="H338" i="1"/>
  <c r="H340" i="1"/>
  <c r="H342" i="1"/>
  <c r="H344" i="1"/>
  <c r="H346" i="1"/>
  <c r="H348" i="1"/>
  <c r="H350" i="1"/>
  <c r="H352" i="1"/>
  <c r="H354" i="1"/>
  <c r="H356" i="1"/>
  <c r="H358" i="1"/>
  <c r="H360" i="1"/>
  <c r="H362" i="1"/>
  <c r="H364" i="1"/>
  <c r="H366" i="1"/>
  <c r="H368" i="1"/>
  <c r="H370" i="1"/>
  <c r="H372" i="1"/>
  <c r="H374" i="1"/>
  <c r="H376" i="1"/>
  <c r="H378" i="1"/>
  <c r="H380" i="1"/>
  <c r="H382" i="1"/>
  <c r="H384" i="1"/>
  <c r="H386" i="1"/>
  <c r="H388" i="1"/>
  <c r="H390" i="1"/>
  <c r="H392" i="1"/>
  <c r="H394" i="1"/>
  <c r="H396" i="1"/>
  <c r="H398" i="1"/>
  <c r="H400" i="1"/>
  <c r="H402" i="1"/>
  <c r="H404" i="1"/>
  <c r="H406" i="1"/>
  <c r="H408" i="1"/>
  <c r="H410" i="1"/>
  <c r="H412" i="1"/>
  <c r="H414" i="1"/>
  <c r="H416" i="1"/>
  <c r="H418" i="1"/>
  <c r="H420" i="1"/>
  <c r="H422" i="1"/>
  <c r="H424" i="1"/>
  <c r="H426" i="1"/>
  <c r="H428" i="1"/>
  <c r="H430" i="1"/>
  <c r="H432" i="1"/>
  <c r="H434" i="1"/>
  <c r="H436" i="1"/>
  <c r="H438" i="1"/>
  <c r="H440" i="1"/>
  <c r="H442" i="1"/>
  <c r="H444" i="1"/>
  <c r="H446" i="1"/>
  <c r="H448" i="1"/>
  <c r="H450" i="1"/>
  <c r="H452" i="1"/>
  <c r="H454" i="1"/>
  <c r="H456" i="1"/>
  <c r="H458" i="1"/>
  <c r="H460" i="1"/>
  <c r="H462" i="1"/>
  <c r="H464" i="1"/>
  <c r="H466" i="1"/>
  <c r="H468" i="1"/>
  <c r="H470" i="1"/>
  <c r="H472" i="1"/>
  <c r="H474" i="1"/>
  <c r="H476" i="1"/>
  <c r="H478" i="1"/>
  <c r="H480" i="1"/>
  <c r="H482" i="1"/>
  <c r="H484" i="1"/>
  <c r="H486" i="1"/>
  <c r="H488" i="1"/>
  <c r="H490" i="1"/>
  <c r="H492" i="1"/>
  <c r="H494" i="1"/>
  <c r="H496" i="1"/>
  <c r="H498" i="1"/>
  <c r="H500" i="1"/>
  <c r="H502" i="1"/>
  <c r="H504" i="1"/>
  <c r="H506" i="1"/>
  <c r="H508" i="1"/>
  <c r="H510" i="1"/>
  <c r="H512" i="1"/>
  <c r="H514" i="1"/>
  <c r="H516" i="1"/>
  <c r="H518" i="1"/>
  <c r="H520" i="1"/>
  <c r="H522" i="1"/>
  <c r="H524" i="1"/>
  <c r="H526" i="1"/>
  <c r="H528" i="1"/>
  <c r="H530" i="1"/>
  <c r="H532" i="1"/>
  <c r="H534" i="1"/>
  <c r="H536" i="1"/>
  <c r="H538" i="1"/>
  <c r="H540" i="1"/>
  <c r="H542" i="1"/>
  <c r="H544" i="1"/>
  <c r="H546" i="1"/>
  <c r="H548" i="1"/>
  <c r="H550" i="1"/>
  <c r="H552" i="1"/>
  <c r="H554" i="1"/>
  <c r="H556" i="1"/>
  <c r="H558" i="1"/>
  <c r="H560" i="1"/>
  <c r="H562" i="1"/>
  <c r="H564" i="1"/>
  <c r="H566" i="1"/>
  <c r="H568" i="1"/>
  <c r="H570" i="1"/>
  <c r="H572" i="1"/>
  <c r="H574" i="1"/>
  <c r="H576" i="1"/>
  <c r="H578" i="1"/>
  <c r="H580" i="1"/>
  <c r="H582" i="1"/>
  <c r="H584" i="1"/>
  <c r="H586" i="1"/>
  <c r="H588" i="1"/>
  <c r="H590" i="1"/>
  <c r="H592" i="1"/>
  <c r="H594" i="1"/>
  <c r="H596" i="1"/>
  <c r="H598" i="1"/>
  <c r="H600" i="1"/>
  <c r="H602" i="1"/>
  <c r="H604" i="1"/>
  <c r="H606" i="1"/>
  <c r="H608" i="1"/>
  <c r="H610" i="1"/>
  <c r="H612" i="1"/>
  <c r="H614" i="1"/>
  <c r="H616" i="1"/>
  <c r="H618" i="1"/>
  <c r="H620" i="1"/>
  <c r="H622" i="1"/>
  <c r="H624" i="1"/>
  <c r="H626" i="1"/>
  <c r="H628" i="1"/>
  <c r="H630" i="1"/>
  <c r="H632" i="1"/>
  <c r="H634" i="1"/>
  <c r="H636" i="1"/>
  <c r="H638" i="1"/>
  <c r="H640" i="1"/>
  <c r="H642" i="1"/>
  <c r="H644" i="1"/>
  <c r="H646" i="1"/>
  <c r="H648" i="1"/>
  <c r="H650" i="1"/>
  <c r="H652" i="1"/>
  <c r="H654" i="1"/>
  <c r="H656" i="1"/>
  <c r="H658" i="1"/>
  <c r="H660" i="1"/>
  <c r="H662" i="1"/>
  <c r="H664" i="1"/>
  <c r="H668" i="1"/>
  <c r="H670" i="1"/>
  <c r="H672" i="1"/>
  <c r="H674" i="1"/>
  <c r="H676" i="1"/>
  <c r="H678" i="1"/>
  <c r="H680" i="1"/>
  <c r="H682" i="1"/>
  <c r="H684" i="1"/>
  <c r="H686" i="1"/>
  <c r="H688" i="1"/>
  <c r="H690" i="1"/>
  <c r="H692" i="1"/>
  <c r="H694" i="1"/>
  <c r="H696" i="1"/>
  <c r="H698" i="1"/>
  <c r="H700" i="1"/>
  <c r="H702" i="1"/>
  <c r="H704" i="1"/>
  <c r="H706" i="1"/>
  <c r="H708" i="1"/>
  <c r="H710" i="1"/>
  <c r="H712" i="1"/>
  <c r="H714" i="1"/>
  <c r="H716" i="1"/>
  <c r="H718" i="1"/>
  <c r="H720" i="1"/>
  <c r="H722" i="1"/>
  <c r="H724" i="1"/>
  <c r="H726" i="1"/>
  <c r="H728" i="1"/>
  <c r="H730" i="1"/>
  <c r="H732" i="1"/>
  <c r="H734" i="1"/>
  <c r="H736" i="1"/>
  <c r="H738" i="1"/>
  <c r="H740" i="1"/>
  <c r="H742" i="1"/>
  <c r="H744" i="1"/>
  <c r="H746" i="1"/>
  <c r="H748" i="1"/>
  <c r="H750" i="1"/>
  <c r="H752" i="1"/>
  <c r="H754" i="1"/>
  <c r="H756" i="1"/>
  <c r="H758" i="1"/>
  <c r="H760" i="1"/>
  <c r="H762" i="1"/>
  <c r="H764" i="1"/>
  <c r="H766" i="1"/>
  <c r="H768" i="1"/>
  <c r="H774" i="1"/>
  <c r="H776" i="1"/>
  <c r="H778" i="1"/>
  <c r="H780" i="1"/>
  <c r="H782" i="1"/>
  <c r="H784" i="1"/>
  <c r="H786" i="1"/>
  <c r="H788" i="1"/>
  <c r="H790" i="1"/>
  <c r="H792" i="1"/>
  <c r="H794" i="1"/>
  <c r="H796" i="1"/>
  <c r="H798" i="1"/>
  <c r="H800" i="1"/>
  <c r="H802" i="1"/>
  <c r="H804" i="1"/>
  <c r="H806" i="1"/>
  <c r="H808" i="1"/>
  <c r="H810" i="1"/>
  <c r="H812" i="1"/>
  <c r="H814" i="1"/>
  <c r="H816" i="1"/>
  <c r="H818" i="1"/>
  <c r="H820" i="1"/>
  <c r="H822" i="1"/>
  <c r="H824" i="1"/>
  <c r="H826" i="1"/>
  <c r="H828" i="1"/>
  <c r="H830" i="1"/>
  <c r="H832" i="1"/>
  <c r="H834" i="1"/>
  <c r="H836" i="1"/>
  <c r="H838" i="1"/>
  <c r="H840" i="1"/>
  <c r="H842" i="1"/>
  <c r="H844" i="1"/>
  <c r="H846" i="1"/>
  <c r="H848" i="1"/>
  <c r="H850" i="1"/>
  <c r="H852" i="1"/>
  <c r="H854" i="1"/>
  <c r="H856" i="1"/>
  <c r="H858" i="1"/>
  <c r="H860" i="1"/>
  <c r="H862" i="1"/>
  <c r="H864" i="1"/>
  <c r="H866" i="1"/>
  <c r="H868" i="1"/>
  <c r="H870" i="1"/>
  <c r="H872" i="1"/>
  <c r="H874" i="1"/>
  <c r="H876" i="1"/>
  <c r="H878" i="1"/>
  <c r="H880" i="1"/>
  <c r="H882" i="1"/>
  <c r="H884" i="1"/>
  <c r="H886" i="1"/>
  <c r="H890" i="1"/>
  <c r="H892" i="1"/>
  <c r="H894" i="1"/>
  <c r="H896" i="1"/>
  <c r="H898" i="1"/>
  <c r="H900" i="1"/>
  <c r="H902" i="1"/>
  <c r="H904" i="1"/>
  <c r="H906" i="1"/>
  <c r="H908" i="1"/>
  <c r="H910" i="1"/>
  <c r="H912" i="1"/>
  <c r="H914" i="1"/>
  <c r="H916" i="1"/>
  <c r="H918" i="1"/>
  <c r="H920" i="1"/>
  <c r="H922" i="1"/>
  <c r="H924" i="1"/>
  <c r="H926" i="1"/>
  <c r="H928" i="1"/>
  <c r="H930" i="1"/>
  <c r="H932" i="1"/>
  <c r="H934" i="1"/>
  <c r="H936" i="1"/>
  <c r="H938" i="1"/>
  <c r="H940" i="1"/>
  <c r="H942" i="1"/>
  <c r="H944" i="1"/>
  <c r="H946" i="1"/>
  <c r="H948" i="1"/>
  <c r="H950" i="1"/>
  <c r="H952" i="1"/>
  <c r="H954" i="1"/>
  <c r="H956" i="1"/>
  <c r="H958" i="1"/>
  <c r="H960" i="1"/>
  <c r="H962" i="1"/>
  <c r="H964" i="1"/>
  <c r="H966" i="1"/>
  <c r="H968" i="1"/>
  <c r="H970" i="1"/>
  <c r="H972" i="1"/>
  <c r="H974" i="1"/>
  <c r="H976" i="1"/>
  <c r="H978" i="1"/>
  <c r="H980" i="1"/>
  <c r="H982" i="1"/>
  <c r="H984" i="1"/>
  <c r="H986" i="1"/>
  <c r="H988" i="1"/>
  <c r="H990" i="1"/>
  <c r="H992" i="1"/>
  <c r="H994" i="1"/>
  <c r="H996" i="1"/>
  <c r="H998" i="1"/>
  <c r="H1000" i="1"/>
  <c r="H1002" i="1"/>
  <c r="H1004" i="1"/>
  <c r="H1006" i="1"/>
  <c r="H1008" i="1"/>
  <c r="H1010" i="1"/>
  <c r="H1012" i="1"/>
  <c r="H1014" i="1"/>
  <c r="H1016" i="1"/>
  <c r="H1018" i="1"/>
  <c r="H1020" i="1"/>
  <c r="H1022" i="1"/>
  <c r="H1024" i="1"/>
  <c r="H1026" i="1"/>
  <c r="H1028" i="1"/>
  <c r="H1030" i="1"/>
  <c r="H1032" i="1"/>
  <c r="H1034" i="1"/>
  <c r="H1036" i="1"/>
  <c r="H1038" i="1"/>
  <c r="H1040" i="1"/>
  <c r="H1046" i="1"/>
  <c r="H1048" i="1"/>
  <c r="H1050" i="1"/>
  <c r="H1052" i="1"/>
  <c r="H1054" i="1"/>
  <c r="H1056" i="1"/>
  <c r="H1058" i="1"/>
  <c r="H1060" i="1"/>
  <c r="H1062" i="1"/>
  <c r="H1064" i="1"/>
  <c r="H1066" i="1"/>
  <c r="H1068" i="1"/>
  <c r="H1070" i="1"/>
  <c r="H1072" i="1"/>
  <c r="H1074" i="1"/>
  <c r="H1076" i="1"/>
  <c r="H1078" i="1"/>
  <c r="H1080" i="1"/>
  <c r="H1082" i="1"/>
  <c r="H1084" i="1"/>
  <c r="H1086" i="1"/>
  <c r="H1088" i="1"/>
  <c r="H1090" i="1"/>
  <c r="H1092" i="1"/>
  <c r="H1094" i="1"/>
  <c r="H1096" i="1"/>
  <c r="H1098" i="1"/>
  <c r="H1100" i="1"/>
  <c r="H1102" i="1"/>
  <c r="H1104" i="1"/>
  <c r="H1106" i="1"/>
  <c r="H1108" i="1"/>
  <c r="H1110" i="1"/>
  <c r="H1112" i="1"/>
  <c r="H1114" i="1"/>
  <c r="H1118" i="1"/>
  <c r="H1120" i="1"/>
  <c r="H1122" i="1"/>
  <c r="H1124" i="1"/>
  <c r="H1126" i="1"/>
  <c r="H1128" i="1"/>
  <c r="H1130" i="1"/>
  <c r="H1132" i="1"/>
  <c r="H1134" i="1"/>
  <c r="H1136" i="1"/>
  <c r="H1138" i="1"/>
  <c r="H1140" i="1"/>
  <c r="H1142" i="1"/>
  <c r="H1144" i="1"/>
  <c r="H1146" i="1"/>
  <c r="H1148" i="1"/>
  <c r="H1150" i="1"/>
  <c r="H1152" i="1"/>
  <c r="H1154" i="1"/>
  <c r="H1156" i="1"/>
  <c r="H1158" i="1"/>
  <c r="H1160" i="1"/>
  <c r="H1162" i="1"/>
  <c r="H1164" i="1"/>
  <c r="H1166" i="1"/>
  <c r="H1168" i="1"/>
  <c r="H1170" i="1"/>
  <c r="H1172" i="1"/>
  <c r="H1174" i="1"/>
  <c r="H1176" i="1"/>
  <c r="H1180" i="1"/>
  <c r="H1182" i="1"/>
  <c r="H1184" i="1"/>
  <c r="H1186" i="1"/>
  <c r="H1188" i="1"/>
  <c r="H1190" i="1"/>
  <c r="H1192" i="1"/>
  <c r="H1194" i="1"/>
  <c r="H1196" i="1"/>
  <c r="H1198" i="1"/>
  <c r="H1200" i="1"/>
  <c r="H1202" i="1"/>
  <c r="H1204" i="1"/>
  <c r="H1206" i="1"/>
  <c r="H1208" i="1"/>
  <c r="H1210" i="1"/>
  <c r="H1212" i="1"/>
  <c r="H1214" i="1"/>
  <c r="H1216" i="1"/>
  <c r="H1218" i="1"/>
  <c r="H1220" i="1"/>
  <c r="H1222" i="1"/>
  <c r="H1224" i="1"/>
  <c r="H1226" i="1"/>
  <c r="H1228" i="1"/>
  <c r="H18" i="1"/>
  <c r="H16" i="1"/>
  <c r="J1228" i="1"/>
  <c r="M1228" i="1"/>
  <c r="J1226" i="1"/>
  <c r="M1226" i="1"/>
  <c r="J1224" i="1"/>
  <c r="M1224" i="1"/>
  <c r="J1222" i="1"/>
  <c r="M1222" i="1"/>
  <c r="J1220" i="1"/>
  <c r="M1220" i="1"/>
  <c r="J1218" i="1"/>
  <c r="M1218" i="1"/>
  <c r="J1216" i="1"/>
  <c r="M1216" i="1"/>
  <c r="J1214" i="1"/>
  <c r="M1214" i="1"/>
  <c r="J1212" i="1"/>
  <c r="M1212" i="1"/>
  <c r="J1210" i="1"/>
  <c r="M1210" i="1"/>
  <c r="J1208" i="1"/>
  <c r="M1208" i="1"/>
  <c r="J1206" i="1"/>
  <c r="M1206" i="1"/>
  <c r="J1204" i="1"/>
  <c r="M1204" i="1"/>
  <c r="J1202" i="1"/>
  <c r="M1202" i="1"/>
  <c r="J1200" i="1"/>
  <c r="M1200" i="1"/>
  <c r="J1198" i="1"/>
  <c r="M1198" i="1"/>
  <c r="J1196" i="1"/>
  <c r="M1196" i="1"/>
  <c r="J1194" i="1"/>
  <c r="M1194" i="1"/>
  <c r="J1192" i="1"/>
  <c r="M1192" i="1"/>
  <c r="J1190" i="1"/>
  <c r="M1190" i="1"/>
  <c r="J1188" i="1"/>
  <c r="M1188" i="1"/>
  <c r="J1186" i="1"/>
  <c r="M1186" i="1"/>
  <c r="J1184" i="1"/>
  <c r="M1184" i="1"/>
  <c r="J1182" i="1"/>
  <c r="M1182" i="1"/>
  <c r="J1180" i="1"/>
  <c r="M1180" i="1"/>
  <c r="J1176" i="1"/>
  <c r="M1176" i="1"/>
  <c r="J1174" i="1"/>
  <c r="M1174" i="1"/>
  <c r="J1172" i="1"/>
  <c r="M1172" i="1"/>
  <c r="J1170" i="1"/>
  <c r="M1170" i="1"/>
  <c r="J1168" i="1"/>
  <c r="M1168" i="1"/>
  <c r="J1166" i="1"/>
  <c r="M1166" i="1"/>
  <c r="J1164" i="1"/>
  <c r="M1164" i="1"/>
  <c r="J1162" i="1"/>
  <c r="M1162" i="1"/>
  <c r="J1160" i="1"/>
  <c r="M1160" i="1"/>
  <c r="J1158" i="1"/>
  <c r="M1158" i="1"/>
  <c r="J1156" i="1"/>
  <c r="M1156" i="1"/>
  <c r="J1154" i="1"/>
  <c r="M1154" i="1"/>
  <c r="J1152" i="1"/>
  <c r="M1152" i="1"/>
  <c r="J1150" i="1"/>
  <c r="M1150" i="1"/>
  <c r="J1148" i="1"/>
  <c r="M1148" i="1"/>
  <c r="J1146" i="1"/>
  <c r="M1146" i="1"/>
  <c r="J1144" i="1"/>
  <c r="M1144" i="1"/>
  <c r="J1142" i="1"/>
  <c r="M1142" i="1"/>
  <c r="J1140" i="1"/>
  <c r="M1140" i="1"/>
  <c r="J1138" i="1"/>
  <c r="M1138" i="1"/>
  <c r="J1136" i="1"/>
  <c r="M1136" i="1"/>
  <c r="J1134" i="1"/>
  <c r="M1134" i="1"/>
  <c r="J1132" i="1"/>
  <c r="M1132" i="1"/>
  <c r="J1130" i="1"/>
  <c r="M1130" i="1"/>
  <c r="J1128" i="1"/>
  <c r="M1128" i="1"/>
  <c r="J1126" i="1"/>
  <c r="M1126" i="1"/>
  <c r="J1124" i="1"/>
  <c r="M1124" i="1"/>
  <c r="J1122" i="1"/>
  <c r="M1122" i="1"/>
  <c r="J1120" i="1"/>
  <c r="M1120" i="1"/>
  <c r="J1118" i="1"/>
  <c r="M1118" i="1"/>
  <c r="J1114" i="1"/>
  <c r="M1114" i="1"/>
  <c r="J1112" i="1"/>
  <c r="M1112" i="1"/>
  <c r="J1110" i="1"/>
  <c r="M1110" i="1"/>
  <c r="J1108" i="1"/>
  <c r="M1108" i="1"/>
  <c r="J1106" i="1"/>
  <c r="M1106" i="1"/>
  <c r="J1104" i="1"/>
  <c r="M1104" i="1"/>
  <c r="J1102" i="1"/>
  <c r="M1102" i="1"/>
  <c r="J1100" i="1"/>
  <c r="M1100" i="1"/>
  <c r="J1098" i="1"/>
  <c r="M1098" i="1"/>
  <c r="J1096" i="1"/>
  <c r="M1096" i="1"/>
  <c r="J1094" i="1"/>
  <c r="M1094" i="1"/>
  <c r="J1092" i="1"/>
  <c r="M1092" i="1"/>
  <c r="J1090" i="1"/>
  <c r="M1090" i="1"/>
  <c r="J1088" i="1"/>
  <c r="M1088" i="1"/>
  <c r="J1086" i="1"/>
  <c r="M1086" i="1"/>
  <c r="J1084" i="1"/>
  <c r="M1084" i="1"/>
  <c r="J1082" i="1"/>
  <c r="M1082" i="1"/>
  <c r="J1080" i="1"/>
  <c r="M1080" i="1"/>
  <c r="J1078" i="1"/>
  <c r="M1078" i="1"/>
  <c r="J1076" i="1"/>
  <c r="M1076" i="1"/>
  <c r="J1074" i="1"/>
  <c r="M1074" i="1"/>
  <c r="J1072" i="1"/>
  <c r="M1072" i="1"/>
  <c r="J1070" i="1"/>
  <c r="M1070" i="1"/>
  <c r="J1068" i="1"/>
  <c r="M1068" i="1"/>
  <c r="J1066" i="1"/>
  <c r="M1066" i="1"/>
  <c r="J1064" i="1"/>
  <c r="M1064" i="1"/>
  <c r="J1062" i="1"/>
  <c r="M1062" i="1"/>
  <c r="J1060" i="1"/>
  <c r="M1060" i="1"/>
  <c r="J1058" i="1"/>
  <c r="M1058" i="1"/>
  <c r="J1056" i="1"/>
  <c r="M1056" i="1"/>
  <c r="J1054" i="1"/>
  <c r="M1054" i="1"/>
  <c r="J1052" i="1"/>
  <c r="M1052" i="1"/>
  <c r="J1050" i="1"/>
  <c r="M1050" i="1"/>
  <c r="J1048" i="1"/>
  <c r="M1048" i="1"/>
  <c r="J1046" i="1"/>
  <c r="M1046" i="1"/>
  <c r="J1040" i="1"/>
  <c r="M1040" i="1"/>
  <c r="J1038" i="1"/>
  <c r="M1038" i="1"/>
  <c r="J1036" i="1"/>
  <c r="M1036" i="1"/>
  <c r="J1034" i="1"/>
  <c r="M1034" i="1"/>
  <c r="J1032" i="1"/>
  <c r="M1032" i="1"/>
  <c r="J1030" i="1"/>
  <c r="M1030" i="1"/>
  <c r="J1028" i="1"/>
  <c r="M1028" i="1"/>
  <c r="J1026" i="1"/>
  <c r="M1026" i="1"/>
  <c r="J1024" i="1"/>
  <c r="M1024" i="1"/>
  <c r="J1022" i="1"/>
  <c r="M1022" i="1"/>
  <c r="J1020" i="1"/>
  <c r="M1020" i="1"/>
  <c r="J1018" i="1"/>
  <c r="M1018" i="1"/>
  <c r="J1016" i="1"/>
  <c r="M1016" i="1"/>
  <c r="J1014" i="1"/>
  <c r="M1014" i="1"/>
  <c r="J1012" i="1"/>
  <c r="M1012" i="1"/>
  <c r="J1010" i="1"/>
  <c r="M1010" i="1"/>
  <c r="J1008" i="1"/>
  <c r="M1008" i="1"/>
  <c r="J1006" i="1"/>
  <c r="M1006" i="1"/>
  <c r="J1004" i="1"/>
  <c r="M1004" i="1"/>
  <c r="J1002" i="1"/>
  <c r="M1002" i="1"/>
  <c r="J1000" i="1"/>
  <c r="M1000" i="1"/>
  <c r="J998" i="1"/>
  <c r="M998" i="1"/>
  <c r="J996" i="1"/>
  <c r="M996" i="1"/>
  <c r="J994" i="1"/>
  <c r="M994" i="1"/>
  <c r="J992" i="1"/>
  <c r="M992" i="1"/>
  <c r="J990" i="1"/>
  <c r="M990" i="1"/>
  <c r="J988" i="1"/>
  <c r="M988" i="1"/>
  <c r="J986" i="1"/>
  <c r="M986" i="1"/>
  <c r="J984" i="1"/>
  <c r="M984" i="1"/>
  <c r="J982" i="1"/>
  <c r="M982" i="1"/>
  <c r="J980" i="1"/>
  <c r="M980" i="1"/>
  <c r="J978" i="1"/>
  <c r="M978" i="1"/>
  <c r="J976" i="1"/>
  <c r="M976" i="1"/>
  <c r="J974" i="1"/>
  <c r="M974" i="1"/>
  <c r="J972" i="1"/>
  <c r="M972" i="1"/>
  <c r="J970" i="1"/>
  <c r="M970" i="1"/>
  <c r="J968" i="1"/>
  <c r="M968" i="1"/>
  <c r="J966" i="1"/>
  <c r="M966" i="1"/>
  <c r="J964" i="1"/>
  <c r="M964" i="1"/>
  <c r="J962" i="1"/>
  <c r="M962" i="1"/>
  <c r="J960" i="1"/>
  <c r="M960" i="1"/>
  <c r="J958" i="1"/>
  <c r="M958" i="1"/>
  <c r="J956" i="1"/>
  <c r="M956" i="1"/>
  <c r="J954" i="1"/>
  <c r="M954" i="1"/>
  <c r="J952" i="1"/>
  <c r="M952" i="1"/>
  <c r="J950" i="1"/>
  <c r="M950" i="1"/>
  <c r="J948" i="1"/>
  <c r="M948" i="1"/>
  <c r="J946" i="1"/>
  <c r="M946" i="1"/>
  <c r="J944" i="1"/>
  <c r="M944" i="1"/>
  <c r="J942" i="1"/>
  <c r="M942" i="1"/>
  <c r="J940" i="1"/>
  <c r="M940" i="1"/>
  <c r="J938" i="1"/>
  <c r="M938" i="1"/>
  <c r="J936" i="1"/>
  <c r="M936" i="1"/>
  <c r="J934" i="1"/>
  <c r="M934" i="1"/>
  <c r="J932" i="1"/>
  <c r="M932" i="1"/>
  <c r="J930" i="1"/>
  <c r="M930" i="1"/>
  <c r="J928" i="1"/>
  <c r="M928" i="1"/>
  <c r="J926" i="1"/>
  <c r="M926" i="1"/>
  <c r="J924" i="1"/>
  <c r="M924" i="1"/>
  <c r="J922" i="1"/>
  <c r="M922" i="1"/>
  <c r="J920" i="1"/>
  <c r="M920" i="1"/>
  <c r="J918" i="1"/>
  <c r="M918" i="1"/>
  <c r="J916" i="1"/>
  <c r="M916" i="1"/>
  <c r="J914" i="1"/>
  <c r="M914" i="1"/>
  <c r="J912" i="1"/>
  <c r="M912" i="1"/>
  <c r="J910" i="1"/>
  <c r="M910" i="1"/>
  <c r="J908" i="1"/>
  <c r="M908" i="1"/>
  <c r="J906" i="1"/>
  <c r="M906" i="1"/>
  <c r="J904" i="1"/>
  <c r="M904" i="1"/>
  <c r="J902" i="1"/>
  <c r="M902" i="1"/>
  <c r="J900" i="1"/>
  <c r="M900" i="1"/>
  <c r="J898" i="1"/>
  <c r="M898" i="1"/>
  <c r="J896" i="1"/>
  <c r="M896" i="1"/>
  <c r="J894" i="1"/>
  <c r="M894" i="1"/>
  <c r="J892" i="1"/>
  <c r="M892" i="1"/>
  <c r="J890" i="1"/>
  <c r="M890" i="1"/>
  <c r="J886" i="1"/>
  <c r="M886" i="1"/>
  <c r="J884" i="1"/>
  <c r="M884" i="1"/>
  <c r="J882" i="1"/>
  <c r="M882" i="1"/>
  <c r="J880" i="1"/>
  <c r="M880" i="1"/>
  <c r="J878" i="1"/>
  <c r="M878" i="1"/>
  <c r="J876" i="1"/>
  <c r="M876" i="1"/>
  <c r="J874" i="1"/>
  <c r="M874" i="1"/>
  <c r="J872" i="1"/>
  <c r="M872" i="1"/>
  <c r="J870" i="1"/>
  <c r="M870" i="1"/>
  <c r="J868" i="1"/>
  <c r="M868" i="1"/>
  <c r="J866" i="1"/>
  <c r="M866" i="1"/>
  <c r="J864" i="1"/>
  <c r="M864" i="1"/>
  <c r="J862" i="1"/>
  <c r="M862" i="1"/>
  <c r="J860" i="1"/>
  <c r="M860" i="1"/>
  <c r="J858" i="1"/>
  <c r="M858" i="1"/>
  <c r="J856" i="1"/>
  <c r="M856" i="1"/>
  <c r="J854" i="1"/>
  <c r="M854" i="1"/>
  <c r="J852" i="1"/>
  <c r="M852" i="1"/>
  <c r="J850" i="1"/>
  <c r="M850" i="1"/>
  <c r="J848" i="1"/>
  <c r="M848" i="1"/>
  <c r="J846" i="1"/>
  <c r="M846" i="1"/>
  <c r="J844" i="1"/>
  <c r="M844" i="1"/>
  <c r="J842" i="1"/>
  <c r="M842" i="1"/>
  <c r="J840" i="1"/>
  <c r="M840" i="1"/>
  <c r="J838" i="1"/>
  <c r="M838" i="1"/>
  <c r="J836" i="1"/>
  <c r="M836" i="1"/>
  <c r="J834" i="1"/>
  <c r="M834" i="1"/>
  <c r="J832" i="1"/>
  <c r="M832" i="1"/>
  <c r="J830" i="1"/>
  <c r="M830" i="1"/>
  <c r="J828" i="1"/>
  <c r="M828" i="1"/>
  <c r="J826" i="1"/>
  <c r="M826" i="1"/>
  <c r="J824" i="1"/>
  <c r="M824" i="1"/>
  <c r="J822" i="1"/>
  <c r="M822" i="1"/>
  <c r="J820" i="1"/>
  <c r="M820" i="1"/>
  <c r="J818" i="1"/>
  <c r="M818" i="1"/>
  <c r="J816" i="1"/>
  <c r="M816" i="1"/>
  <c r="J814" i="1"/>
  <c r="M814" i="1"/>
  <c r="J812" i="1"/>
  <c r="M812" i="1"/>
  <c r="J810" i="1"/>
  <c r="M810" i="1"/>
  <c r="J808" i="1"/>
  <c r="M808" i="1"/>
  <c r="J806" i="1"/>
  <c r="M806" i="1"/>
  <c r="J804" i="1"/>
  <c r="M804" i="1"/>
  <c r="J802" i="1"/>
  <c r="M802" i="1"/>
  <c r="J800" i="1"/>
  <c r="M800" i="1"/>
  <c r="J798" i="1"/>
  <c r="M798" i="1"/>
  <c r="J796" i="1"/>
  <c r="M796" i="1"/>
  <c r="J794" i="1"/>
  <c r="M794" i="1"/>
  <c r="J792" i="1"/>
  <c r="M792" i="1"/>
  <c r="J790" i="1"/>
  <c r="M790" i="1"/>
  <c r="J788" i="1"/>
  <c r="M788" i="1"/>
  <c r="J786" i="1"/>
  <c r="M786" i="1"/>
  <c r="J784" i="1"/>
  <c r="M784" i="1"/>
  <c r="J782" i="1"/>
  <c r="M782" i="1"/>
  <c r="J780" i="1"/>
  <c r="M780" i="1"/>
  <c r="J778" i="1"/>
  <c r="M778" i="1"/>
  <c r="J776" i="1"/>
  <c r="M776" i="1"/>
  <c r="J774" i="1"/>
  <c r="M774" i="1"/>
  <c r="M772" i="1"/>
  <c r="J768" i="1"/>
  <c r="M768" i="1"/>
  <c r="J766" i="1"/>
  <c r="M766" i="1"/>
  <c r="J764" i="1"/>
  <c r="M764" i="1"/>
  <c r="J762" i="1"/>
  <c r="M762" i="1"/>
  <c r="J760" i="1"/>
  <c r="M760" i="1"/>
  <c r="J758" i="1"/>
  <c r="M758" i="1"/>
  <c r="J756" i="1"/>
  <c r="M756" i="1"/>
  <c r="J754" i="1"/>
  <c r="M754" i="1"/>
  <c r="J752" i="1"/>
  <c r="M752" i="1"/>
  <c r="J750" i="1"/>
  <c r="M750" i="1"/>
  <c r="J748" i="1"/>
  <c r="M748" i="1"/>
  <c r="J746" i="1"/>
  <c r="M746" i="1"/>
  <c r="J744" i="1"/>
  <c r="M744" i="1"/>
  <c r="J742" i="1"/>
  <c r="M742" i="1"/>
  <c r="J740" i="1"/>
  <c r="M740" i="1"/>
  <c r="J738" i="1"/>
  <c r="M738" i="1"/>
  <c r="J736" i="1"/>
  <c r="M736" i="1"/>
  <c r="J734" i="1"/>
  <c r="M734" i="1"/>
  <c r="J732" i="1"/>
  <c r="M732" i="1"/>
  <c r="J730" i="1"/>
  <c r="M730" i="1"/>
  <c r="J728" i="1"/>
  <c r="M728" i="1"/>
  <c r="J726" i="1"/>
  <c r="M726" i="1"/>
  <c r="J724" i="1"/>
  <c r="M724" i="1"/>
  <c r="J722" i="1"/>
  <c r="M722" i="1"/>
  <c r="J720" i="1"/>
  <c r="M720" i="1"/>
  <c r="J718" i="1"/>
  <c r="M718" i="1"/>
  <c r="J716" i="1"/>
  <c r="M716" i="1"/>
  <c r="J714" i="1"/>
  <c r="M714" i="1"/>
  <c r="J712" i="1"/>
  <c r="M712" i="1"/>
  <c r="J710" i="1"/>
  <c r="M710" i="1"/>
  <c r="J708" i="1"/>
  <c r="M708" i="1"/>
  <c r="J706" i="1"/>
  <c r="M706" i="1"/>
  <c r="J704" i="1"/>
  <c r="M704" i="1"/>
  <c r="J702" i="1"/>
  <c r="M702" i="1"/>
  <c r="J700" i="1"/>
  <c r="M700" i="1"/>
  <c r="J698" i="1"/>
  <c r="M698" i="1"/>
  <c r="J696" i="1"/>
  <c r="M696" i="1"/>
  <c r="J694" i="1"/>
  <c r="M694" i="1"/>
  <c r="J692" i="1"/>
  <c r="M692" i="1"/>
  <c r="J690" i="1"/>
  <c r="M690" i="1"/>
  <c r="J688" i="1"/>
  <c r="M688" i="1"/>
  <c r="J686" i="1"/>
  <c r="M686" i="1"/>
  <c r="J684" i="1"/>
  <c r="M684" i="1"/>
  <c r="J682" i="1"/>
  <c r="M682" i="1"/>
  <c r="J680" i="1"/>
  <c r="M680" i="1"/>
  <c r="J678" i="1"/>
  <c r="M678" i="1"/>
  <c r="J676" i="1"/>
  <c r="M676" i="1"/>
  <c r="J674" i="1"/>
  <c r="M674" i="1"/>
  <c r="J672" i="1"/>
  <c r="M672" i="1"/>
  <c r="J670" i="1"/>
  <c r="M670" i="1"/>
  <c r="J668" i="1"/>
  <c r="M668" i="1"/>
  <c r="J664" i="1"/>
  <c r="M664" i="1"/>
  <c r="J662" i="1"/>
  <c r="M662" i="1"/>
  <c r="J660" i="1"/>
  <c r="M660" i="1"/>
  <c r="J658" i="1"/>
  <c r="M658" i="1"/>
  <c r="J656" i="1"/>
  <c r="M656" i="1"/>
  <c r="J654" i="1"/>
  <c r="M654" i="1"/>
  <c r="J652" i="1"/>
  <c r="M652" i="1"/>
  <c r="J650" i="1"/>
  <c r="M650" i="1"/>
  <c r="J648" i="1"/>
  <c r="M648" i="1"/>
  <c r="J646" i="1"/>
  <c r="M646" i="1"/>
  <c r="J644" i="1"/>
  <c r="M644" i="1"/>
  <c r="J642" i="1"/>
  <c r="M642" i="1"/>
  <c r="J640" i="1"/>
  <c r="M640" i="1"/>
  <c r="J638" i="1"/>
  <c r="M638" i="1"/>
  <c r="J636" i="1"/>
  <c r="M636" i="1"/>
  <c r="J634" i="1"/>
  <c r="M634" i="1"/>
  <c r="J632" i="1"/>
  <c r="M632" i="1"/>
  <c r="J630" i="1"/>
  <c r="M630" i="1"/>
  <c r="J628" i="1"/>
  <c r="M628" i="1"/>
  <c r="J626" i="1"/>
  <c r="M626" i="1"/>
  <c r="J624" i="1"/>
  <c r="M624" i="1"/>
  <c r="J622" i="1"/>
  <c r="M622" i="1"/>
  <c r="J620" i="1"/>
  <c r="M620" i="1"/>
  <c r="J618" i="1"/>
  <c r="M618" i="1"/>
  <c r="J616" i="1"/>
  <c r="M616" i="1"/>
  <c r="J614" i="1"/>
  <c r="M614" i="1"/>
  <c r="J612" i="1"/>
  <c r="M612" i="1"/>
  <c r="J610" i="1"/>
  <c r="M610" i="1"/>
  <c r="J608" i="1"/>
  <c r="M608" i="1"/>
  <c r="J606" i="1"/>
  <c r="M606" i="1"/>
  <c r="J604" i="1"/>
  <c r="M604" i="1"/>
  <c r="J602" i="1"/>
  <c r="M602" i="1"/>
  <c r="J600" i="1"/>
  <c r="M600" i="1"/>
  <c r="J598" i="1"/>
  <c r="M598" i="1"/>
  <c r="J596" i="1"/>
  <c r="M596" i="1"/>
  <c r="J594" i="1"/>
  <c r="M594" i="1"/>
  <c r="J592" i="1"/>
  <c r="M592" i="1"/>
  <c r="J590" i="1"/>
  <c r="M590" i="1"/>
  <c r="J588" i="1"/>
  <c r="M588" i="1"/>
  <c r="J586" i="1"/>
  <c r="M586" i="1"/>
  <c r="J584" i="1"/>
  <c r="M584" i="1"/>
  <c r="J582" i="1"/>
  <c r="M582" i="1"/>
  <c r="J580" i="1"/>
  <c r="M580" i="1"/>
  <c r="J578" i="1"/>
  <c r="M578" i="1"/>
  <c r="J576" i="1"/>
  <c r="M576" i="1"/>
  <c r="J574" i="1"/>
  <c r="M574" i="1"/>
  <c r="J572" i="1"/>
  <c r="M572" i="1"/>
  <c r="J570" i="1"/>
  <c r="M570" i="1"/>
  <c r="J568" i="1"/>
  <c r="M568" i="1"/>
  <c r="J566" i="1"/>
  <c r="M566" i="1"/>
  <c r="J564" i="1"/>
  <c r="M564" i="1"/>
  <c r="J562" i="1"/>
  <c r="M562" i="1"/>
  <c r="J560" i="1"/>
  <c r="M560" i="1"/>
  <c r="J558" i="1"/>
  <c r="M558" i="1"/>
  <c r="J556" i="1"/>
  <c r="M556" i="1"/>
  <c r="J554" i="1"/>
  <c r="M554" i="1"/>
  <c r="J552" i="1"/>
  <c r="M552" i="1"/>
  <c r="J550" i="1"/>
  <c r="M550" i="1"/>
  <c r="J548" i="1"/>
  <c r="M548" i="1"/>
  <c r="J546" i="1"/>
  <c r="M546" i="1"/>
  <c r="J544" i="1"/>
  <c r="M544" i="1"/>
  <c r="J542" i="1"/>
  <c r="M542" i="1"/>
  <c r="J540" i="1"/>
  <c r="M540" i="1"/>
  <c r="J538" i="1"/>
  <c r="M538" i="1"/>
  <c r="J536" i="1"/>
  <c r="M536" i="1"/>
  <c r="J534" i="1"/>
  <c r="M534" i="1"/>
  <c r="J532" i="1"/>
  <c r="M532" i="1"/>
  <c r="J530" i="1"/>
  <c r="M530" i="1"/>
  <c r="J528" i="1"/>
  <c r="M528" i="1"/>
  <c r="J526" i="1"/>
  <c r="M526" i="1"/>
  <c r="J524" i="1"/>
  <c r="M524" i="1"/>
  <c r="J522" i="1"/>
  <c r="M522" i="1"/>
  <c r="J520" i="1"/>
  <c r="M520" i="1"/>
  <c r="J518" i="1"/>
  <c r="M518" i="1"/>
  <c r="J516" i="1"/>
  <c r="M516" i="1"/>
  <c r="J514" i="1"/>
  <c r="M514" i="1"/>
  <c r="J512" i="1"/>
  <c r="M512" i="1"/>
  <c r="J510" i="1"/>
  <c r="M510" i="1"/>
  <c r="J508" i="1"/>
  <c r="M508" i="1"/>
  <c r="J506" i="1"/>
  <c r="M506" i="1"/>
  <c r="J504" i="1"/>
  <c r="M504" i="1"/>
  <c r="J502" i="1"/>
  <c r="M502" i="1"/>
  <c r="J500" i="1"/>
  <c r="M500" i="1"/>
  <c r="J498" i="1"/>
  <c r="M498" i="1"/>
  <c r="J496" i="1"/>
  <c r="M496" i="1"/>
  <c r="J494" i="1"/>
  <c r="M494" i="1"/>
  <c r="J492" i="1"/>
  <c r="M492" i="1"/>
  <c r="J490" i="1"/>
  <c r="M490" i="1"/>
  <c r="J488" i="1"/>
  <c r="M488" i="1"/>
  <c r="J486" i="1"/>
  <c r="M486" i="1"/>
  <c r="J484" i="1"/>
  <c r="M484" i="1"/>
  <c r="J482" i="1"/>
  <c r="M482" i="1"/>
  <c r="J480" i="1"/>
  <c r="M480" i="1"/>
  <c r="J478" i="1"/>
  <c r="M478" i="1"/>
  <c r="J476" i="1"/>
  <c r="M476" i="1"/>
  <c r="J474" i="1"/>
  <c r="M474" i="1"/>
  <c r="J472" i="1"/>
  <c r="M472" i="1"/>
  <c r="J470" i="1"/>
  <c r="M470" i="1"/>
  <c r="J468" i="1"/>
  <c r="M468" i="1"/>
  <c r="J466" i="1"/>
  <c r="M466" i="1"/>
  <c r="J464" i="1"/>
  <c r="M464" i="1"/>
  <c r="J462" i="1"/>
  <c r="M462" i="1"/>
  <c r="J460" i="1"/>
  <c r="M460" i="1"/>
  <c r="J458" i="1"/>
  <c r="M458" i="1"/>
  <c r="J456" i="1"/>
  <c r="M456" i="1"/>
  <c r="J454" i="1"/>
  <c r="M454" i="1"/>
  <c r="J452" i="1"/>
  <c r="M452" i="1"/>
  <c r="J450" i="1"/>
  <c r="M450" i="1"/>
  <c r="J448" i="1"/>
  <c r="M448" i="1"/>
  <c r="J446" i="1"/>
  <c r="M446" i="1"/>
  <c r="J444" i="1"/>
  <c r="M444" i="1"/>
  <c r="J442" i="1"/>
  <c r="M442" i="1"/>
  <c r="J440" i="1"/>
  <c r="M440" i="1"/>
  <c r="J438" i="1"/>
  <c r="M438" i="1"/>
  <c r="J436" i="1"/>
  <c r="M436" i="1"/>
  <c r="J434" i="1"/>
  <c r="M434" i="1"/>
  <c r="J432" i="1"/>
  <c r="M432" i="1"/>
  <c r="J430" i="1"/>
  <c r="M430" i="1"/>
  <c r="J428" i="1"/>
  <c r="M428" i="1"/>
  <c r="J426" i="1"/>
  <c r="M426" i="1"/>
  <c r="J424" i="1"/>
  <c r="M424" i="1"/>
  <c r="J422" i="1"/>
  <c r="M422" i="1"/>
  <c r="J420" i="1"/>
  <c r="M420" i="1"/>
  <c r="J418" i="1"/>
  <c r="M418" i="1"/>
  <c r="J416" i="1"/>
  <c r="M416" i="1"/>
  <c r="J414" i="1"/>
  <c r="M414" i="1"/>
  <c r="J412" i="1"/>
  <c r="M412" i="1"/>
  <c r="J410" i="1"/>
  <c r="M410" i="1"/>
  <c r="J408" i="1"/>
  <c r="M408" i="1"/>
  <c r="J406" i="1"/>
  <c r="M406" i="1"/>
  <c r="J404" i="1"/>
  <c r="M404" i="1"/>
  <c r="J402" i="1"/>
  <c r="M402" i="1"/>
  <c r="J400" i="1"/>
  <c r="M400" i="1"/>
  <c r="J398" i="1"/>
  <c r="M398" i="1"/>
  <c r="J396" i="1"/>
  <c r="M396" i="1"/>
  <c r="J394" i="1"/>
  <c r="M394" i="1"/>
  <c r="J392" i="1"/>
  <c r="M392" i="1"/>
  <c r="J390" i="1"/>
  <c r="M390" i="1"/>
  <c r="J388" i="1"/>
  <c r="M388" i="1"/>
  <c r="J386" i="1"/>
  <c r="M386" i="1"/>
  <c r="J384" i="1"/>
  <c r="M384" i="1"/>
  <c r="J382" i="1"/>
  <c r="M382" i="1"/>
  <c r="J380" i="1"/>
  <c r="M380" i="1"/>
  <c r="J378" i="1"/>
  <c r="M378" i="1"/>
  <c r="J376" i="1"/>
  <c r="M376" i="1"/>
  <c r="J374" i="1"/>
  <c r="M374" i="1"/>
  <c r="J372" i="1"/>
  <c r="M372" i="1"/>
  <c r="J370" i="1"/>
  <c r="M370" i="1"/>
  <c r="J368" i="1"/>
  <c r="M368" i="1"/>
  <c r="J366" i="1"/>
  <c r="M366" i="1"/>
  <c r="J364" i="1"/>
  <c r="M364" i="1"/>
  <c r="J362" i="1"/>
  <c r="M362" i="1"/>
  <c r="J360" i="1"/>
  <c r="M360" i="1"/>
  <c r="J358" i="1"/>
  <c r="M358" i="1"/>
  <c r="J356" i="1"/>
  <c r="M356" i="1"/>
  <c r="J354" i="1"/>
  <c r="M354" i="1"/>
  <c r="J352" i="1"/>
  <c r="M352" i="1"/>
  <c r="J350" i="1"/>
  <c r="M350" i="1"/>
  <c r="J348" i="1"/>
  <c r="M348" i="1"/>
  <c r="J346" i="1"/>
  <c r="M346" i="1"/>
  <c r="J344" i="1"/>
  <c r="M344" i="1"/>
  <c r="J342" i="1"/>
  <c r="M342" i="1"/>
  <c r="J340" i="1"/>
  <c r="M340" i="1"/>
  <c r="J338" i="1"/>
  <c r="M338" i="1"/>
  <c r="J334" i="1"/>
  <c r="M334" i="1"/>
  <c r="J332" i="1"/>
  <c r="M332" i="1"/>
  <c r="J330" i="1"/>
  <c r="M330" i="1"/>
  <c r="J328" i="1"/>
  <c r="M328" i="1"/>
  <c r="J326" i="1"/>
  <c r="M326" i="1"/>
  <c r="J324" i="1"/>
  <c r="M324" i="1"/>
  <c r="J322" i="1"/>
  <c r="M322" i="1"/>
  <c r="J320" i="1"/>
  <c r="M320" i="1"/>
  <c r="J318" i="1"/>
  <c r="M318" i="1"/>
  <c r="J316" i="1"/>
  <c r="M316" i="1"/>
  <c r="J314" i="1"/>
  <c r="M314" i="1"/>
  <c r="J312" i="1"/>
  <c r="M312" i="1"/>
  <c r="J310" i="1"/>
  <c r="M310" i="1"/>
  <c r="J308" i="1"/>
  <c r="M308" i="1"/>
  <c r="J306" i="1"/>
  <c r="M306" i="1"/>
  <c r="J304" i="1"/>
  <c r="M304" i="1"/>
  <c r="J300" i="1"/>
  <c r="M300" i="1"/>
  <c r="J298" i="1"/>
  <c r="M298" i="1"/>
  <c r="J296" i="1"/>
  <c r="M296" i="1"/>
  <c r="J294" i="1"/>
  <c r="M294" i="1"/>
  <c r="J292" i="1"/>
  <c r="M292" i="1"/>
  <c r="J290" i="1"/>
  <c r="M290" i="1"/>
  <c r="J288" i="1"/>
  <c r="M288" i="1"/>
  <c r="J286" i="1"/>
  <c r="M286" i="1"/>
  <c r="J284" i="1"/>
  <c r="M284" i="1"/>
  <c r="J282" i="1"/>
  <c r="M282" i="1"/>
  <c r="J280" i="1"/>
  <c r="M280" i="1"/>
  <c r="J278" i="1"/>
  <c r="M278" i="1"/>
  <c r="J276" i="1"/>
  <c r="M276" i="1"/>
  <c r="J274" i="1"/>
  <c r="M274" i="1"/>
  <c r="J272" i="1"/>
  <c r="M272" i="1"/>
  <c r="J270" i="1"/>
  <c r="M270" i="1"/>
  <c r="J268" i="1"/>
  <c r="M268" i="1"/>
  <c r="J266" i="1"/>
  <c r="M266" i="1"/>
  <c r="J264" i="1"/>
  <c r="M264" i="1"/>
  <c r="J262" i="1"/>
  <c r="M262" i="1"/>
  <c r="J260" i="1"/>
  <c r="M260" i="1"/>
  <c r="J258" i="1"/>
  <c r="M258" i="1"/>
  <c r="J256" i="1"/>
  <c r="M256" i="1"/>
  <c r="J254" i="1"/>
  <c r="M254" i="1"/>
  <c r="J252" i="1"/>
  <c r="M252" i="1"/>
  <c r="J250" i="1"/>
  <c r="M250" i="1"/>
  <c r="J248" i="1"/>
  <c r="M248" i="1"/>
  <c r="J246" i="1"/>
  <c r="M246" i="1"/>
  <c r="J244" i="1"/>
  <c r="M244" i="1"/>
  <c r="J242" i="1"/>
  <c r="M242" i="1"/>
  <c r="J240" i="1"/>
  <c r="M240" i="1"/>
  <c r="J238" i="1"/>
  <c r="M238" i="1"/>
  <c r="J236" i="1"/>
  <c r="M236" i="1"/>
  <c r="J234" i="1"/>
  <c r="M234" i="1"/>
  <c r="J232" i="1"/>
  <c r="M232" i="1"/>
  <c r="J230" i="1"/>
  <c r="M230" i="1"/>
  <c r="J228" i="1"/>
  <c r="M228" i="1"/>
  <c r="J226" i="1"/>
  <c r="M226" i="1"/>
  <c r="J224" i="1"/>
  <c r="M224" i="1"/>
  <c r="J222" i="1"/>
  <c r="M222" i="1"/>
  <c r="J220" i="1"/>
  <c r="M220" i="1"/>
  <c r="J218" i="1"/>
  <c r="M218" i="1"/>
  <c r="J216" i="1"/>
  <c r="M216" i="1"/>
  <c r="J214" i="1"/>
  <c r="M214" i="1"/>
  <c r="J212" i="1"/>
  <c r="M212" i="1"/>
  <c r="J210" i="1"/>
  <c r="M210" i="1"/>
  <c r="J208" i="1"/>
  <c r="M208" i="1"/>
  <c r="J206" i="1"/>
  <c r="M206" i="1"/>
  <c r="J204" i="1"/>
  <c r="M204" i="1"/>
  <c r="J202" i="1"/>
  <c r="M202" i="1"/>
  <c r="J200" i="1"/>
  <c r="M200" i="1"/>
  <c r="J198" i="1"/>
  <c r="M198" i="1"/>
  <c r="J196" i="1"/>
  <c r="M196" i="1"/>
  <c r="J194" i="1"/>
  <c r="M194" i="1"/>
  <c r="J192" i="1"/>
  <c r="M192" i="1"/>
  <c r="J190" i="1"/>
  <c r="M190" i="1"/>
  <c r="J188" i="1"/>
  <c r="M188" i="1"/>
  <c r="J186" i="1"/>
  <c r="M186" i="1"/>
  <c r="J184" i="1"/>
  <c r="M184" i="1"/>
  <c r="J182" i="1"/>
  <c r="M182" i="1"/>
  <c r="J180" i="1"/>
  <c r="M180" i="1"/>
  <c r="J178" i="1"/>
  <c r="M178" i="1"/>
  <c r="J176" i="1"/>
  <c r="M176" i="1"/>
  <c r="J174" i="1"/>
  <c r="M174" i="1"/>
  <c r="J170" i="1"/>
  <c r="M170" i="1"/>
  <c r="J168" i="1"/>
  <c r="M168" i="1"/>
  <c r="J166" i="1"/>
  <c r="M166" i="1"/>
  <c r="J164" i="1"/>
  <c r="M164" i="1"/>
  <c r="J162" i="1"/>
  <c r="M162" i="1"/>
  <c r="J160" i="1"/>
  <c r="M160" i="1"/>
  <c r="J158" i="1"/>
  <c r="M158" i="1"/>
  <c r="J156" i="1"/>
  <c r="M156" i="1"/>
  <c r="J154" i="1"/>
  <c r="M154" i="1"/>
  <c r="J152" i="1"/>
  <c r="M152" i="1"/>
  <c r="J150" i="1"/>
  <c r="M150" i="1"/>
  <c r="J148" i="1"/>
  <c r="M148" i="1"/>
  <c r="J144" i="1"/>
  <c r="M144" i="1"/>
  <c r="J142" i="1"/>
  <c r="M142" i="1"/>
  <c r="J140" i="1"/>
  <c r="M140" i="1"/>
  <c r="J138" i="1"/>
  <c r="M138" i="1"/>
  <c r="J136" i="1"/>
  <c r="M136" i="1"/>
  <c r="J134" i="1"/>
  <c r="M134" i="1"/>
  <c r="J132" i="1"/>
  <c r="M132" i="1"/>
  <c r="J130" i="1"/>
  <c r="M130" i="1"/>
  <c r="J128" i="1"/>
  <c r="M128" i="1"/>
  <c r="J126" i="1"/>
  <c r="M126" i="1"/>
  <c r="J124" i="1"/>
  <c r="M124" i="1"/>
  <c r="J122" i="1"/>
  <c r="M122" i="1"/>
  <c r="J120" i="1"/>
  <c r="M120" i="1"/>
  <c r="J118" i="1"/>
  <c r="M118" i="1"/>
  <c r="J116" i="1"/>
  <c r="M116" i="1"/>
  <c r="J114" i="1"/>
  <c r="M114" i="1"/>
  <c r="J112" i="1"/>
  <c r="M112" i="1"/>
  <c r="J110" i="1"/>
  <c r="M110" i="1"/>
  <c r="J108" i="1"/>
  <c r="M108" i="1"/>
  <c r="J106" i="1"/>
  <c r="M106" i="1"/>
  <c r="J104" i="1"/>
  <c r="M104" i="1"/>
  <c r="J102" i="1"/>
  <c r="M102" i="1"/>
  <c r="J100" i="1"/>
  <c r="M100" i="1"/>
  <c r="J98" i="1"/>
  <c r="M98" i="1"/>
  <c r="J96" i="1"/>
  <c r="M96" i="1"/>
  <c r="J94" i="1"/>
  <c r="M94" i="1"/>
  <c r="J92" i="1"/>
  <c r="M92" i="1"/>
  <c r="J90" i="1"/>
  <c r="M90" i="1"/>
  <c r="J88" i="1"/>
  <c r="M88" i="1"/>
  <c r="J86" i="1"/>
  <c r="M86" i="1"/>
  <c r="J84" i="1"/>
  <c r="M84" i="1"/>
  <c r="J82" i="1"/>
  <c r="M82" i="1"/>
  <c r="J80" i="1"/>
  <c r="M80" i="1"/>
  <c r="J78" i="1"/>
  <c r="M78" i="1"/>
  <c r="J76" i="1"/>
  <c r="M76" i="1"/>
  <c r="J74" i="1"/>
  <c r="M74" i="1"/>
  <c r="J70" i="1"/>
  <c r="M70" i="1"/>
  <c r="J68" i="1"/>
  <c r="M68" i="1"/>
  <c r="J66" i="1"/>
  <c r="M66" i="1"/>
  <c r="J64" i="1"/>
  <c r="M64" i="1"/>
  <c r="J62" i="1"/>
  <c r="M62" i="1"/>
  <c r="J60" i="1"/>
  <c r="M60" i="1"/>
  <c r="J58" i="1"/>
  <c r="M58" i="1"/>
  <c r="J56" i="1"/>
  <c r="M56" i="1"/>
  <c r="J54" i="1"/>
  <c r="M54" i="1"/>
  <c r="J52" i="1"/>
  <c r="M52" i="1"/>
  <c r="J50" i="1"/>
  <c r="M50" i="1"/>
  <c r="J48" i="1"/>
  <c r="M48" i="1"/>
  <c r="J46" i="1"/>
  <c r="M46" i="1"/>
  <c r="J44" i="1"/>
  <c r="M44" i="1"/>
  <c r="J42" i="1"/>
  <c r="M42" i="1"/>
  <c r="J40" i="1"/>
  <c r="M40" i="1"/>
  <c r="J38" i="1"/>
  <c r="M38" i="1"/>
  <c r="J36" i="1"/>
  <c r="M36" i="1"/>
  <c r="J34" i="1"/>
  <c r="M34" i="1"/>
  <c r="M32" i="1"/>
  <c r="J30" i="1"/>
  <c r="M30" i="1"/>
  <c r="J28" i="1"/>
  <c r="M28" i="1"/>
  <c r="J26" i="1"/>
  <c r="M26" i="1"/>
  <c r="J24" i="1"/>
  <c r="M24" i="1"/>
  <c r="J22" i="1"/>
  <c r="M22" i="1"/>
  <c r="J20" i="1"/>
  <c r="M20" i="1"/>
  <c r="J18" i="1"/>
  <c r="M18" i="1"/>
  <c r="L16" i="1"/>
  <c r="J16" i="1"/>
</calcChain>
</file>

<file path=xl/sharedStrings.xml><?xml version="1.0" encoding="utf-8"?>
<sst xmlns="http://schemas.openxmlformats.org/spreadsheetml/2006/main" count="12070" uniqueCount="2128">
  <si>
    <t>NN009</t>
  </si>
  <si>
    <t>NK011</t>
  </si>
  <si>
    <t>PN013</t>
  </si>
  <si>
    <t>NK012</t>
  </si>
  <si>
    <t>PK003</t>
  </si>
  <si>
    <t>PN014</t>
  </si>
  <si>
    <t>NK013</t>
  </si>
  <si>
    <t>NK014</t>
  </si>
  <si>
    <t>PK004</t>
  </si>
  <si>
    <t>NK015</t>
  </si>
  <si>
    <t>PN015</t>
  </si>
  <si>
    <t>NK076-2</t>
  </si>
  <si>
    <t>NK078-1</t>
  </si>
  <si>
    <t>NK078-2</t>
  </si>
  <si>
    <t>PN043</t>
  </si>
  <si>
    <t>PN044</t>
  </si>
  <si>
    <t>PN105</t>
  </si>
  <si>
    <t>PK032</t>
  </si>
  <si>
    <t>PK033</t>
  </si>
  <si>
    <t>NK080</t>
  </si>
  <si>
    <t>NK081</t>
  </si>
  <si>
    <t>Q07817</t>
  </si>
  <si>
    <t>Bid</t>
  </si>
  <si>
    <t>BH3 interacting domain death agonist</t>
  </si>
  <si>
    <t>P55957</t>
  </si>
  <si>
    <t>BLK</t>
  </si>
  <si>
    <t>B lymphoid tyrosine kinase</t>
  </si>
  <si>
    <t>P51451</t>
  </si>
  <si>
    <t>BLNK</t>
  </si>
  <si>
    <t>Y84</t>
  </si>
  <si>
    <t>B-cell linker protein</t>
  </si>
  <si>
    <t>O75498</t>
  </si>
  <si>
    <t>BMX (Etk)</t>
  </si>
  <si>
    <t>Bone marrow X protein-tyrosine kinase</t>
  </si>
  <si>
    <t>P51813</t>
  </si>
  <si>
    <t>Y40</t>
  </si>
  <si>
    <t>BRCA1</t>
  </si>
  <si>
    <t>S1497</t>
  </si>
  <si>
    <t>Breast cancer type 1 susceptibility protein</t>
  </si>
  <si>
    <t>P38398</t>
  </si>
  <si>
    <t>BRD2</t>
  </si>
  <si>
    <t>Bromodomain-containing protein-serine kinase 2</t>
  </si>
  <si>
    <t>P25440</t>
  </si>
  <si>
    <t>Btk</t>
  </si>
  <si>
    <t>Bruton's agammaglobulinemia tyrosine kinase</t>
  </si>
  <si>
    <t>Q06187</t>
  </si>
  <si>
    <t>Y223</t>
  </si>
  <si>
    <t>BUB1A</t>
  </si>
  <si>
    <t>BUB1 mitotic checkpoint protein-serine kinase</t>
  </si>
  <si>
    <t>O43683</t>
  </si>
  <si>
    <t>Caldesmon</t>
  </si>
  <si>
    <t>S789</t>
  </si>
  <si>
    <t>Q05682</t>
  </si>
  <si>
    <t>CaMK1d</t>
  </si>
  <si>
    <t>Q8IU85</t>
  </si>
  <si>
    <t>CaMK1g</t>
  </si>
  <si>
    <t>Q96NX5</t>
  </si>
  <si>
    <t>CaMK2a</t>
  </si>
  <si>
    <t>T286</t>
  </si>
  <si>
    <t>Q9UQM7</t>
  </si>
  <si>
    <t xml:space="preserve">CAMK2b </t>
  </si>
  <si>
    <t>Q13554</t>
  </si>
  <si>
    <t xml:space="preserve">CAMK2d </t>
  </si>
  <si>
    <t>Q13557</t>
  </si>
  <si>
    <t xml:space="preserve">CAMK2g </t>
  </si>
  <si>
    <t>Q13555</t>
  </si>
  <si>
    <t>Calmodulin-dependent protein-serine kinase kinase</t>
  </si>
  <si>
    <t>Q8N5S9</t>
  </si>
  <si>
    <t>CAS</t>
  </si>
  <si>
    <t>Cellular apoptosis susceptibility protein (CSE1L)</t>
  </si>
  <si>
    <t>P55060</t>
  </si>
  <si>
    <t>CASK/Lin2</t>
  </si>
  <si>
    <t>Calcium/calmodulin-dependent protein-serine kinase (Lin2 homolog)</t>
  </si>
  <si>
    <t>O14936</t>
  </si>
  <si>
    <t>CASP1</t>
  </si>
  <si>
    <t>P29466</t>
  </si>
  <si>
    <t>CASP2</t>
  </si>
  <si>
    <t>Pro-caspase 2 (ICH1 protease)</t>
  </si>
  <si>
    <t>P42575</t>
  </si>
  <si>
    <t>CASP3</t>
  </si>
  <si>
    <t>Pro-caspase 3 (apopain, cysteine protease CPP32)</t>
  </si>
  <si>
    <t>P42574</t>
  </si>
  <si>
    <t>CASP4</t>
  </si>
  <si>
    <t>Pro-caspase 4  (ICH2 protease, ICE(rel)-II)</t>
  </si>
  <si>
    <t>P49662</t>
  </si>
  <si>
    <t>CASP5</t>
  </si>
  <si>
    <t>Caspase 5 (ICH3 protease, ICE(rel)-III)</t>
  </si>
  <si>
    <t>P51878</t>
  </si>
  <si>
    <t>CASP6</t>
  </si>
  <si>
    <t>Pro-caspase 6 (apoptotic protease Mch2)</t>
  </si>
  <si>
    <t>P55212</t>
  </si>
  <si>
    <t>CASP7</t>
  </si>
  <si>
    <t>Pro-caspase 7 (ICE-like apoptotic protease 3 (ICE-LAP3), Mch3)</t>
  </si>
  <si>
    <t>P55210</t>
  </si>
  <si>
    <t>CASP8</t>
  </si>
  <si>
    <t>Q14790</t>
  </si>
  <si>
    <t>CASP9</t>
  </si>
  <si>
    <t>P55211</t>
  </si>
  <si>
    <t>CASP12</t>
  </si>
  <si>
    <t>O08736</t>
  </si>
  <si>
    <t>Catenin b</t>
  </si>
  <si>
    <t>Catenin (cadherin-associated protein) beta 1</t>
  </si>
  <si>
    <t>P35222</t>
  </si>
  <si>
    <t>S45</t>
  </si>
  <si>
    <t>Caveolin 2</t>
  </si>
  <si>
    <t>S23</t>
  </si>
  <si>
    <t>P51636</t>
  </si>
  <si>
    <t>S36</t>
  </si>
  <si>
    <t>CD45</t>
  </si>
  <si>
    <t>NN001</t>
  </si>
  <si>
    <t>PN001</t>
  </si>
  <si>
    <t>NK001</t>
  </si>
  <si>
    <t>PK001</t>
  </si>
  <si>
    <t>PN002</t>
  </si>
  <si>
    <t>NK002</t>
  </si>
  <si>
    <t>PN003-PN004</t>
  </si>
  <si>
    <t>NN002</t>
  </si>
  <si>
    <t>NK008-1</t>
  </si>
  <si>
    <t>NN003</t>
  </si>
  <si>
    <t>NK003</t>
  </si>
  <si>
    <t>NK004</t>
  </si>
  <si>
    <t>PK002</t>
  </si>
  <si>
    <t>NK006</t>
  </si>
  <si>
    <t>NN004</t>
  </si>
  <si>
    <t>NN122</t>
  </si>
  <si>
    <t>PN005</t>
  </si>
  <si>
    <t>NK007</t>
  </si>
  <si>
    <t>PN006-1</t>
  </si>
  <si>
    <t>PN006-2</t>
  </si>
  <si>
    <t>PK115</t>
  </si>
  <si>
    <t>NK008-2</t>
  </si>
  <si>
    <t>NK009</t>
  </si>
  <si>
    <t>NK010</t>
  </si>
  <si>
    <t>PN008</t>
  </si>
  <si>
    <t>PN009</t>
  </si>
  <si>
    <t>PN010</t>
  </si>
  <si>
    <t>PN011</t>
  </si>
  <si>
    <t>NN000</t>
  </si>
  <si>
    <t>NN005</t>
  </si>
  <si>
    <t>NN006</t>
  </si>
  <si>
    <t>NN008</t>
  </si>
  <si>
    <t>NK136</t>
  </si>
  <si>
    <t>PK081-1</t>
  </si>
  <si>
    <t>PK081-2</t>
  </si>
  <si>
    <t>NK137</t>
  </si>
  <si>
    <t>PK082-1</t>
  </si>
  <si>
    <t>PK082-2</t>
  </si>
  <si>
    <t>PK083</t>
  </si>
  <si>
    <t>PK084</t>
  </si>
  <si>
    <t>PK086</t>
  </si>
  <si>
    <t>NK016-1</t>
  </si>
  <si>
    <t>NK016-2</t>
  </si>
  <si>
    <t>NK017</t>
  </si>
  <si>
    <t>PK005-1</t>
  </si>
  <si>
    <t>PK005-2</t>
  </si>
  <si>
    <t>NK018-1</t>
  </si>
  <si>
    <t>NK018-2</t>
  </si>
  <si>
    <t>NK019-1</t>
  </si>
  <si>
    <t>NK019-2</t>
  </si>
  <si>
    <t>NK020</t>
  </si>
  <si>
    <t>NK022</t>
  </si>
  <si>
    <t>NN010</t>
  </si>
  <si>
    <t>NK023</t>
  </si>
  <si>
    <t>NN012</t>
  </si>
  <si>
    <t>NN013</t>
  </si>
  <si>
    <t>NN014</t>
  </si>
  <si>
    <t>NN015</t>
  </si>
  <si>
    <t>NN016</t>
  </si>
  <si>
    <t>NN017</t>
  </si>
  <si>
    <t>NN018</t>
  </si>
  <si>
    <t>NN019</t>
  </si>
  <si>
    <t>NN020</t>
  </si>
  <si>
    <t>NN021</t>
  </si>
  <si>
    <t>PN016</t>
  </si>
  <si>
    <t>PN017</t>
  </si>
  <si>
    <t>PN018</t>
  </si>
  <si>
    <t>NP001</t>
  </si>
  <si>
    <t>NP002</t>
  </si>
  <si>
    <t>NP003</t>
  </si>
  <si>
    <t>NK024</t>
  </si>
  <si>
    <t>NN023</t>
  </si>
  <si>
    <t>NK025-1</t>
  </si>
  <si>
    <t>PK007-1</t>
  </si>
  <si>
    <t>PK006</t>
  </si>
  <si>
    <t>PK008</t>
  </si>
  <si>
    <t>PK007-2</t>
  </si>
  <si>
    <t>PK007-3</t>
  </si>
  <si>
    <t>NK027</t>
  </si>
  <si>
    <t>NK028</t>
  </si>
  <si>
    <t>NK029</t>
  </si>
  <si>
    <t>NK030-1</t>
  </si>
  <si>
    <t>NK030-2</t>
  </si>
  <si>
    <t>NK031-2</t>
  </si>
  <si>
    <t>NK032</t>
  </si>
  <si>
    <t>NK033</t>
  </si>
  <si>
    <t>NK034</t>
  </si>
  <si>
    <t>NK035</t>
  </si>
  <si>
    <t>NN025</t>
  </si>
  <si>
    <t>NK036</t>
  </si>
  <si>
    <t>NK037</t>
  </si>
  <si>
    <t>NK040</t>
  </si>
  <si>
    <t>NK041</t>
  </si>
  <si>
    <t>PN019</t>
  </si>
  <si>
    <t>PK019-2</t>
  </si>
  <si>
    <t>PK017</t>
  </si>
  <si>
    <t>PK019-1</t>
  </si>
  <si>
    <t>NK193</t>
  </si>
  <si>
    <t>PN020</t>
  </si>
  <si>
    <t>PN022</t>
  </si>
  <si>
    <t>NK042</t>
  </si>
  <si>
    <t>NN027</t>
  </si>
  <si>
    <t>PN023</t>
  </si>
  <si>
    <t>PN024</t>
  </si>
  <si>
    <t>PN025</t>
  </si>
  <si>
    <t>PN110</t>
  </si>
  <si>
    <t>NK044</t>
  </si>
  <si>
    <t>NN028</t>
  </si>
  <si>
    <t>NN029</t>
  </si>
  <si>
    <t>NN030</t>
  </si>
  <si>
    <t>NN031</t>
  </si>
  <si>
    <t>NN032</t>
  </si>
  <si>
    <t>NN033</t>
  </si>
  <si>
    <t>PN026</t>
  </si>
  <si>
    <t>NK045</t>
  </si>
  <si>
    <t>NK046</t>
  </si>
  <si>
    <t>NN034</t>
  </si>
  <si>
    <t>NN036</t>
  </si>
  <si>
    <t>NK048</t>
  </si>
  <si>
    <t>PN027</t>
  </si>
  <si>
    <t>NK049</t>
  </si>
  <si>
    <t>NK050</t>
  </si>
  <si>
    <t>NK051</t>
  </si>
  <si>
    <t>NK052-1</t>
  </si>
  <si>
    <t>NK052-2</t>
  </si>
  <si>
    <t>PK009</t>
  </si>
  <si>
    <t>PK010</t>
  </si>
  <si>
    <t>NN038</t>
  </si>
  <si>
    <t>PN029</t>
  </si>
  <si>
    <t>PN030-1</t>
  </si>
  <si>
    <t>PN030-2</t>
  </si>
  <si>
    <t>PN031</t>
  </si>
  <si>
    <t>PN097</t>
  </si>
  <si>
    <t>NK053</t>
  </si>
  <si>
    <t>NK054-2</t>
  </si>
  <si>
    <t>PK013-1</t>
  </si>
  <si>
    <t>PK013-2</t>
  </si>
  <si>
    <t>NK055-NK056</t>
  </si>
  <si>
    <t>PK014-PK015-1</t>
  </si>
  <si>
    <t>PK014-PK015-2</t>
  </si>
  <si>
    <t>PK014-PK015-3</t>
  </si>
  <si>
    <t>NK056</t>
  </si>
  <si>
    <t>NK057</t>
  </si>
  <si>
    <t>NK058</t>
  </si>
  <si>
    <t>PK016</t>
  </si>
  <si>
    <t>NK059-1</t>
  </si>
  <si>
    <t>NN040</t>
  </si>
  <si>
    <t>NN041</t>
  </si>
  <si>
    <t>NK060</t>
  </si>
  <si>
    <t>PK020</t>
  </si>
  <si>
    <t>PK021</t>
  </si>
  <si>
    <t>PK022</t>
  </si>
  <si>
    <t>PK024</t>
  </si>
  <si>
    <t>PK018-1</t>
  </si>
  <si>
    <t>PK018-2</t>
  </si>
  <si>
    <t>PK023</t>
  </si>
  <si>
    <t>NN042</t>
  </si>
  <si>
    <t>NN043</t>
  </si>
  <si>
    <t>NK061</t>
  </si>
  <si>
    <t>NK062</t>
  </si>
  <si>
    <t>NK063</t>
  </si>
  <si>
    <t>PN032</t>
  </si>
  <si>
    <t>NK064</t>
  </si>
  <si>
    <t>NN044</t>
  </si>
  <si>
    <t>PN033</t>
  </si>
  <si>
    <t>NK065</t>
  </si>
  <si>
    <t>PN098</t>
  </si>
  <si>
    <t>NK066</t>
  </si>
  <si>
    <t>PN034</t>
  </si>
  <si>
    <t>NN045</t>
  </si>
  <si>
    <t>NK067</t>
  </si>
  <si>
    <t>PK025</t>
  </si>
  <si>
    <t>NK068</t>
  </si>
  <si>
    <t>NN046</t>
  </si>
  <si>
    <t>NN047</t>
  </si>
  <si>
    <t>NN048</t>
  </si>
  <si>
    <t>NN049</t>
  </si>
  <si>
    <t>NK069-NK070</t>
  </si>
  <si>
    <t>PK026-PK027-1</t>
  </si>
  <si>
    <t>PK028-PK029-1</t>
  </si>
  <si>
    <t>PK028-PK029-2</t>
  </si>
  <si>
    <t>NK071</t>
  </si>
  <si>
    <t>NN050</t>
  </si>
  <si>
    <t>NN051</t>
  </si>
  <si>
    <t>PN035</t>
  </si>
  <si>
    <t>PN036</t>
  </si>
  <si>
    <t>PN037</t>
  </si>
  <si>
    <t>PN101</t>
  </si>
  <si>
    <t>PN100</t>
  </si>
  <si>
    <t>PN038</t>
  </si>
  <si>
    <t>PN039</t>
  </si>
  <si>
    <t>NN052</t>
  </si>
  <si>
    <t>NN053</t>
  </si>
  <si>
    <t>NK072</t>
  </si>
  <si>
    <t>NN054</t>
  </si>
  <si>
    <t>NN055</t>
  </si>
  <si>
    <t>NN062</t>
  </si>
  <si>
    <t>NN056</t>
  </si>
  <si>
    <t>PN040-1</t>
  </si>
  <si>
    <t>PN040-2</t>
  </si>
  <si>
    <t>PN041</t>
  </si>
  <si>
    <t>PN042-1</t>
  </si>
  <si>
    <t>PN042-2</t>
  </si>
  <si>
    <t>NN057</t>
  </si>
  <si>
    <t>NN058</t>
  </si>
  <si>
    <t>NN059-1</t>
  </si>
  <si>
    <t>NN059-2</t>
  </si>
  <si>
    <t>NN060</t>
  </si>
  <si>
    <t>NN061</t>
  </si>
  <si>
    <t>NN063</t>
  </si>
  <si>
    <t>PN103</t>
  </si>
  <si>
    <t>NK073</t>
  </si>
  <si>
    <t>NK074</t>
  </si>
  <si>
    <t>NN064</t>
  </si>
  <si>
    <t>NN065</t>
  </si>
  <si>
    <t>NK075-1</t>
  </si>
  <si>
    <t>NK075-2</t>
  </si>
  <si>
    <t>NK075-3</t>
  </si>
  <si>
    <t>PK030-PK031</t>
  </si>
  <si>
    <t>NK076-1</t>
  </si>
  <si>
    <t>Aurora C (AIK3)</t>
  </si>
  <si>
    <t>CaMKK (CaMKK2)</t>
  </si>
  <si>
    <t>CDC2L5 (CHED)</t>
  </si>
  <si>
    <t>CDK1 (CDC2)</t>
  </si>
  <si>
    <t>DGKz</t>
  </si>
  <si>
    <t>ErbB2 (HER2)</t>
  </si>
  <si>
    <t>NK082</t>
  </si>
  <si>
    <t>NK083-1</t>
  </si>
  <si>
    <t>NK083-2</t>
  </si>
  <si>
    <t>PN046</t>
  </si>
  <si>
    <t>PN045</t>
  </si>
  <si>
    <t>NK084-1</t>
  </si>
  <si>
    <t>NK084-2</t>
  </si>
  <si>
    <t>NK085</t>
  </si>
  <si>
    <t>PK034</t>
  </si>
  <si>
    <t>NK086</t>
  </si>
  <si>
    <t>NK087</t>
  </si>
  <si>
    <t>NK088</t>
  </si>
  <si>
    <t>PK035-1</t>
  </si>
  <si>
    <t>PK035-2</t>
  </si>
  <si>
    <t>PK035-3</t>
  </si>
  <si>
    <t>NK189</t>
  </si>
  <si>
    <t>NN066</t>
  </si>
  <si>
    <t>PN048-1</t>
  </si>
  <si>
    <t>PN048-2</t>
  </si>
  <si>
    <t>PN048-3</t>
  </si>
  <si>
    <t>NP004</t>
  </si>
  <si>
    <t>NK089</t>
  </si>
  <si>
    <t>PK036</t>
  </si>
  <si>
    <t>PK037</t>
  </si>
  <si>
    <t>PK038</t>
  </si>
  <si>
    <t>NK113-3</t>
  </si>
  <si>
    <t>NK090</t>
  </si>
  <si>
    <t>NP005</t>
  </si>
  <si>
    <t>NK091</t>
  </si>
  <si>
    <t>NK092-1</t>
  </si>
  <si>
    <t>NK092-2</t>
  </si>
  <si>
    <t>PK039</t>
  </si>
  <si>
    <t>PK040</t>
  </si>
  <si>
    <t>PK041</t>
  </si>
  <si>
    <t>PK042</t>
  </si>
  <si>
    <t>NK094</t>
  </si>
  <si>
    <t>NK095</t>
  </si>
  <si>
    <t>PK043</t>
  </si>
  <si>
    <t>NK096</t>
  </si>
  <si>
    <t>NK097</t>
  </si>
  <si>
    <t>PK044</t>
  </si>
  <si>
    <t>PN050-1</t>
  </si>
  <si>
    <t>NK098</t>
  </si>
  <si>
    <t>NN067</t>
  </si>
  <si>
    <t>NK099</t>
  </si>
  <si>
    <t>PK047-1</t>
  </si>
  <si>
    <t>PK047-2</t>
  </si>
  <si>
    <t>PK046-1</t>
  </si>
  <si>
    <t>PK046-2</t>
  </si>
  <si>
    <t>PK046-3</t>
  </si>
  <si>
    <t>PK048-1</t>
  </si>
  <si>
    <t>PK048-2</t>
  </si>
  <si>
    <t>PK048-3</t>
  </si>
  <si>
    <t>PK045-PN007</t>
  </si>
  <si>
    <t>NK100-1</t>
  </si>
  <si>
    <t>NK100-2</t>
  </si>
  <si>
    <t>PK049</t>
  </si>
  <si>
    <t>PK050</t>
  </si>
  <si>
    <t>NK101</t>
  </si>
  <si>
    <t>NK103</t>
  </si>
  <si>
    <t>PK052</t>
  </si>
  <si>
    <t>NK104</t>
  </si>
  <si>
    <t>NK105-1</t>
  </si>
  <si>
    <t>NK105-2</t>
  </si>
  <si>
    <t>NK106</t>
  </si>
  <si>
    <t>NK107</t>
  </si>
  <si>
    <t>NK108</t>
  </si>
  <si>
    <t>NK109</t>
  </si>
  <si>
    <t>NK110</t>
  </si>
  <si>
    <t>PK054</t>
  </si>
  <si>
    <t>PK055</t>
  </si>
  <si>
    <t>NP006</t>
  </si>
  <si>
    <t>NP007</t>
  </si>
  <si>
    <t>PK056</t>
  </si>
  <si>
    <t>NN068</t>
  </si>
  <si>
    <t>PK057</t>
  </si>
  <si>
    <t>NK111</t>
  </si>
  <si>
    <t>NK112</t>
  </si>
  <si>
    <t>PN051-1</t>
  </si>
  <si>
    <t>NN069</t>
  </si>
  <si>
    <t>PK058</t>
  </si>
  <si>
    <t>NK113-1</t>
  </si>
  <si>
    <t>NK113-2</t>
  </si>
  <si>
    <t>NK114</t>
  </si>
  <si>
    <t>NK116</t>
  </si>
  <si>
    <t>PN052</t>
  </si>
  <si>
    <t>NK117-1</t>
  </si>
  <si>
    <t>NK117-2</t>
  </si>
  <si>
    <t>NK117-3</t>
  </si>
  <si>
    <t>NK118</t>
  </si>
  <si>
    <t>NK119</t>
  </si>
  <si>
    <t>NN070</t>
  </si>
  <si>
    <t>NN071</t>
  </si>
  <si>
    <t>PN053</t>
  </si>
  <si>
    <t>NN072</t>
  </si>
  <si>
    <t>PN054</t>
  </si>
  <si>
    <t>NN073</t>
  </si>
  <si>
    <t>NN074</t>
  </si>
  <si>
    <t>PN055</t>
  </si>
  <si>
    <t>NN075</t>
  </si>
  <si>
    <t>NN083</t>
  </si>
  <si>
    <t>NN076</t>
  </si>
  <si>
    <t>NN077</t>
  </si>
  <si>
    <t>NN078</t>
  </si>
  <si>
    <t>NN080</t>
  </si>
  <si>
    <t>PN056</t>
  </si>
  <si>
    <t>NN081-NN120</t>
  </si>
  <si>
    <t>NK120-3</t>
  </si>
  <si>
    <t>PK060-1</t>
  </si>
  <si>
    <t>PK060-2</t>
  </si>
  <si>
    <t>PK060-3</t>
  </si>
  <si>
    <t>PK060-4</t>
  </si>
  <si>
    <t>NK121</t>
  </si>
  <si>
    <t>NK059-2</t>
  </si>
  <si>
    <t>NP021</t>
  </si>
  <si>
    <t>NN082</t>
  </si>
  <si>
    <t>PN057-1</t>
  </si>
  <si>
    <t>PN057-2</t>
  </si>
  <si>
    <t>PN057-3</t>
  </si>
  <si>
    <t>NP008</t>
  </si>
  <si>
    <t>NN084</t>
  </si>
  <si>
    <t>NK122</t>
  </si>
  <si>
    <t>PK061</t>
  </si>
  <si>
    <t>NK123</t>
  </si>
  <si>
    <t>NK190</t>
  </si>
  <si>
    <t>NK124</t>
  </si>
  <si>
    <t>NN085-1</t>
  </si>
  <si>
    <t>NN085-2</t>
  </si>
  <si>
    <t>PN058</t>
  </si>
  <si>
    <t>PN060-1</t>
  </si>
  <si>
    <t>PN060-2</t>
  </si>
  <si>
    <t>PN059</t>
  </si>
  <si>
    <t>NN113</t>
  </si>
  <si>
    <t>NN087</t>
  </si>
  <si>
    <t>NK125</t>
  </si>
  <si>
    <t>PK062</t>
  </si>
  <si>
    <t>PK063</t>
  </si>
  <si>
    <t>PK064</t>
  </si>
  <si>
    <t>PK065</t>
  </si>
  <si>
    <t>NK126-2</t>
  </si>
  <si>
    <t>PK066</t>
  </si>
  <si>
    <t>NK153</t>
  </si>
  <si>
    <t>PN061</t>
  </si>
  <si>
    <t>NN088</t>
  </si>
  <si>
    <t>PN051-2</t>
  </si>
  <si>
    <t>NK191</t>
  </si>
  <si>
    <t>NN114</t>
  </si>
  <si>
    <t>NN090</t>
  </si>
  <si>
    <t>NK192</t>
  </si>
  <si>
    <t>NN091</t>
  </si>
  <si>
    <t>NK127-1</t>
  </si>
  <si>
    <t>NK127-2</t>
  </si>
  <si>
    <t>PK067</t>
  </si>
  <si>
    <t>PK068</t>
  </si>
  <si>
    <t>NK128</t>
  </si>
  <si>
    <t>PK069</t>
  </si>
  <si>
    <t>PK070</t>
  </si>
  <si>
    <t>NK129</t>
  </si>
  <si>
    <t>PK071-1</t>
  </si>
  <si>
    <t>PK072-1</t>
  </si>
  <si>
    <t>PK072-2</t>
  </si>
  <si>
    <t>PK072-3</t>
  </si>
  <si>
    <t>PK071-2</t>
  </si>
  <si>
    <t>NK130-1</t>
  </si>
  <si>
    <t>NK130-2</t>
  </si>
  <si>
    <t>NK131-1</t>
  </si>
  <si>
    <t>NK131-2</t>
  </si>
  <si>
    <t>NK132</t>
  </si>
  <si>
    <t>PK073</t>
  </si>
  <si>
    <t>PK074</t>
  </si>
  <si>
    <t>NK133</t>
  </si>
  <si>
    <t>PK075</t>
  </si>
  <si>
    <t>NK134</t>
  </si>
  <si>
    <t>PK076</t>
  </si>
  <si>
    <t>NK135</t>
  </si>
  <si>
    <t>PK079</t>
  </si>
  <si>
    <t>PK080</t>
  </si>
  <si>
    <t>PK078</t>
  </si>
  <si>
    <t>PK077-1</t>
  </si>
  <si>
    <t>PK077-2</t>
  </si>
  <si>
    <t>ER protein 57 kDa (protein disulfide isomerase-associated 3; 58 kDa glucose regulated protein)</t>
  </si>
  <si>
    <t>PK085</t>
  </si>
  <si>
    <t>NK138</t>
  </si>
  <si>
    <t>PK087</t>
  </si>
  <si>
    <t>NK139</t>
  </si>
  <si>
    <t>NK140</t>
  </si>
  <si>
    <t>PK089</t>
  </si>
  <si>
    <t>PK090</t>
  </si>
  <si>
    <t>PK088</t>
  </si>
  <si>
    <t>NK141</t>
  </si>
  <si>
    <t>PK091</t>
  </si>
  <si>
    <t>NK142</t>
  </si>
  <si>
    <t>PK092</t>
  </si>
  <si>
    <t>PK093-1</t>
  </si>
  <si>
    <t>PK093-2</t>
  </si>
  <si>
    <t>NK143</t>
  </si>
  <si>
    <t>NN115</t>
  </si>
  <si>
    <t>NK148</t>
  </si>
  <si>
    <t>NN116</t>
  </si>
  <si>
    <t>NK144-1</t>
  </si>
  <si>
    <t>PK094</t>
  </si>
  <si>
    <t>NK145</t>
  </si>
  <si>
    <t>PK117</t>
  </si>
  <si>
    <t>NK146</t>
  </si>
  <si>
    <t>NK147</t>
  </si>
  <si>
    <t>NP009</t>
  </si>
  <si>
    <t>PP001</t>
  </si>
  <si>
    <t>NP010</t>
  </si>
  <si>
    <t>NP011</t>
  </si>
  <si>
    <t>NP012</t>
  </si>
  <si>
    <t>NP013-NP014</t>
  </si>
  <si>
    <t>NP015</t>
  </si>
  <si>
    <t>NP018</t>
  </si>
  <si>
    <t>NP019</t>
  </si>
  <si>
    <t>NP020</t>
  </si>
  <si>
    <t>NP022</t>
  </si>
  <si>
    <t>PN062</t>
  </si>
  <si>
    <t>PK095-PK096</t>
  </si>
  <si>
    <t>NK149</t>
  </si>
  <si>
    <t>NK150</t>
  </si>
  <si>
    <t>NK151</t>
  </si>
  <si>
    <t>PN104</t>
  </si>
  <si>
    <t>NK152</t>
  </si>
  <si>
    <t>NP023</t>
  </si>
  <si>
    <t>PP002</t>
  </si>
  <si>
    <t>PP003</t>
  </si>
  <si>
    <t>NP024</t>
  </si>
  <si>
    <t>NP025</t>
  </si>
  <si>
    <t>NP026</t>
  </si>
  <si>
    <t>NP027</t>
  </si>
  <si>
    <t>NK154</t>
  </si>
  <si>
    <t>PK097</t>
  </si>
  <si>
    <t>PN063</t>
  </si>
  <si>
    <t>PN064</t>
  </si>
  <si>
    <t>NK155</t>
  </si>
  <si>
    <t>PK098</t>
  </si>
  <si>
    <t>NK156</t>
  </si>
  <si>
    <t>NN093</t>
  </si>
  <si>
    <t>PN066</t>
  </si>
  <si>
    <t>PN068</t>
  </si>
  <si>
    <t>PN069</t>
  </si>
  <si>
    <t>PN070</t>
  </si>
  <si>
    <t>PN071</t>
  </si>
  <si>
    <t>PN067</t>
  </si>
  <si>
    <t>PN072</t>
  </si>
  <si>
    <t>NK158</t>
  </si>
  <si>
    <t>PN065</t>
  </si>
  <si>
    <t>NK159</t>
  </si>
  <si>
    <t>NK162</t>
  </si>
  <si>
    <t>NK163</t>
  </si>
  <si>
    <t>NK164</t>
  </si>
  <si>
    <t>NK165</t>
  </si>
  <si>
    <t>PK101-1</t>
  </si>
  <si>
    <t>PK099</t>
  </si>
  <si>
    <t>PK100</t>
  </si>
  <si>
    <t>PK101-2</t>
  </si>
  <si>
    <t>PK103</t>
  </si>
  <si>
    <t>PK102</t>
  </si>
  <si>
    <t>NK166</t>
  </si>
  <si>
    <t>NK167</t>
  </si>
  <si>
    <t>PN073</t>
  </si>
  <si>
    <t>PK106</t>
  </si>
  <si>
    <t>PK105</t>
  </si>
  <si>
    <t>PK104</t>
  </si>
  <si>
    <t>NK169</t>
  </si>
  <si>
    <t>NK170</t>
  </si>
  <si>
    <t>PN074</t>
  </si>
  <si>
    <t>PP004</t>
  </si>
  <si>
    <t>NN094</t>
  </si>
  <si>
    <t>NK171</t>
  </si>
  <si>
    <t>NN095</t>
  </si>
  <si>
    <t>PN075</t>
  </si>
  <si>
    <t>PN076</t>
  </si>
  <si>
    <t>NN097</t>
  </si>
  <si>
    <t>NN098</t>
  </si>
  <si>
    <t>NN099</t>
  </si>
  <si>
    <t>PN077</t>
  </si>
  <si>
    <t>NN100</t>
  </si>
  <si>
    <t>NN101</t>
  </si>
  <si>
    <t>NK172</t>
  </si>
  <si>
    <t>PK107</t>
  </si>
  <si>
    <t>PK108</t>
  </si>
  <si>
    <t>NN102</t>
  </si>
  <si>
    <t>PN078</t>
  </si>
  <si>
    <t>PN079</t>
  </si>
  <si>
    <t>NN103</t>
  </si>
  <si>
    <t>PN080</t>
  </si>
  <si>
    <t>NN104</t>
  </si>
  <si>
    <t>PN081</t>
  </si>
  <si>
    <t>NN117</t>
  </si>
  <si>
    <t>NN105</t>
  </si>
  <si>
    <t>PN083</t>
  </si>
  <si>
    <t>NN106</t>
  </si>
  <si>
    <t>NN107</t>
  </si>
  <si>
    <t>NN108</t>
  </si>
  <si>
    <t>NK173</t>
  </si>
  <si>
    <t>NK174</t>
  </si>
  <si>
    <t>PN111</t>
  </si>
  <si>
    <t>PN084</t>
  </si>
  <si>
    <t>NK175-1</t>
  </si>
  <si>
    <t>NK175-2</t>
  </si>
  <si>
    <t>PN107</t>
  </si>
  <si>
    <t>PN085</t>
  </si>
  <si>
    <t>PN086</t>
  </si>
  <si>
    <t>PN106</t>
  </si>
  <si>
    <t>PN088</t>
  </si>
  <si>
    <t>PN089</t>
  </si>
  <si>
    <t>PN090</t>
  </si>
  <si>
    <t>PN091</t>
  </si>
  <si>
    <t>PN092</t>
  </si>
  <si>
    <t>PN108</t>
  </si>
  <si>
    <t>NN109-1</t>
  </si>
  <si>
    <t>NN109-2</t>
  </si>
  <si>
    <t>NK176</t>
  </si>
  <si>
    <t>NK177-1</t>
  </si>
  <si>
    <t>NK177</t>
  </si>
  <si>
    <t>NN110</t>
  </si>
  <si>
    <t>NN111</t>
  </si>
  <si>
    <t>NK178</t>
  </si>
  <si>
    <t>NK179</t>
  </si>
  <si>
    <t>NK180</t>
  </si>
  <si>
    <t>NK181</t>
  </si>
  <si>
    <t>NK183-1</t>
  </si>
  <si>
    <t>NK183-2</t>
  </si>
  <si>
    <t>PN109</t>
  </si>
  <si>
    <t>PN093</t>
  </si>
  <si>
    <t>PK110</t>
  </si>
  <si>
    <t>PK111</t>
  </si>
  <si>
    <t>NP030</t>
  </si>
  <si>
    <t>PN094</t>
  </si>
  <si>
    <t>PN095</t>
  </si>
  <si>
    <t>NK184</t>
  </si>
  <si>
    <t>NK185</t>
  </si>
  <si>
    <t>NN112</t>
  </si>
  <si>
    <t>NK186</t>
  </si>
  <si>
    <t>NK187</t>
  </si>
  <si>
    <t>PK112</t>
  </si>
  <si>
    <t>PK113</t>
  </si>
  <si>
    <t>NK188-1</t>
  </si>
  <si>
    <t>NK188-2</t>
  </si>
  <si>
    <t>NN024</t>
  </si>
  <si>
    <t>NN037</t>
  </si>
  <si>
    <t>NN086</t>
  </si>
  <si>
    <t>NN022</t>
  </si>
  <si>
    <t>NN026</t>
  </si>
  <si>
    <t>NN039</t>
  </si>
  <si>
    <t>NN096</t>
  </si>
  <si>
    <t>NK005</t>
  </si>
  <si>
    <t>NK043</t>
  </si>
  <si>
    <t>NK093</t>
  </si>
  <si>
    <t>NK102</t>
  </si>
  <si>
    <t>NN092</t>
  </si>
  <si>
    <t>NK182</t>
  </si>
  <si>
    <t>NK077</t>
  </si>
  <si>
    <t>NK115</t>
  </si>
  <si>
    <t>NK157</t>
  </si>
  <si>
    <t>NK160</t>
  </si>
  <si>
    <t>NK079</t>
  </si>
  <si>
    <t>NN089</t>
  </si>
  <si>
    <t>NK161</t>
  </si>
  <si>
    <t>Antibody Code</t>
  </si>
  <si>
    <t>Aurora A (AIK)</t>
  </si>
  <si>
    <t>ALK</t>
  </si>
  <si>
    <t>ALS2CR7 (PFTAIRE2)</t>
  </si>
  <si>
    <t>ASK1 (MAP3K5)</t>
  </si>
  <si>
    <t>ATM</t>
  </si>
  <si>
    <t>Signal transducer and activator of transcription 1 alpha/beta</t>
  </si>
  <si>
    <t>Angiopoietin-1 receptor-tyrosine kinase</t>
  </si>
  <si>
    <t>p38g MAPK (Erk6)</t>
  </si>
  <si>
    <t>GRK2 (BARK1)</t>
  </si>
  <si>
    <t>GRK3 (BARK2)</t>
  </si>
  <si>
    <t>Aurora B (AIM-1)</t>
  </si>
  <si>
    <t>IR (INSR)</t>
  </si>
  <si>
    <t>IR/IGF1R (INSR)</t>
  </si>
  <si>
    <t>JIK (TAO3)</t>
  </si>
  <si>
    <t>MEK1 (MAP2K1)</t>
  </si>
  <si>
    <t>MEK1/2 (MAP2K1/2) + B23 (NPM)</t>
  </si>
  <si>
    <t>MEK2 (MAP2K2)</t>
  </si>
  <si>
    <r>
      <t>Kinex</t>
    </r>
    <r>
      <rPr>
        <b/>
        <vertAlign val="superscript"/>
        <sz val="15"/>
        <rFont val="Times New Roman"/>
        <family val="1"/>
      </rPr>
      <t>TM</t>
    </r>
    <r>
      <rPr>
        <b/>
        <sz val="15"/>
        <rFont val="Times New Roman"/>
        <family val="1"/>
      </rPr>
      <t xml:space="preserve"> Antibody Microarray Data Report for Order 1713</t>
    </r>
  </si>
  <si>
    <t>K010603022</t>
  </si>
  <si>
    <t>√</t>
  </si>
  <si>
    <t>MEK2 (MAP2K2) (human)</t>
  </si>
  <si>
    <t>MEK2 (MAP2K2) (mouse)</t>
  </si>
  <si>
    <t>MEK3 (MAP2K3)</t>
  </si>
  <si>
    <t>MEK4 (MAP2K4)</t>
  </si>
  <si>
    <t>MEK5 (MAP2K5)</t>
  </si>
  <si>
    <t>MEK6 (MAP2K6)</t>
  </si>
  <si>
    <t>MEK7 (MAP2K7)</t>
  </si>
  <si>
    <t>MEKK1 (MAP3K1)</t>
  </si>
  <si>
    <t>MEKK2 (MAP3K2)</t>
  </si>
  <si>
    <t>MEKK4 (MAP3K4)</t>
  </si>
  <si>
    <t>MLC(MLRC2)</t>
  </si>
  <si>
    <t>mTOR (FRAP)</t>
  </si>
  <si>
    <t>PCTK1 (PCTAIRE1)</t>
  </si>
  <si>
    <t>PyDK2 (PDHK2)</t>
  </si>
  <si>
    <t>PI5K2a</t>
  </si>
  <si>
    <t>PKCl/i</t>
  </si>
  <si>
    <t>PKC-nu (PKN3)</t>
  </si>
  <si>
    <t>PKCm (PKD)</t>
  </si>
  <si>
    <t>PRK1 (PKN1)</t>
  </si>
  <si>
    <t>PKA R1a</t>
  </si>
  <si>
    <t xml:space="preserve">Plk2 </t>
  </si>
  <si>
    <t>Plk3</t>
  </si>
  <si>
    <t>PRK1/2 (PKN1/2)</t>
  </si>
  <si>
    <t>PRP4K</t>
  </si>
  <si>
    <t>PTP1D</t>
  </si>
  <si>
    <t>RafB (Braf)</t>
  </si>
  <si>
    <t>RIPK1</t>
  </si>
  <si>
    <t>ROKa (ROCK2)</t>
  </si>
  <si>
    <t>ROR2</t>
  </si>
  <si>
    <t>RSK1/2/3</t>
  </si>
  <si>
    <t>S6Ka/b (p70 S6Ka)</t>
  </si>
  <si>
    <t>S6Kb (p70 S6Kb)</t>
  </si>
  <si>
    <t>SHP2</t>
  </si>
  <si>
    <t>STAT1a/b</t>
  </si>
  <si>
    <t>TEK (TIE2)</t>
  </si>
  <si>
    <t>Tyro10 (DDR2)</t>
  </si>
  <si>
    <t>VEGFR2 (KDR)</t>
  </si>
  <si>
    <t>ZAP70/Syk</t>
  </si>
  <si>
    <t>Cdc42</t>
  </si>
  <si>
    <t>Dok1</t>
  </si>
  <si>
    <t>MEK3b (MAP2K3)</t>
  </si>
  <si>
    <t>ROKb (ROCK1)</t>
  </si>
  <si>
    <t>PI3K</t>
  </si>
  <si>
    <t>T51+T53</t>
  </si>
  <si>
    <t>T234+T237</t>
  </si>
  <si>
    <t>S180/S181</t>
  </si>
  <si>
    <t>Y783</t>
  </si>
  <si>
    <t>Y1007/Y1008</t>
  </si>
  <si>
    <t>Y507+T508/Y504+T505</t>
  </si>
  <si>
    <t>S218+S222, S4</t>
  </si>
  <si>
    <t>T187</t>
  </si>
  <si>
    <t>T573/T577/T570</t>
  </si>
  <si>
    <t>S605</t>
  </si>
  <si>
    <t>S738</t>
  </si>
  <si>
    <t>S518</t>
  </si>
  <si>
    <t>T547</t>
  </si>
  <si>
    <t>S70</t>
  </si>
  <si>
    <t>14-3-3 protein zeta (cross-reacts with other isoforms)</t>
  </si>
  <si>
    <t>Aurora Kinase A (serine/threonine protein kinase 6)</t>
  </si>
  <si>
    <t>Ataxia telangiectasia mutated</t>
  </si>
  <si>
    <t xml:space="preserve">B-cell lymphoma protein 2 alpha </t>
  </si>
  <si>
    <t>Calcium/calmodulin-dependent protein-serine kinase 1 delta</t>
  </si>
  <si>
    <t>Calcium/calmodulin-dependent protein-serine kinase 1 gamma</t>
  </si>
  <si>
    <t>Calcium/calmodulin-dependent protein-serine kinase 2 alpha</t>
  </si>
  <si>
    <t>Calcium/calmodulin-dependent protein-serine kinase 2 beta</t>
  </si>
  <si>
    <t>Calcium/calmodulin-dependent protein-serine kinase 2 delta</t>
  </si>
  <si>
    <t>Calcium/calmodulin-dependent protein-serine kinase 2 gamma</t>
  </si>
  <si>
    <t xml:space="preserve">Cell division cycle 2-like protein-serine kinase 5 </t>
  </si>
  <si>
    <t xml:space="preserve">Cyclin-dependent protein-serine kinase 1 </t>
  </si>
  <si>
    <t>ErbB2 (Neu) receptor-tyrosine kinase</t>
  </si>
  <si>
    <t>Casein protein-serine kinase 2 alpha/ alpha prime</t>
  </si>
  <si>
    <t>P68400</t>
  </si>
  <si>
    <t>Cofilin 1</t>
  </si>
  <si>
    <t>S3</t>
  </si>
  <si>
    <t>P23528</t>
  </si>
  <si>
    <t>Cofilin 2</t>
  </si>
  <si>
    <t>Q9Y281</t>
  </si>
  <si>
    <t xml:space="preserve">Cortactin  </t>
  </si>
  <si>
    <t>Y470</t>
  </si>
  <si>
    <t>Q60598</t>
  </si>
  <si>
    <t>COT</t>
  </si>
  <si>
    <t>Growth associated protein 43 (Neuromodulin)</t>
  </si>
  <si>
    <t xml:space="preserve">G protein-coupled receptor-serine kinase 2 </t>
  </si>
  <si>
    <t>G protein-coupled receptor-serine kinase 3</t>
  </si>
  <si>
    <t>Intestinal cell protein-serine kinase (MAK-related kinase (MRK))</t>
  </si>
  <si>
    <t>Insulin receptor/Insulin-like growth factor 1 receptor</t>
  </si>
  <si>
    <t>Mammalian STE20-like protein-serine kinase 1 (KRS2)</t>
  </si>
  <si>
    <t>MAPK/ERK protein-serine kinase 1 (MKK1) + B23 (nucleophosmin, numatrin, nucleolar protein NO38)</t>
  </si>
  <si>
    <t>MAPK/ERK protein-serine kinase 3 (MKK3)</t>
  </si>
  <si>
    <t>MAPK/ERK protein-serine kinase 3/6 (MKK3/6)</t>
  </si>
  <si>
    <t>MAPK/ERK protein-serine kinase 4 (MKK4)</t>
  </si>
  <si>
    <t>MAPK/ERK protein-serine kinase 6 (MKK6)</t>
  </si>
  <si>
    <t>MAPK/ERK protein-serine kinase 7 (MKK7)</t>
  </si>
  <si>
    <t>Myosin regulatory light chain 2, smooth muscle isoform</t>
  </si>
  <si>
    <t>Mammalian STE20-like protein-serine kinase 2 (KRS1)</t>
  </si>
  <si>
    <t>CaMK4</t>
  </si>
  <si>
    <t>Y1173</t>
  </si>
  <si>
    <t>p73</t>
  </si>
  <si>
    <t>S2448</t>
  </si>
  <si>
    <t>Y705</t>
  </si>
  <si>
    <t>Q16566</t>
  </si>
  <si>
    <t>O15350</t>
  </si>
  <si>
    <t>NN007</t>
  </si>
  <si>
    <t>Bcl-xL</t>
  </si>
  <si>
    <t>Bcl2-like protein 1</t>
  </si>
  <si>
    <t>NK021</t>
  </si>
  <si>
    <t>Calcium/calmodulin-dependent protein-serine kinase 4</t>
  </si>
  <si>
    <t>NK025-2</t>
  </si>
  <si>
    <t>NK054-1</t>
  </si>
  <si>
    <t>PK011</t>
  </si>
  <si>
    <t>NK026-2</t>
  </si>
  <si>
    <t>Tumor suppressor protein p73</t>
  </si>
  <si>
    <t>NN123</t>
  </si>
  <si>
    <t>NK126-1</t>
  </si>
  <si>
    <t>PK116</t>
  </si>
  <si>
    <t>PN082</t>
  </si>
  <si>
    <t>Signal transducer and activator of transcription 3</t>
  </si>
  <si>
    <t xml:space="preserve">NF-kappa-B p50 nuclear transcription factor </t>
  </si>
  <si>
    <t>N-methyl-D-aspartate (NMDA) glutamate receptor 1 subunit zeta</t>
  </si>
  <si>
    <t>N-methyl-D-aspartate (NMDA) glutamate receptor 1 subunit zeta</t>
  </si>
  <si>
    <t>Cyclin-dependent kinase inhibitor 1 (MDA6)</t>
  </si>
  <si>
    <t>p21-activated serine kinase 3 (beta)</t>
  </si>
  <si>
    <t>Phosphatidylinositol 4-kinase, catalytic, beta polypeptide</t>
  </si>
  <si>
    <t>Protein kinase C-related protein-serine kinase 1</t>
  </si>
  <si>
    <t>Phosphatidylinositol-3,4,5-trisphosphate 3-phosphatase and protein phosphatase and tensin homolog deleted on chromosome 10</t>
  </si>
  <si>
    <t>Receptor-interacting protein-serine kinase 1</t>
  </si>
  <si>
    <t>RhoA protein-serine kinase alpha</t>
  </si>
  <si>
    <t>Ribosomal S6 protein-serine kinase 1/2/3</t>
  </si>
  <si>
    <t xml:space="preserve">Ribosomal S6 protein-serine kinase 4 (alpha 6) </t>
  </si>
  <si>
    <t>p70 ribosomal protein-serine S6 kinase alpha/beta</t>
  </si>
  <si>
    <t>Epidermal growth factor receptor-tyrosine kinase</t>
  </si>
  <si>
    <t>P00533</t>
  </si>
  <si>
    <t>Y1068</t>
  </si>
  <si>
    <t>Y1148</t>
  </si>
  <si>
    <t>eIF2a</t>
  </si>
  <si>
    <t>Eukaryotic translation initiation factor 2 alpha</t>
  </si>
  <si>
    <t>P05198</t>
  </si>
  <si>
    <t xml:space="preserve">eIF2a </t>
  </si>
  <si>
    <t>S51</t>
  </si>
  <si>
    <t xml:space="preserve">Neurotrophic receptor-tyrosine kinase of discoidin domain receptor family, member 2 precursor </t>
  </si>
  <si>
    <t>Vascular endothelial growth factor receptor-tyrosine kinase 2 (Flk1)</t>
  </si>
  <si>
    <t>Zeta-chain (TCR) associated protein-tyrosine kinase, 70 kDa/Spleen protein-tyrosine kinase</t>
  </si>
  <si>
    <t>Cell division control protein 42 homolog</t>
  </si>
  <si>
    <t>Tyrosine-protein kinase receptor TYRO3</t>
  </si>
  <si>
    <t>Mammalian STE20-like protein-serine kinase 3</t>
  </si>
  <si>
    <t>RhoA protein-serine kinase beta</t>
  </si>
  <si>
    <t>PN028-1</t>
  </si>
  <si>
    <t>PN028-2</t>
  </si>
  <si>
    <t>NK120-1</t>
  </si>
  <si>
    <t>NK120-2</t>
  </si>
  <si>
    <t>Leukocyte common antigen CD45 receptor-tyrosine phosphatase (LCA, T200)</t>
  </si>
  <si>
    <t>P08575</t>
  </si>
  <si>
    <t>Cdc25B</t>
  </si>
  <si>
    <t>Cell division cycle 25B phosphatase</t>
  </si>
  <si>
    <t>P30305 </t>
  </si>
  <si>
    <t>Cdc25C</t>
  </si>
  <si>
    <t>Cell division cycle 25C phosphatase</t>
  </si>
  <si>
    <t>P30307</t>
  </si>
  <si>
    <t>Q14004</t>
  </si>
  <si>
    <t>Cdc34</t>
  </si>
  <si>
    <t>Cell division cycle 34 (ubiquitin-conjugating ligase)</t>
  </si>
  <si>
    <t>P49427</t>
  </si>
  <si>
    <t>P06493</t>
  </si>
  <si>
    <t>CDK2</t>
  </si>
  <si>
    <t>Cyclin-dependent protein-serine kinase 2</t>
  </si>
  <si>
    <t>P24941</t>
  </si>
  <si>
    <t xml:space="preserve">CDK2 </t>
  </si>
  <si>
    <t>Y15</t>
  </si>
  <si>
    <t xml:space="preserve">CDK1/2 </t>
  </si>
  <si>
    <t>T14+Y15</t>
  </si>
  <si>
    <t>Cyclin-dependent protein-serine kinase 1/2</t>
  </si>
  <si>
    <t>T161/T160</t>
  </si>
  <si>
    <t>CDK4</t>
  </si>
  <si>
    <t>Cyclin-dependent protein-serine kinase 4</t>
  </si>
  <si>
    <t>P11802</t>
  </si>
  <si>
    <t>CDK5</t>
  </si>
  <si>
    <t>Cyclin-dependent protein-serine kinase 5</t>
  </si>
  <si>
    <t>Q00535</t>
  </si>
  <si>
    <t>CDK6</t>
  </si>
  <si>
    <t>Cyclin-dependent protein-serine kinase 6</t>
  </si>
  <si>
    <t>Q00534</t>
  </si>
  <si>
    <t>CDK7</t>
  </si>
  <si>
    <t>Cyclin-dependent protein-serine kinase 7</t>
  </si>
  <si>
    <t>P50613</t>
  </si>
  <si>
    <t>Cyclin-dependent protein-serine kinase 8</t>
  </si>
  <si>
    <t>P49336</t>
  </si>
  <si>
    <t xml:space="preserve">CDK8 </t>
  </si>
  <si>
    <t>CDK9</t>
  </si>
  <si>
    <t>Cyclin-dependent protein-serine kinase 9</t>
  </si>
  <si>
    <t>P50750</t>
  </si>
  <si>
    <t>CDK10</t>
  </si>
  <si>
    <t>Q15131</t>
  </si>
  <si>
    <t>Chk1</t>
  </si>
  <si>
    <t>Checkpoint protein-serine kinase 1</t>
  </si>
  <si>
    <t>O14757</t>
  </si>
  <si>
    <t>Chk2</t>
  </si>
  <si>
    <t>Checkpoint protein-serine kinase 2</t>
  </si>
  <si>
    <t>O96017</t>
  </si>
  <si>
    <t>c-IAP1</t>
  </si>
  <si>
    <t>Cellular inhibitor of apoptosis protein 1 (baculoviral IAP repeat-containing protein 3, apoptosis inhibitor 2 (API2))</t>
  </si>
  <si>
    <t>Q13490</t>
  </si>
  <si>
    <t>CK1d</t>
  </si>
  <si>
    <t>Casein protein-serine kinase 1 delta</t>
  </si>
  <si>
    <t>P48730</t>
  </si>
  <si>
    <t>CK1e</t>
  </si>
  <si>
    <t>Casein protein-serine kinase 1 epsilon</t>
  </si>
  <si>
    <t>P49674</t>
  </si>
  <si>
    <t>CK1g2</t>
  </si>
  <si>
    <t>Casein protein-serine kinase 1 gamma 2</t>
  </si>
  <si>
    <t>P78368</t>
  </si>
  <si>
    <t>CK2a</t>
  </si>
  <si>
    <t>GAP-43</t>
  </si>
  <si>
    <t>NK025-3</t>
  </si>
  <si>
    <t>S41</t>
  </si>
  <si>
    <t>GCK</t>
  </si>
  <si>
    <t>Germinal centre protein-serine kinase</t>
  </si>
  <si>
    <t>Q12851</t>
  </si>
  <si>
    <t>GFAP</t>
  </si>
  <si>
    <t>S8</t>
  </si>
  <si>
    <t>Glial fibrillary acidic protein</t>
  </si>
  <si>
    <t>P14136</t>
  </si>
  <si>
    <t>GNB2L1</t>
  </si>
  <si>
    <t>Osaka thyroid oncogene protein-serine kinase (Tpl2)</t>
  </si>
  <si>
    <t>P41279</t>
  </si>
  <si>
    <t>COX2</t>
  </si>
  <si>
    <t>Cyclo-oxygenase 2 (prostaglandin G/H synthase 2 precursor)</t>
  </si>
  <si>
    <t>P35354</t>
  </si>
  <si>
    <t>CREB1</t>
  </si>
  <si>
    <t>S129+S133</t>
  </si>
  <si>
    <t>cAMP response element binding protein 1</t>
  </si>
  <si>
    <t>P16220</t>
  </si>
  <si>
    <t>S133</t>
  </si>
  <si>
    <t>Crystallin aB</t>
  </si>
  <si>
    <t>S19</t>
  </si>
  <si>
    <t>Crystallin alpha B (heat-shock 20 kDa like-protein)</t>
  </si>
  <si>
    <t>P02511</t>
  </si>
  <si>
    <t>Csk</t>
  </si>
  <si>
    <t>C-terminus of Src tyrosine kinase</t>
  </si>
  <si>
    <t>P41240</t>
  </si>
  <si>
    <t>Cyclin A</t>
  </si>
  <si>
    <t>Cyclin A1</t>
  </si>
  <si>
    <t>P78396</t>
  </si>
  <si>
    <t>Cyclin B1</t>
  </si>
  <si>
    <t>P14635</t>
  </si>
  <si>
    <t>Y319/Y352</t>
  </si>
  <si>
    <t>Pro-caspase 1 (Interleukin-1 beta convertase) alpha/beta isoform</t>
  </si>
  <si>
    <t>DNA fragmentation factor alpha (ICAD) 45/35-kDa subunit</t>
  </si>
  <si>
    <t>DFF45/35</t>
  </si>
  <si>
    <t>NN035-NN126</t>
  </si>
  <si>
    <t>NN011-NN125</t>
  </si>
  <si>
    <t>Aurora Kinase C (serine/threonine-protein kinase 13)</t>
  </si>
  <si>
    <t>Aurora Kinase B (serine/threonine protein kinase 12)</t>
  </si>
  <si>
    <t>PN049-PN112-1</t>
  </si>
  <si>
    <t>PN049-PN112-2</t>
  </si>
  <si>
    <t>MAPKAPK2a/b</t>
  </si>
  <si>
    <t>Mitogen-activated protein kinase-activated protein kinase 2 alpha/beta</t>
  </si>
  <si>
    <t>PK051</t>
  </si>
  <si>
    <t>PP2Ca/b</t>
  </si>
  <si>
    <t>NP016-NP031</t>
  </si>
  <si>
    <t>NK168-NK169</t>
  </si>
  <si>
    <t>p70/p85 ribosomal protein-serine S6 kinase alpha</t>
  </si>
  <si>
    <t>S6Ka (p70/p85 S6Ka)</t>
  </si>
  <si>
    <t>PK109</t>
  </si>
  <si>
    <t>Cyclin D1</t>
  </si>
  <si>
    <t>Cyclin D1 (PRAD1)</t>
  </si>
  <si>
    <t>P24385</t>
  </si>
  <si>
    <t>Cyclin E</t>
  </si>
  <si>
    <t>Cyclin E1</t>
  </si>
  <si>
    <t>P24864</t>
  </si>
  <si>
    <t>Cyclin G1</t>
  </si>
  <si>
    <t>P51959</t>
  </si>
  <si>
    <t>CytoC</t>
  </si>
  <si>
    <t>Cytochrome C</t>
  </si>
  <si>
    <t>P99999</t>
  </si>
  <si>
    <t>Dab1</t>
  </si>
  <si>
    <t>Y198</t>
  </si>
  <si>
    <t>Disabled homolog 1</t>
  </si>
  <si>
    <t>O75553</t>
  </si>
  <si>
    <t>DAPK1</t>
  </si>
  <si>
    <t>Death-associated protein kinase 1</t>
  </si>
  <si>
    <t>P53355</t>
  </si>
  <si>
    <t xml:space="preserve"> Treated Average/Control Average (Fold Change)</t>
  </si>
  <si>
    <t>DAPK2</t>
  </si>
  <si>
    <t>Death-associated protein kinase 2</t>
  </si>
  <si>
    <t>Q9UIK4</t>
  </si>
  <si>
    <t>DAXX</t>
  </si>
  <si>
    <t>Death-associated protein 6 (BING2)</t>
  </si>
  <si>
    <t>Q9UER7</t>
  </si>
  <si>
    <t>O00273</t>
  </si>
  <si>
    <t>Diacylglycerol kinase zeta</t>
  </si>
  <si>
    <t>Q13574</t>
  </si>
  <si>
    <t>DNAPK</t>
  </si>
  <si>
    <t>DNA-activated protein-serine kinase</t>
  </si>
  <si>
    <t>P78527</t>
  </si>
  <si>
    <t>Dok2</t>
  </si>
  <si>
    <t>O60496</t>
  </si>
  <si>
    <t>DRAK1</t>
  </si>
  <si>
    <t>DAP kinase-related apoptosis-inducing protein-serine kinase 1 (STK17A)</t>
  </si>
  <si>
    <t>Q9UEE5</t>
  </si>
  <si>
    <t>DRAK2</t>
  </si>
  <si>
    <t>DAP kinase-related apoptosis-inducing protein-serine kinase 2 (STK17B)</t>
  </si>
  <si>
    <t>O94768</t>
  </si>
  <si>
    <t>eEF2K</t>
  </si>
  <si>
    <t>Elongation factor-2 protein-serine kinase</t>
  </si>
  <si>
    <t>O00418</t>
  </si>
  <si>
    <t>EGFR</t>
  </si>
  <si>
    <t>ICK</t>
  </si>
  <si>
    <t>Q9UPZ9</t>
  </si>
  <si>
    <t>IGF1R</t>
  </si>
  <si>
    <t>Insulin-like growth factor receptor protein-tyrosine kinase</t>
  </si>
  <si>
    <t>P08069</t>
  </si>
  <si>
    <t>IkBa</t>
  </si>
  <si>
    <t>Inhibitor of NF-kappa-B alpha (MAD3)</t>
  </si>
  <si>
    <t>P25963</t>
  </si>
  <si>
    <t>IkBb</t>
  </si>
  <si>
    <t>eIF2Be</t>
  </si>
  <si>
    <t>S540</t>
  </si>
  <si>
    <t>Eukaryotic translation initiation factor 2B epsilon</t>
  </si>
  <si>
    <t>Q13144</t>
  </si>
  <si>
    <t>eIF4E</t>
  </si>
  <si>
    <t>S209</t>
  </si>
  <si>
    <t>Eukaryotic translation initiation factor 4 (mRNA cap binding protein)</t>
  </si>
  <si>
    <t>P06730</t>
  </si>
  <si>
    <t xml:space="preserve">Net Signal Median-Control </t>
  </si>
  <si>
    <t xml:space="preserve">Control Average </t>
  </si>
  <si>
    <t xml:space="preserve">Confidence </t>
  </si>
  <si>
    <t>eIF4G</t>
  </si>
  <si>
    <t>S1107</t>
  </si>
  <si>
    <t>Eukaryotic translation initiation factor 4 gamma 1</t>
  </si>
  <si>
    <t>Q04637</t>
  </si>
  <si>
    <t xml:space="preserve">eNos </t>
  </si>
  <si>
    <t>T495</t>
  </si>
  <si>
    <t>EphA1</t>
  </si>
  <si>
    <t>Ephrin type-A receptor 1 protein-tyrosine kinase</t>
  </si>
  <si>
    <t>P21709</t>
  </si>
  <si>
    <t>P04626</t>
  </si>
  <si>
    <t>Y1248</t>
  </si>
  <si>
    <t>P27361</t>
  </si>
  <si>
    <t>Erk1/2</t>
  </si>
  <si>
    <t>Extracellular regulated protein-serine kinase 2 (p42 MAP kinase)</t>
  </si>
  <si>
    <t>P28482</t>
  </si>
  <si>
    <t>Erk2</t>
  </si>
  <si>
    <t>Erk3</t>
  </si>
  <si>
    <t>PN042-3</t>
  </si>
  <si>
    <t>Extracellular regulated protein-serine kinase 3</t>
  </si>
  <si>
    <t>Q16659</t>
  </si>
  <si>
    <t>Erk4</t>
  </si>
  <si>
    <t>Extracellular regulated protein-serine kinase 4</t>
  </si>
  <si>
    <t>Q13164</t>
  </si>
  <si>
    <t xml:space="preserve">Erk5 </t>
  </si>
  <si>
    <t>T218+Y220</t>
  </si>
  <si>
    <t>Extracellular regulated protein-serine kinase 5 (Big MAP kinase 1 (BMK1))</t>
  </si>
  <si>
    <t>P53778</t>
  </si>
  <si>
    <t>Mitogen-activated protein-serine kinase p38 gamma (MAPK12)</t>
  </si>
  <si>
    <t>Q05397</t>
  </si>
  <si>
    <t>ERP57</t>
  </si>
  <si>
    <t>P30101</t>
  </si>
  <si>
    <t>ERP72</t>
  </si>
  <si>
    <t>ER protein 72 kDa (protein disulfide isomerase-associated 4)</t>
  </si>
  <si>
    <t>P13667</t>
  </si>
  <si>
    <t>FAK</t>
  </si>
  <si>
    <t>Focal adhesion protein-tyrosine kinase</t>
  </si>
  <si>
    <t>S722</t>
  </si>
  <si>
    <t>S732</t>
  </si>
  <si>
    <t>S843</t>
  </si>
  <si>
    <t>S910</t>
  </si>
  <si>
    <t>Y397</t>
  </si>
  <si>
    <t>Y576</t>
  </si>
  <si>
    <t>Y577</t>
  </si>
  <si>
    <t>Y861</t>
  </si>
  <si>
    <t>FAS</t>
  </si>
  <si>
    <t>Tumor necrosis factor superfamily member 6 (Apo1, CD95)</t>
  </si>
  <si>
    <t>Q15628</t>
  </si>
  <si>
    <t>FasL</t>
  </si>
  <si>
    <t>Tumor necrosis factor ligand, member 6</t>
  </si>
  <si>
    <t>P48023</t>
  </si>
  <si>
    <t>Fes</t>
  </si>
  <si>
    <t>Fes/Fps protein-tyrosine kinase</t>
  </si>
  <si>
    <t>P07332</t>
  </si>
  <si>
    <t>FGFR1</t>
  </si>
  <si>
    <t>Fibroblast growth factor receptor-tyrosine kinase 1</t>
  </si>
  <si>
    <t>P11362</t>
  </si>
  <si>
    <t>FGFR2</t>
  </si>
  <si>
    <t>Fibroblast growth factor receptor-tyrosine kinase 2 (BEK)</t>
  </si>
  <si>
    <t>P21802</t>
  </si>
  <si>
    <t>FKHRL1</t>
  </si>
  <si>
    <t>T32</t>
  </si>
  <si>
    <t>Forkhead-like transcription factor 1 (FOXO3A)</t>
  </si>
  <si>
    <t>O43524</t>
  </si>
  <si>
    <t>FLT4</t>
  </si>
  <si>
    <t>Vascular endothelial growth factor receptor-protein-tyrosine kinase 3 (VEGFR3)</t>
  </si>
  <si>
    <t>P35916</t>
  </si>
  <si>
    <t>Fos</t>
  </si>
  <si>
    <t>Fos-c FBJ murine osteosarcoma oncoprotein-related transcription factor</t>
  </si>
  <si>
    <t>P01100</t>
  </si>
  <si>
    <t>T232</t>
  </si>
  <si>
    <t>Fyn</t>
  </si>
  <si>
    <t>Fyn proto-oncogene-encoded protein-tyrosine kinase</t>
  </si>
  <si>
    <t>P06241</t>
  </si>
  <si>
    <t>T202+Y204/T185+Y187</t>
  </si>
  <si>
    <t>S21/S9</t>
  </si>
  <si>
    <t>RSK1/3</t>
  </si>
  <si>
    <t>Ribosomal S6 protein-serine kinase 1/3</t>
  </si>
  <si>
    <t>T183+Y185</t>
  </si>
  <si>
    <t>O95835</t>
  </si>
  <si>
    <t>Lck</t>
  </si>
  <si>
    <t>Lymphocyte-specific protein-tyrosine kinase</t>
  </si>
  <si>
    <t>P06239</t>
  </si>
  <si>
    <t>Guanine nucleotide-binding protein beta (receptor for activated C kinase 1 (RACK1))</t>
  </si>
  <si>
    <t>P63244</t>
  </si>
  <si>
    <t>P25098</t>
  </si>
  <si>
    <t>S670</t>
  </si>
  <si>
    <t>P35626</t>
  </si>
  <si>
    <t>GroEL</t>
  </si>
  <si>
    <t>Log2(Treated Average/Control Average)</t>
  </si>
  <si>
    <r>
      <t>Log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(Treated Average/Control Average)</t>
    </r>
  </si>
  <si>
    <t>&gt;=0.6</t>
  </si>
  <si>
    <t>&lt;=-0.6</t>
  </si>
  <si>
    <t>GroEL homolog (may correspond to Hsp60)</t>
  </si>
  <si>
    <t>Grp75</t>
  </si>
  <si>
    <t>Glucose regulated protein 75</t>
  </si>
  <si>
    <t>P38646</t>
  </si>
  <si>
    <t>Grp78</t>
  </si>
  <si>
    <t>Glucose regulated protein 78</t>
  </si>
  <si>
    <t>P11021</t>
  </si>
  <si>
    <t>Grp94</t>
  </si>
  <si>
    <t>Glucose regulated protein 94 (endoplasmin)</t>
  </si>
  <si>
    <t>P14625</t>
  </si>
  <si>
    <t>GSK3a/b</t>
  </si>
  <si>
    <t>P49840</t>
  </si>
  <si>
    <t>P49841</t>
  </si>
  <si>
    <t>Y279/ Y216</t>
  </si>
  <si>
    <t>Haspin</t>
  </si>
  <si>
    <t>Haploid germ cell-specific nuclear protein-serine kinase</t>
  </si>
  <si>
    <t>Q8TF76</t>
  </si>
  <si>
    <t>hHR23B</t>
  </si>
  <si>
    <t>UV excison repair protein RAD23 homolog B</t>
  </si>
  <si>
    <t>P54727</t>
  </si>
  <si>
    <t>Hip</t>
  </si>
  <si>
    <t>Hsp70/Hsc70 interacting protein (ST13)</t>
  </si>
  <si>
    <t>P50502</t>
  </si>
  <si>
    <t xml:space="preserve">Histone H1 </t>
  </si>
  <si>
    <t>phospho CDK1 sites</t>
  </si>
  <si>
    <t>Histone H1 phosphorylated</t>
  </si>
  <si>
    <t>Q02539</t>
  </si>
  <si>
    <t>Histone H2A.X</t>
  </si>
  <si>
    <t>S139</t>
  </si>
  <si>
    <t>Histone H2A variant X</t>
  </si>
  <si>
    <t>P16104</t>
  </si>
  <si>
    <t>Histone H2B</t>
  </si>
  <si>
    <t>S14</t>
  </si>
  <si>
    <t>P33778</t>
  </si>
  <si>
    <t>Histone H3</t>
  </si>
  <si>
    <t>T3</t>
  </si>
  <si>
    <t xml:space="preserve">Net Signal Median-Treated </t>
  </si>
  <si>
    <t>Normalized Net Signal Median-Treated</t>
  </si>
  <si>
    <t>Histone H3.3</t>
  </si>
  <si>
    <t>P84243</t>
  </si>
  <si>
    <t>T11</t>
  </si>
  <si>
    <t>S10</t>
  </si>
  <si>
    <t>S28</t>
  </si>
  <si>
    <t>HO1</t>
  </si>
  <si>
    <t>Heme oxygenase 1</t>
  </si>
  <si>
    <t>P09601</t>
  </si>
  <si>
    <t>HO2</t>
  </si>
  <si>
    <t>Heme oxygenase 2</t>
  </si>
  <si>
    <t>P30519</t>
  </si>
  <si>
    <t>Hpk1</t>
  </si>
  <si>
    <t>Hematopoetic progenitor protein-serine kinase 1</t>
  </si>
  <si>
    <t>Q92918</t>
  </si>
  <si>
    <t>Hsc70</t>
  </si>
  <si>
    <t>Heat shock 70 kDa protein 8</t>
  </si>
  <si>
    <t>P11142</t>
  </si>
  <si>
    <t>HSF4</t>
  </si>
  <si>
    <t>Heat shock transcription factor 4</t>
  </si>
  <si>
    <t>Q9ULV5</t>
  </si>
  <si>
    <t>Heat shock 27 kDa protein beta 1 (HspB1)</t>
  </si>
  <si>
    <t>P04792</t>
  </si>
  <si>
    <t>Hsp27</t>
  </si>
  <si>
    <t>S15</t>
  </si>
  <si>
    <t>S78</t>
  </si>
  <si>
    <t>S82</t>
  </si>
  <si>
    <t>Hsp40</t>
  </si>
  <si>
    <t>DnaJ homolog, subfamily B member 1</t>
  </si>
  <si>
    <t>P25685</t>
  </si>
  <si>
    <t>Hsp47</t>
  </si>
  <si>
    <t>Heat shock 47 kDa protein (collagen-binding protein 1, colligin 1)</t>
  </si>
  <si>
    <t>P29043</t>
  </si>
  <si>
    <t>Hsp60</t>
  </si>
  <si>
    <t>Heat shock 60 kDa protein 1 (chaperonin, CPN60)</t>
  </si>
  <si>
    <t>P10809</t>
  </si>
  <si>
    <t>Hsp70</t>
  </si>
  <si>
    <t>Heat shock 70 kDa protein 1</t>
  </si>
  <si>
    <t>P08107</t>
  </si>
  <si>
    <t>Hsp90</t>
  </si>
  <si>
    <t>Heat shock 90 kDa protein alpha</t>
  </si>
  <si>
    <t>P07900</t>
  </si>
  <si>
    <t>Hsp105</t>
  </si>
  <si>
    <t>Heat shock 105 kDa protein</t>
  </si>
  <si>
    <t>Q92598</t>
  </si>
  <si>
    <t>HspBP1</t>
  </si>
  <si>
    <t>Hsp70 binding protein 1</t>
  </si>
  <si>
    <t>O95351</t>
  </si>
  <si>
    <t>S421</t>
  </si>
  <si>
    <t>Met</t>
  </si>
  <si>
    <t>Hepatocyte growth factor (HGF) receptor-tyrosine kinase</t>
  </si>
  <si>
    <t>P08581</t>
  </si>
  <si>
    <t>Y1003</t>
  </si>
  <si>
    <t>Y1230+Y1234+Y1235</t>
  </si>
  <si>
    <t>MKP1</t>
  </si>
  <si>
    <t>MAP kinase phosphatase  1 (CL100, VH1)</t>
  </si>
  <si>
    <t>P28562</t>
  </si>
  <si>
    <t>MKP2</t>
  </si>
  <si>
    <t>Inhibitor of NF-kappa-B beta (thyroid receptor interacting protein 9)</t>
  </si>
  <si>
    <t>Q15653</t>
  </si>
  <si>
    <t>IKKa</t>
  </si>
  <si>
    <t>Inhibitor of NF-kappa-B protein-serine kinase alpha (CHUK)</t>
  </si>
  <si>
    <t>O15111</t>
  </si>
  <si>
    <t>IKKa/b</t>
  </si>
  <si>
    <t>Inhibitor of NF-kappa-B protein-serine kinase beta</t>
  </si>
  <si>
    <t>O14920</t>
  </si>
  <si>
    <t>IKKb</t>
  </si>
  <si>
    <t>ILK1</t>
  </si>
  <si>
    <t>Integrin-linked protein-serine kinase 1</t>
  </si>
  <si>
    <t>Q13418</t>
  </si>
  <si>
    <t>S988</t>
  </si>
  <si>
    <t>Integrin alpha 4 (VLA4)</t>
  </si>
  <si>
    <t>P13612</t>
  </si>
  <si>
    <t xml:space="preserve">Integrin b1 </t>
  </si>
  <si>
    <t>S785</t>
  </si>
  <si>
    <t>Integrin beta 1 (fibronectin receptor beta subunit, CD29 antigen)</t>
  </si>
  <si>
    <t>P05556</t>
  </si>
  <si>
    <t>Y999</t>
  </si>
  <si>
    <t>Insulin receptor</t>
  </si>
  <si>
    <t>P06213</t>
  </si>
  <si>
    <t>Y1189/Y1190</t>
  </si>
  <si>
    <t>IRAK1</t>
  </si>
  <si>
    <t>Interleukin 1 receptor-associated kinase 1 (Pelle-like protein kinase)</t>
  </si>
  <si>
    <t>P51617</t>
  </si>
  <si>
    <t>IRAK2</t>
  </si>
  <si>
    <t>Interleukin 1 receptor-associated kinase 2</t>
  </si>
  <si>
    <t>O43187</t>
  </si>
  <si>
    <t>IRAK3</t>
  </si>
  <si>
    <t>Interleukin 1 receptor-associated kinase 3</t>
  </si>
  <si>
    <t>Q9Y616</t>
  </si>
  <si>
    <t>IRAK4</t>
  </si>
  <si>
    <t>Interleukin 1 receptor-associated kinase 4</t>
  </si>
  <si>
    <t>Q9NWZ3</t>
  </si>
  <si>
    <t>IRS1</t>
  </si>
  <si>
    <t>Y1179</t>
  </si>
  <si>
    <t>Insulin receptor substrate 1</t>
  </si>
  <si>
    <t>P35568</t>
  </si>
  <si>
    <t>Y612</t>
  </si>
  <si>
    <t>JAK1</t>
  </si>
  <si>
    <t>Janus protein-tyrosine kinase 1</t>
  </si>
  <si>
    <t>P23458</t>
  </si>
  <si>
    <t>JAK2</t>
  </si>
  <si>
    <t>Janus protein-tyrosine kinase 2</t>
  </si>
  <si>
    <t>O60674</t>
  </si>
  <si>
    <t>JAK3</t>
  </si>
  <si>
    <t>Janus protein-tyrosine kinase 3</t>
  </si>
  <si>
    <t>P52333</t>
  </si>
  <si>
    <t>STE20-like protein-serine kinase</t>
  </si>
  <si>
    <t>Q9UHG7</t>
  </si>
  <si>
    <t>JNK</t>
  </si>
  <si>
    <t>Jun N-terminus protein-serine kinases (stress-activated protein kinase (SAPK)) 1/2/3</t>
  </si>
  <si>
    <t>JNK2</t>
  </si>
  <si>
    <t>Jun</t>
  </si>
  <si>
    <t>S63</t>
  </si>
  <si>
    <t>Jun proto-oncogene-encoded AP1 transcription factor</t>
  </si>
  <si>
    <t>P05412</t>
  </si>
  <si>
    <t>S73</t>
  </si>
  <si>
    <t>KAP</t>
  </si>
  <si>
    <t>Cyclin-dependent  kinase associated phosphatase (CDK inhibitor 3, CIP2)</t>
  </si>
  <si>
    <t>Q16667</t>
  </si>
  <si>
    <t>KHS</t>
  </si>
  <si>
    <t>Kinase homologous to SPS1/STE20 (MAP kinase kinase kinase protein-serine kinase 5 (MEKKK5)</t>
  </si>
  <si>
    <t>Q9Y4K4</t>
  </si>
  <si>
    <t>Kit</t>
  </si>
  <si>
    <t>Y703</t>
  </si>
  <si>
    <t>Kit/Steel factor receptor-tyrosine kinase</t>
  </si>
  <si>
    <t>P10721</t>
  </si>
  <si>
    <t>Y730</t>
  </si>
  <si>
    <t>Y936</t>
  </si>
  <si>
    <t>Q13043</t>
  </si>
  <si>
    <t>Ksr1</t>
  </si>
  <si>
    <t>Protein-serine kinase suppressor of Ras 1</t>
  </si>
  <si>
    <t>Q8IVT5</t>
  </si>
  <si>
    <t>LAR</t>
  </si>
  <si>
    <t>LCA antigen-related (LAR) receptor tyrosine phosphatase</t>
  </si>
  <si>
    <t>P10586</t>
  </si>
  <si>
    <t>LATS1</t>
  </si>
  <si>
    <t>Large tumor suppressor 1 protein-serine kinase (WARTS)</t>
  </si>
  <si>
    <t>S726/S693</t>
  </si>
  <si>
    <t>P46527</t>
  </si>
  <si>
    <t>p35</t>
  </si>
  <si>
    <t>CDK5 regulatory subunit 1, p35</t>
  </si>
  <si>
    <t xml:space="preserve">p38a MAPK </t>
  </si>
  <si>
    <t>p38a MAPK</t>
  </si>
  <si>
    <t>T180+Y182</t>
  </si>
  <si>
    <t xml:space="preserve">p38d MAPK </t>
  </si>
  <si>
    <t>NK026-3</t>
  </si>
  <si>
    <t>Mitogen-activated protein-serine kinase p38 delta (MAPK13)</t>
  </si>
  <si>
    <t>S157</t>
  </si>
  <si>
    <t>Y191</t>
  </si>
  <si>
    <t>Y504</t>
  </si>
  <si>
    <t>LIMK1/2</t>
  </si>
  <si>
    <t>P53667</t>
  </si>
  <si>
    <t>LOK</t>
  </si>
  <si>
    <t>Lymphocyte-oriented protein-serine kinase</t>
  </si>
  <si>
    <t>O94804</t>
  </si>
  <si>
    <t>Lyn</t>
  </si>
  <si>
    <t>Yes-related protein-tyrosine kinase</t>
  </si>
  <si>
    <t>P07948</t>
  </si>
  <si>
    <t>Y507</t>
  </si>
  <si>
    <t>MAK</t>
  </si>
  <si>
    <t>Male germ cell-associated protein-serine kinase</t>
  </si>
  <si>
    <t>P20794</t>
  </si>
  <si>
    <t>Mitogen-activated protein-serine kinase p38 alpha</t>
  </si>
  <si>
    <t>Q16539</t>
  </si>
  <si>
    <t>MAPKAPK2</t>
  </si>
  <si>
    <t>Mitogen-activated protein kinase-activated protein kinase 2</t>
  </si>
  <si>
    <t>P49137</t>
  </si>
  <si>
    <t>T222</t>
  </si>
  <si>
    <t>T334</t>
  </si>
  <si>
    <t>MARCKS</t>
  </si>
  <si>
    <t>S158+S162</t>
  </si>
  <si>
    <t>Myristoylated alanine-rich protein kinase C substrate</t>
  </si>
  <si>
    <t>P29966</t>
  </si>
  <si>
    <t>MARK</t>
  </si>
  <si>
    <t>MAP/microtubule affinity-regulating protein-serine kinase 1</t>
  </si>
  <si>
    <t>Q9P0L2</t>
  </si>
  <si>
    <t>Mcl1</t>
  </si>
  <si>
    <t>Myeloid cell leukemia differentiation protein 1</t>
  </si>
  <si>
    <t>Q07820</t>
  </si>
  <si>
    <t>MAPK/ERK protein-serine kinase 1 (MKK1)</t>
  </si>
  <si>
    <t>Q02750</t>
  </si>
  <si>
    <t>S297</t>
  </si>
  <si>
    <t>T291</t>
  </si>
  <si>
    <t>T385</t>
  </si>
  <si>
    <t>MAPK/ERK protein-serine kinase 2 (MKK2)</t>
  </si>
  <si>
    <t>P36507</t>
  </si>
  <si>
    <t>T394</t>
  </si>
  <si>
    <t>Hsp 70-related heat shock protein 1 (osmotic stress protein 94 (OSP94))</t>
  </si>
  <si>
    <t>Hsp 70-related heat shock protein 4 (HSP70RY)</t>
  </si>
  <si>
    <t>Pro-caspase 4 (ICH2 protease, ICE(rel)-II)</t>
  </si>
  <si>
    <t>Pro-caspase 8 (ICE-like apoptotic protease 5 (ICE-LAP5), Mch5, FLICE, CAP4)</t>
  </si>
  <si>
    <t>Pro-caspase 9 (ICE-like apoptotic protease 6 (ICE-LAP6), Mch6, APAF3)</t>
  </si>
  <si>
    <t>Protein-serine kinase B alpha</t>
  </si>
  <si>
    <t>Protein-serine kinase B beta</t>
  </si>
  <si>
    <t>Protein-serine kinase B gamma</t>
  </si>
  <si>
    <t>Polo-like protein kinase 2 (serum -inducible kinase (SNK))</t>
  </si>
  <si>
    <t>Polo-like protein kinase 3 (cytokine- inducible kinase (CNK))</t>
  </si>
  <si>
    <t>MAPK/ERK protein-serine kinase 3 beta isoform (MKK3 beta)</t>
  </si>
  <si>
    <t>Cyclin-dependent protein-serine kinase 10 PISSLRE</t>
  </si>
  <si>
    <t>MAPK/ERK protein-serine kinase 2 (MKK2) (human)</t>
  </si>
  <si>
    <t>MAPK/ERK protein-serine kinase 2 (MKK2) (mouse)</t>
  </si>
  <si>
    <t>P46734</t>
  </si>
  <si>
    <t>S189/S207</t>
  </si>
  <si>
    <t>P52564</t>
  </si>
  <si>
    <t>P45985</t>
  </si>
  <si>
    <t>S257+T261</t>
  </si>
  <si>
    <t>MAPK/ERK protein-serine kinase 5 (MKK5)</t>
  </si>
  <si>
    <t>Q13163</t>
  </si>
  <si>
    <t>O14733</t>
  </si>
  <si>
    <t>MAPK/ERK kinase kinase 1</t>
  </si>
  <si>
    <t>Q13233</t>
  </si>
  <si>
    <t>MAPK/ERK kinase kinase 2</t>
  </si>
  <si>
    <t>Q9Y2U5</t>
  </si>
  <si>
    <t>MAPK/ERK kinase kinase 4</t>
  </si>
  <si>
    <t>Q9Y6R4</t>
  </si>
  <si>
    <t>Protein-serine kinase C alpha</t>
  </si>
  <si>
    <t>P17252</t>
  </si>
  <si>
    <t xml:space="preserve">PKCa </t>
  </si>
  <si>
    <t>S657</t>
  </si>
  <si>
    <t>PKCa/b2</t>
  </si>
  <si>
    <t>Antibody not available</t>
  </si>
  <si>
    <t>T638/T641</t>
  </si>
  <si>
    <t>PKCb1</t>
  </si>
  <si>
    <t>P05771</t>
  </si>
  <si>
    <t>Protein-serine kinase C beta 1</t>
  </si>
  <si>
    <t>PKCb1/2</t>
  </si>
  <si>
    <t>MAP kinase phosphatase  2 (VH2)</t>
  </si>
  <si>
    <t>Q13115</t>
  </si>
  <si>
    <t>MLK3</t>
  </si>
  <si>
    <t>T277+S281</t>
  </si>
  <si>
    <t>Mixed-lineage protein-serine kinase 3</t>
  </si>
  <si>
    <t>Q16584</t>
  </si>
  <si>
    <t>Mn SOD</t>
  </si>
  <si>
    <t>P04179</t>
  </si>
  <si>
    <t>Mnk1</t>
  </si>
  <si>
    <t>T209+T214</t>
  </si>
  <si>
    <t>MAP kinase-interacting protein-serine kinase 1 (calmodulin-activated)</t>
  </si>
  <si>
    <t>Q9BUB5</t>
  </si>
  <si>
    <t>Mnk2</t>
  </si>
  <si>
    <t>MAP kinase-interacting protein-serine kinase 2 (calmodulin-activated)</t>
  </si>
  <si>
    <t>Q9HBH9</t>
  </si>
  <si>
    <t>Mos</t>
  </si>
  <si>
    <t>Moloney sarcoma oncogene-encoded protein-serine kinase</t>
  </si>
  <si>
    <t>P00540</t>
  </si>
  <si>
    <t>P19105</t>
  </si>
  <si>
    <t>MSH2</t>
  </si>
  <si>
    <t>DNA mismatch repair protein mutS homolog2, colon cancer, nonpolyposis type 1</t>
  </si>
  <si>
    <t>P43246</t>
  </si>
  <si>
    <t>Msk1</t>
  </si>
  <si>
    <t>S376</t>
  </si>
  <si>
    <t>Mitogen &amp; stress-activated protein-serine kinase 1</t>
  </si>
  <si>
    <t>O75582</t>
  </si>
  <si>
    <t>MST1</t>
  </si>
  <si>
    <t>MST2</t>
  </si>
  <si>
    <t>Q13188</t>
  </si>
  <si>
    <t>Mammalian target of rapamycin (FRAP)</t>
  </si>
  <si>
    <t>P42345</t>
  </si>
  <si>
    <t>MYPT1</t>
  </si>
  <si>
    <t>T696</t>
  </si>
  <si>
    <t>Myosin phosphatase target  1</t>
  </si>
  <si>
    <t>O14974</t>
  </si>
  <si>
    <t>Nek2</t>
  </si>
  <si>
    <t>NIMA (never-in-mitosis)-related protein-serine kinase 2</t>
  </si>
  <si>
    <t>P51955</t>
  </si>
  <si>
    <t>Nek4</t>
  </si>
  <si>
    <t>NIMA (never-in-mitosis)-related protein-serine kinase 4</t>
  </si>
  <si>
    <t>P51957</t>
  </si>
  <si>
    <t>Nek7</t>
  </si>
  <si>
    <t>NIMA (never-in-mitosis)-related protein-serine kinase 7</t>
  </si>
  <si>
    <t>Q8TDX7</t>
  </si>
  <si>
    <t>NFkappaB p50</t>
  </si>
  <si>
    <t>NF-kappa-B p50 nuclear transcription factor</t>
  </si>
  <si>
    <t>P19838</t>
  </si>
  <si>
    <t>NFkappaB p65</t>
  </si>
  <si>
    <t>NF-kappa-B p65 nuclear transcription factor</t>
  </si>
  <si>
    <t>S276</t>
  </si>
  <si>
    <t>Nip1</t>
  </si>
  <si>
    <t>Bcl2/adenovirus E1B 19kD-interacting protein 1</t>
  </si>
  <si>
    <t>Q12981</t>
  </si>
  <si>
    <t>NMDAR2B</t>
  </si>
  <si>
    <t>Y1474</t>
  </si>
  <si>
    <t>N-methyl-D-aspartate (NMDA) glutamate receptor 2B subunit</t>
  </si>
  <si>
    <t>Q13224</t>
  </si>
  <si>
    <t>NME6</t>
  </si>
  <si>
    <t>Nucleotide diphosphate kinase 6 (nm23-H6)</t>
  </si>
  <si>
    <t>O75414</t>
  </si>
  <si>
    <t>NME7</t>
  </si>
  <si>
    <t>Nucleotide diphosphate kinase 7 (nm23-H7)</t>
  </si>
  <si>
    <t>Q9Y5B8</t>
  </si>
  <si>
    <t>NR1</t>
  </si>
  <si>
    <t>S896</t>
  </si>
  <si>
    <t>Q05586</t>
  </si>
  <si>
    <t xml:space="preserve">NT5E </t>
  </si>
  <si>
    <t>Ecto-5'-nucleotidase (CD73 antigen)</t>
  </si>
  <si>
    <t>P21589</t>
  </si>
  <si>
    <t>p107</t>
  </si>
  <si>
    <t>Retinoblastoma (Rb) protein-related p107 (PRB1)</t>
  </si>
  <si>
    <t>P28749</t>
  </si>
  <si>
    <t>p16 INK4</t>
  </si>
  <si>
    <t>p16 INK4a cyclin-dependent kinase inhibitor (MTS1)</t>
  </si>
  <si>
    <t>P42771</t>
  </si>
  <si>
    <t>p18 INK4c</t>
  </si>
  <si>
    <t>p18 INK4c cyclin-dependent kinase inhibitor</t>
  </si>
  <si>
    <t>P42773</t>
  </si>
  <si>
    <t>p21 CDKI1</t>
  </si>
  <si>
    <t>P38936</t>
  </si>
  <si>
    <t>p27 Kip1</t>
  </si>
  <si>
    <t>p27 cyclin-dependent kinase inhibitor 1B</t>
  </si>
  <si>
    <t>Protein-serine phosphatase 4 - regulatory subunit (PPX/A'2)</t>
  </si>
  <si>
    <t>Q8TF05</t>
  </si>
  <si>
    <t>PP4C</t>
  </si>
  <si>
    <t>Protein-serine phosphatase X - catalytic subunit (PPX/C)</t>
  </si>
  <si>
    <t>P60510</t>
  </si>
  <si>
    <t xml:space="preserve">PP5C </t>
  </si>
  <si>
    <t>O15264</t>
  </si>
  <si>
    <t>p53</t>
  </si>
  <si>
    <t>Tumor suppressor protein p53 (antigenNY-CO-13)</t>
  </si>
  <si>
    <t>P04637</t>
  </si>
  <si>
    <t>S392</t>
  </si>
  <si>
    <t>PAC1</t>
  </si>
  <si>
    <t>Dual specificity MAP kinase protein phosphatase</t>
  </si>
  <si>
    <t>Q05923</t>
  </si>
  <si>
    <t>PACSIN1</t>
  </si>
  <si>
    <t>Protein kinase C + casein kinase substrate in neurons protein 1</t>
  </si>
  <si>
    <t>Q9BY11</t>
  </si>
  <si>
    <t>PAK1</t>
  </si>
  <si>
    <t>p21-activated serine kinase 1 (alpha)</t>
  </si>
  <si>
    <t>Q13153</t>
  </si>
  <si>
    <t>PAK1/2/3</t>
  </si>
  <si>
    <t>S144/S141/S154</t>
  </si>
  <si>
    <t>PAK3</t>
  </si>
  <si>
    <t>O75914</t>
  </si>
  <si>
    <t>PAK5</t>
  </si>
  <si>
    <t>PAK6</t>
  </si>
  <si>
    <t>p21-activated serine kinase 6</t>
  </si>
  <si>
    <t>Q9NQU5</t>
  </si>
  <si>
    <t>PARP1</t>
  </si>
  <si>
    <t>Poly [ADP-ribose] polymerase 1 (ADPRT)</t>
  </si>
  <si>
    <t>P09874</t>
  </si>
  <si>
    <t>Pax2</t>
  </si>
  <si>
    <t>S394</t>
  </si>
  <si>
    <t>Paired box protein 2</t>
  </si>
  <si>
    <t>Q02962</t>
  </si>
  <si>
    <t>Paxillin 1</t>
  </si>
  <si>
    <t>Y118</t>
  </si>
  <si>
    <t>P49023</t>
  </si>
  <si>
    <t>Y31</t>
  </si>
  <si>
    <t xml:space="preserve">PCK2 </t>
  </si>
  <si>
    <t>PCNA</t>
  </si>
  <si>
    <t>Proliferating cell nuclear antigen</t>
  </si>
  <si>
    <t>P12004</t>
  </si>
  <si>
    <t>PCTAIRE-1 protein-serine kinase</t>
  </si>
  <si>
    <t>Q00536</t>
  </si>
  <si>
    <t>PDGFRa</t>
  </si>
  <si>
    <t>Y742</t>
  </si>
  <si>
    <t>Platelet-derived growth factor receptor kinase alpha</t>
  </si>
  <si>
    <t>P16234</t>
  </si>
  <si>
    <t>Y754</t>
  </si>
  <si>
    <t>PDGFRa/b</t>
  </si>
  <si>
    <t>Y572+Y574/Y579+Y581</t>
  </si>
  <si>
    <t>PDGFRb</t>
  </si>
  <si>
    <t>Y716</t>
  </si>
  <si>
    <t>Platelet-derived growth factor receptor kinase beta</t>
  </si>
  <si>
    <t>P09619</t>
  </si>
  <si>
    <t>PDK1</t>
  </si>
  <si>
    <t>3-phosphoinositide-dependent protein-serine kinase 1</t>
  </si>
  <si>
    <t>O15530</t>
  </si>
  <si>
    <t>S244</t>
  </si>
  <si>
    <t>3-Phosphoinositide-dependent protein-serine kinase 1</t>
  </si>
  <si>
    <t>Q15119</t>
  </si>
  <si>
    <t>PED15 (PEA15)</t>
  </si>
  <si>
    <t>S116</t>
  </si>
  <si>
    <t>Phosphoprotein-enriched in diabetes/astrocytes 15</t>
  </si>
  <si>
    <t>Q15121</t>
  </si>
  <si>
    <t>PERP</t>
  </si>
  <si>
    <t>p53-induced protein PIGPC1</t>
  </si>
  <si>
    <t>Q9H230</t>
  </si>
  <si>
    <t>PI3K p110 delta</t>
  </si>
  <si>
    <t>PI3KR4</t>
  </si>
  <si>
    <t>PI4K2b</t>
  </si>
  <si>
    <t>Phosphatidylinositol 4-kinase type 2 beta</t>
  </si>
  <si>
    <t>Q8TCG2</t>
  </si>
  <si>
    <t>PI4KCB</t>
  </si>
  <si>
    <t>Phosphatidylinositol 4-phosphatase 5-kinase type 2 alpha</t>
  </si>
  <si>
    <t>P48426</t>
  </si>
  <si>
    <t>PKA Ca/b</t>
  </si>
  <si>
    <t>P17612</t>
  </si>
  <si>
    <t>T197</t>
  </si>
  <si>
    <t>cAMP-dependent protein-serine kinase catalytic subunit beta</t>
  </si>
  <si>
    <t>P22694</t>
  </si>
  <si>
    <t>PKA Cb</t>
  </si>
  <si>
    <t>S338</t>
  </si>
  <si>
    <t>PKA R2a</t>
  </si>
  <si>
    <t>cAMP-dependent protein-serine kinase regulatory type 2 subunit alpha</t>
  </si>
  <si>
    <t>P13861</t>
  </si>
  <si>
    <t>S98</t>
  </si>
  <si>
    <t>PKA R2b</t>
  </si>
  <si>
    <t>S114</t>
  </si>
  <si>
    <t>cAMP-dependent protein-serine kinase regulatory type 2 subunit beta</t>
  </si>
  <si>
    <t>P31323</t>
  </si>
  <si>
    <t>PKBa (Akt1)</t>
  </si>
  <si>
    <t>P31749</t>
  </si>
  <si>
    <t>T308</t>
  </si>
  <si>
    <t>S473</t>
  </si>
  <si>
    <t>PKBb (Akt2)</t>
  </si>
  <si>
    <t>P31751</t>
  </si>
  <si>
    <t>PKBg (Akt3)</t>
  </si>
  <si>
    <t>Q9Y243</t>
  </si>
  <si>
    <t>PKCa</t>
  </si>
  <si>
    <t>S221/S227</t>
  </si>
  <si>
    <t>S363/S369</t>
  </si>
  <si>
    <t>T359/T365</t>
  </si>
  <si>
    <t>RSK4</t>
  </si>
  <si>
    <t>RYK</t>
  </si>
  <si>
    <t>RYK tyrosine-protein kinase</t>
  </si>
  <si>
    <t>P34925</t>
  </si>
  <si>
    <t>S6</t>
  </si>
  <si>
    <t>S235</t>
  </si>
  <si>
    <t>40S ribosomal protein S6</t>
  </si>
  <si>
    <t>P62753</t>
  </si>
  <si>
    <t>P23443</t>
  </si>
  <si>
    <t>T500</t>
  </si>
  <si>
    <t>PKCb2</t>
  </si>
  <si>
    <t>Protein-serine kinase C beta 2</t>
  </si>
  <si>
    <t>T641</t>
  </si>
  <si>
    <t>PKCd</t>
  </si>
  <si>
    <t>Protein-serine kinase C delta</t>
  </si>
  <si>
    <t>Q05655</t>
  </si>
  <si>
    <t>S645</t>
  </si>
  <si>
    <t>S664</t>
  </si>
  <si>
    <t>T507</t>
  </si>
  <si>
    <t>Y313</t>
  </si>
  <si>
    <t>PKCe</t>
  </si>
  <si>
    <t>Protein-serine kinase C epsilon</t>
  </si>
  <si>
    <t>Q02156</t>
  </si>
  <si>
    <t>S729</t>
  </si>
  <si>
    <t>PKCg</t>
  </si>
  <si>
    <t>Protein-serine kinase C gamma</t>
  </si>
  <si>
    <t>T514</t>
  </si>
  <si>
    <t>T655</t>
  </si>
  <si>
    <t>T674</t>
  </si>
  <si>
    <t>PKCh</t>
  </si>
  <si>
    <t>S674</t>
  </si>
  <si>
    <t>Protein-serine kinase C eta </t>
  </si>
  <si>
    <t>P24723</t>
  </si>
  <si>
    <t>PKCl</t>
  </si>
  <si>
    <t>Protein-serine kinase C lambda/iota</t>
  </si>
  <si>
    <t>P41743</t>
  </si>
  <si>
    <t>T555</t>
  </si>
  <si>
    <t>Protein-serine kinase C nu</t>
  </si>
  <si>
    <t>O94806</t>
  </si>
  <si>
    <t>PKCq</t>
  </si>
  <si>
    <t>Protein-serine kinase C theta</t>
  </si>
  <si>
    <t>Q04759</t>
  </si>
  <si>
    <t xml:space="preserve">PKCq </t>
  </si>
  <si>
    <t>S676</t>
  </si>
  <si>
    <t>S695</t>
  </si>
  <si>
    <t>T538</t>
  </si>
  <si>
    <t>PKCz</t>
  </si>
  <si>
    <t>Protein-serine kinase C zeta</t>
  </si>
  <si>
    <t>Q05513</t>
  </si>
  <si>
    <t>PKCz/l</t>
  </si>
  <si>
    <t>T410/T403</t>
  </si>
  <si>
    <t>Protein-serine kinase C mu (Protein kinase D)</t>
  </si>
  <si>
    <t>Q15139</t>
  </si>
  <si>
    <t>S738+S742</t>
  </si>
  <si>
    <t>PKG1</t>
  </si>
  <si>
    <t>Protein-serine kinase G1 (cGMP-dependent protein kinase)</t>
  </si>
  <si>
    <t>Q13976</t>
  </si>
  <si>
    <t>PKM2</t>
  </si>
  <si>
    <t>Q16512</t>
  </si>
  <si>
    <t>PKR1</t>
  </si>
  <si>
    <t>Double stranded RNA dependent protein-serine kinase</t>
  </si>
  <si>
    <t>P19525</t>
  </si>
  <si>
    <t>T451</t>
  </si>
  <si>
    <t>Plk1</t>
  </si>
  <si>
    <t>Polo-like protein-serine kinase 1</t>
  </si>
  <si>
    <t>P53350</t>
  </si>
  <si>
    <t xml:space="preserve">Plk1 </t>
  </si>
  <si>
    <t>T210</t>
  </si>
  <si>
    <t>Polo-like  protein kinase 2 (serum -inducible kinase (SNK))</t>
  </si>
  <si>
    <t>Q9NYY3</t>
  </si>
  <si>
    <t>Polo-like  protein kinase 3 (cytokine- inducible kinase (CNK))</t>
  </si>
  <si>
    <t>Q9H4B4</t>
  </si>
  <si>
    <t>PP1/Ca</t>
  </si>
  <si>
    <t>Protein-serine phosphatase 1 - catalytic subunit  - alpha isoform</t>
  </si>
  <si>
    <t>P62136</t>
  </si>
  <si>
    <t>T320</t>
  </si>
  <si>
    <t>PP1/Cb</t>
  </si>
  <si>
    <t>Protein-serine phosphatase 1 - catalytic subunit  - beta isoform</t>
  </si>
  <si>
    <t>P62140</t>
  </si>
  <si>
    <t>PP1/Cg</t>
  </si>
  <si>
    <t>Protein-serine phosphatase 1 - catalytic subunit  - gamma isoform</t>
  </si>
  <si>
    <t>P36873</t>
  </si>
  <si>
    <t>PP2A/Aa/b</t>
  </si>
  <si>
    <t>Protein-serine phosphatase 2A - A  regulatory subunit - alpha and beta isoforms</t>
  </si>
  <si>
    <t>P30153</t>
  </si>
  <si>
    <t>PP2A/Ca</t>
  </si>
  <si>
    <t>Protein-serine phosphatase 2A - catalytic subunit alpha isoform</t>
  </si>
  <si>
    <t>P67775</t>
  </si>
  <si>
    <t>PP2B/Aa</t>
  </si>
  <si>
    <t>Protein-serine phosphatase 2B - catalytic subunit  - alpha isoform</t>
  </si>
  <si>
    <t>Q08209</t>
  </si>
  <si>
    <t>P35813</t>
  </si>
  <si>
    <t>PP2Cd</t>
  </si>
  <si>
    <t>Protein-serine phosphatase 2C - catalytic subunit  - delta isoform</t>
  </si>
  <si>
    <t>O15297</t>
  </si>
  <si>
    <t>PP4/A’2</t>
  </si>
  <si>
    <t>Spleen protein-tyrosine kinase</t>
  </si>
  <si>
    <t>P43405</t>
  </si>
  <si>
    <t>S9</t>
  </si>
  <si>
    <t>Synapsin 1 isoform Ia</t>
  </si>
  <si>
    <t>P17600</t>
  </si>
  <si>
    <t>TAK1</t>
  </si>
  <si>
    <t>TGF-beta-activated protein-serine kinase 1</t>
  </si>
  <si>
    <t>O43318</t>
  </si>
  <si>
    <t>Tau</t>
  </si>
  <si>
    <t>Protein-serine phosphatase 5  - catalytic subunit (PPT)</t>
  </si>
  <si>
    <t>P53041</t>
  </si>
  <si>
    <t>PP6C</t>
  </si>
  <si>
    <t>Protein-serine phosphatase 6  - catalytic subunit (PPVC)</t>
  </si>
  <si>
    <t>O00743</t>
  </si>
  <si>
    <t>PRAS40</t>
  </si>
  <si>
    <t>T246</t>
  </si>
  <si>
    <t>Proline-rich Akt substrate 40 kDa (Akt1S1)</t>
  </si>
  <si>
    <t>Q96B36</t>
  </si>
  <si>
    <t>T774</t>
  </si>
  <si>
    <t>Protein kinase C-related protein-serine kinase 2</t>
  </si>
  <si>
    <t>Q16513</t>
  </si>
  <si>
    <t>PRKAB1</t>
  </si>
  <si>
    <t>5'-AMP-activated protein kinase (AMPK), beta-1 regulatory subunit</t>
  </si>
  <si>
    <t>Q9Y478</t>
  </si>
  <si>
    <t>PRKWNK4</t>
  </si>
  <si>
    <t>Putative protein-serine kinase WNK4</t>
  </si>
  <si>
    <t>Q96J92</t>
  </si>
  <si>
    <t xml:space="preserve">Progesterone Receptor </t>
  </si>
  <si>
    <t>S294</t>
  </si>
  <si>
    <t>Protein-serine kinase PRP4 homolog</t>
  </si>
  <si>
    <t>Q13523</t>
  </si>
  <si>
    <t>PTEN</t>
  </si>
  <si>
    <t>P60484</t>
  </si>
  <si>
    <t>S370</t>
  </si>
  <si>
    <t>S380+S382+S385</t>
  </si>
  <si>
    <t>PTP1B</t>
  </si>
  <si>
    <t>Protein-tyrosine phosphatase 1B</t>
  </si>
  <si>
    <t>P18031</t>
  </si>
  <si>
    <t>PTP1C</t>
  </si>
  <si>
    <t>Protein-tyrosine phosphatase 1C (SHP1, SHPTP1)</t>
  </si>
  <si>
    <t>P29350</t>
  </si>
  <si>
    <t>Protein-tyrosine phosphatase 1D (SHP2, SHPTP2, Syp, PTP2C)</t>
  </si>
  <si>
    <t>Q06124</t>
  </si>
  <si>
    <t>PTP-PEST</t>
  </si>
  <si>
    <t>Protein-tyrosine phosphatase with PEST sequences (PTPG1, PTPN12)</t>
  </si>
  <si>
    <t>Q05209</t>
  </si>
  <si>
    <t>Pyruvate dehydrogenase kinase isoform 2</t>
  </si>
  <si>
    <t>Pyk2</t>
  </si>
  <si>
    <t>Protein-tyrosine kinase 2</t>
  </si>
  <si>
    <t>Q14289</t>
  </si>
  <si>
    <t xml:space="preserve">Pyk2 </t>
  </si>
  <si>
    <t>Y579</t>
  </si>
  <si>
    <t>Rac1/cdc42</t>
  </si>
  <si>
    <t>S71</t>
  </si>
  <si>
    <t>Q96BR1</t>
  </si>
  <si>
    <t>Ras-related C3 botulinum toxin substrate 1</t>
  </si>
  <si>
    <t>P60953</t>
  </si>
  <si>
    <t>Rad17</t>
  </si>
  <si>
    <t>Rad17 homolog</t>
  </si>
  <si>
    <t>O75943</t>
  </si>
  <si>
    <t>Raf1</t>
  </si>
  <si>
    <t>Raf1 proto-oncogene-encoded protein-serine kinase</t>
  </si>
  <si>
    <t>P04049</t>
  </si>
  <si>
    <t>S259</t>
  </si>
  <si>
    <t>RafB proto-oncogene-encoded protein-serine kinase</t>
  </si>
  <si>
    <t>P15056</t>
  </si>
  <si>
    <t>Rb</t>
  </si>
  <si>
    <t>Retinoblastoma-associated protein 1</t>
  </si>
  <si>
    <t>P06400</t>
  </si>
  <si>
    <t>S612</t>
  </si>
  <si>
    <t>S807</t>
  </si>
  <si>
    <t>S807+S811</t>
  </si>
  <si>
    <t>T821</t>
  </si>
  <si>
    <t>T826</t>
  </si>
  <si>
    <t>S780</t>
  </si>
  <si>
    <t>Ret</t>
  </si>
  <si>
    <t>S696</t>
  </si>
  <si>
    <t>Ret receptor-tyrosine kinase</t>
  </si>
  <si>
    <t>P07949</t>
  </si>
  <si>
    <t>Q13546</t>
  </si>
  <si>
    <t>T356</t>
  </si>
  <si>
    <t>O75116</t>
  </si>
  <si>
    <t>ROR2 neurotrophic receptor-tyrosine kinase</t>
  </si>
  <si>
    <t>Q01974</t>
  </si>
  <si>
    <t>ROS</t>
  </si>
  <si>
    <t>Orosomucoid 1 receptor-tyrosine kinase</t>
  </si>
  <si>
    <t>P08922</t>
  </si>
  <si>
    <t>P25445</t>
  </si>
  <si>
    <t>Q04206</t>
  </si>
  <si>
    <t>Q15078</t>
  </si>
  <si>
    <t>P05129</t>
  </si>
  <si>
    <t>Q9UK32</t>
  </si>
  <si>
    <t>Q13315</t>
  </si>
  <si>
    <t>P00441</t>
  </si>
  <si>
    <t>O00329</t>
  </si>
  <si>
    <t>Q99570</t>
  </si>
  <si>
    <t>Q5VWC1</t>
  </si>
  <si>
    <t>RSK1</t>
  </si>
  <si>
    <t>Ribosomal S6 protein-serine kinase 1</t>
  </si>
  <si>
    <t>Q15418</t>
  </si>
  <si>
    <t>RSK2</t>
  </si>
  <si>
    <t>Ribosomal S6 protein-serine kinase 2</t>
  </si>
  <si>
    <t>P51812</t>
  </si>
  <si>
    <t>S380/S386</t>
  </si>
  <si>
    <t>RSK1/2</t>
  </si>
  <si>
    <t>Phosphatidylinositol-4,5-biphosphate 3-kinase catalytic subunit delta isoform</t>
  </si>
  <si>
    <t>Phosphoinositide-3-kinase, regulatory subunit 4</t>
  </si>
  <si>
    <t>p70 ribosomal protein-serine S6 kinase beta</t>
  </si>
  <si>
    <t>Q9UBS0</t>
  </si>
  <si>
    <t>SGK3</t>
  </si>
  <si>
    <t>Serum/glucocorticoid regulated kinase 3</t>
  </si>
  <si>
    <t>Shc1</t>
  </si>
  <si>
    <t>Y349+Y350</t>
  </si>
  <si>
    <t>SH2 domain-containing transforming protein 1</t>
  </si>
  <si>
    <t>P29353</t>
  </si>
  <si>
    <t>S576</t>
  </si>
  <si>
    <t>SIRPa1</t>
  </si>
  <si>
    <t>Signal regulatory protein substrate of PTP1D phosphatase (SHPS1)</t>
  </si>
  <si>
    <t>P78324</t>
  </si>
  <si>
    <t>SLK</t>
  </si>
  <si>
    <t>Q9H2G2</t>
  </si>
  <si>
    <t>Smac/DIABLO</t>
  </si>
  <si>
    <t>Second mitochondria-derived activator of caspase</t>
  </si>
  <si>
    <t>Q9NR28</t>
  </si>
  <si>
    <t>Smad1/5/9</t>
  </si>
  <si>
    <t xml:space="preserve">S463+S465/S463+S465/S465+S467 </t>
  </si>
  <si>
    <t>Q15797</t>
  </si>
  <si>
    <t>Smad2</t>
  </si>
  <si>
    <t>S465+S467</t>
  </si>
  <si>
    <t>SOCS4</t>
  </si>
  <si>
    <t>SMA- and mothers against decapentaplegic homolog 2</t>
  </si>
  <si>
    <t>Q15796</t>
  </si>
  <si>
    <t>SOD (Cu/Zn)</t>
  </si>
  <si>
    <t>Suppressor of cytokine signalling 4 (SOCS7)</t>
  </si>
  <si>
    <t>Q8WXH5</t>
  </si>
  <si>
    <t>SODD</t>
  </si>
  <si>
    <t>Superoxide dismutase 1</t>
  </si>
  <si>
    <t>SOX9</t>
  </si>
  <si>
    <t>S181</t>
  </si>
  <si>
    <t>Silencer of death domains (Bcl2 associated athanogene 4 (BAG4))</t>
  </si>
  <si>
    <t>O95429</t>
  </si>
  <si>
    <t>SPHK1</t>
  </si>
  <si>
    <t>SRY (sex determining region Y)-box 9 (campomelic dysplasia, autosomal sex-reversal)</t>
  </si>
  <si>
    <t>P48436</t>
  </si>
  <si>
    <t>SPHK2</t>
  </si>
  <si>
    <t>cAMP-dependent protein kinase type I-alpha regulatory chain</t>
  </si>
  <si>
    <t>P10644</t>
  </si>
  <si>
    <t>Sphingosine kinase 1</t>
  </si>
  <si>
    <t>Q9NYA1</t>
  </si>
  <si>
    <t>Src</t>
  </si>
  <si>
    <t>Sphingosine kinase 2</t>
  </si>
  <si>
    <t>Q9NRA0</t>
  </si>
  <si>
    <t>Y418</t>
  </si>
  <si>
    <t>Src proto-oncogene-encoded protein-tyrosine kinase</t>
  </si>
  <si>
    <t>P12931</t>
  </si>
  <si>
    <t>Y529</t>
  </si>
  <si>
    <t>STAT1</t>
  </si>
  <si>
    <t>S727</t>
  </si>
  <si>
    <t>Signal transducer and activator of transcription 1</t>
  </si>
  <si>
    <t>P42224</t>
  </si>
  <si>
    <t>Y701</t>
  </si>
  <si>
    <t>STAT2</t>
  </si>
  <si>
    <t>Y690</t>
  </si>
  <si>
    <t>Signal transducer and activator of transcription 2</t>
  </si>
  <si>
    <t>P52630</t>
  </si>
  <si>
    <t>STAT3</t>
  </si>
  <si>
    <t>Signal transducer and activator of transcription 3 (acute phase response factor)</t>
  </si>
  <si>
    <t>P40763</t>
  </si>
  <si>
    <t>STAT4</t>
  </si>
  <si>
    <t>STAT5A</t>
  </si>
  <si>
    <t>Q14765</t>
  </si>
  <si>
    <t>Y694</t>
  </si>
  <si>
    <t>Signal transducer and activator of transcription 5A</t>
  </si>
  <si>
    <t>P42229</t>
  </si>
  <si>
    <t>STAT5B</t>
  </si>
  <si>
    <t>STAT6</t>
  </si>
  <si>
    <t>NK026-1</t>
  </si>
  <si>
    <t>Signal transducer and activator of transcription 5B</t>
  </si>
  <si>
    <t>P51692</t>
  </si>
  <si>
    <t>STI1</t>
  </si>
  <si>
    <t>Treated Average</t>
  </si>
  <si>
    <t>Signal transducer and activator of transcription 6</t>
  </si>
  <si>
    <t>P42226</t>
  </si>
  <si>
    <t>STK33</t>
  </si>
  <si>
    <t>Stress induced phosphoprotein 1 (Hsc70/Hsp90 organizing protein (Hop))</t>
  </si>
  <si>
    <t>P31948</t>
  </si>
  <si>
    <t>Syk</t>
  </si>
  <si>
    <t>FLJ35932 protein-serine kinase</t>
  </si>
  <si>
    <t>Q8NEF5</t>
  </si>
  <si>
    <t>Synapsin 1</t>
  </si>
  <si>
    <t>cAMP-dependent protein-serine kinase catalytic subunit alpha/beta</t>
  </si>
  <si>
    <t>Protein-serine kinase C beta 1/2</t>
  </si>
  <si>
    <t>S515</t>
  </si>
  <si>
    <t>Microtubule-associated protein tau</t>
  </si>
  <si>
    <t>P10636 </t>
  </si>
  <si>
    <t>S515+S518</t>
  </si>
  <si>
    <t>S530</t>
  </si>
  <si>
    <t>S578</t>
  </si>
  <si>
    <t>S712</t>
  </si>
  <si>
    <t>S716</t>
  </si>
  <si>
    <t>S720</t>
  </si>
  <si>
    <t>TBK1</t>
  </si>
  <si>
    <t>Tank-binding protein 1</t>
  </si>
  <si>
    <t>Q9UHD2</t>
  </si>
  <si>
    <t>Tlk1</t>
  </si>
  <si>
    <t>Q02763</t>
  </si>
  <si>
    <t>Tousled-like protein-serine kinase 1</t>
  </si>
  <si>
    <t>Q9UKI8</t>
  </si>
  <si>
    <t>TRADD</t>
  </si>
  <si>
    <t>Trail</t>
  </si>
  <si>
    <t>Tumor necrosis factor receptor type 1 associated DEATH domain protein</t>
  </si>
  <si>
    <t>TrkA</t>
  </si>
  <si>
    <t>Tumor necrosis factor-related apoptosis-inducing ligand</t>
  </si>
  <si>
    <t>P50591</t>
  </si>
  <si>
    <t>TrkB</t>
  </si>
  <si>
    <t>Nerve growth factor (NGF) receptor- tyrosine kinase</t>
  </si>
  <si>
    <t>P04629</t>
  </si>
  <si>
    <t>TTK</t>
  </si>
  <si>
    <t>BNDF/NT3/4/5 receptor- tyrosine kinase</t>
  </si>
  <si>
    <t>Q16620</t>
  </si>
  <si>
    <t>Tyk2</t>
  </si>
  <si>
    <t>Dual specificity protein kinase</t>
  </si>
  <si>
    <t>P33981</t>
  </si>
  <si>
    <t>Protein-tyrosine kinase 2 (Jak-related)</t>
  </si>
  <si>
    <t>P29597</t>
  </si>
  <si>
    <t>Q16832</t>
  </si>
  <si>
    <t>Tyrosine Hydroxylase</t>
  </si>
  <si>
    <t>Tyrosine hydroxylase isoform a</t>
  </si>
  <si>
    <t>P07101</t>
  </si>
  <si>
    <t>Y1054</t>
  </si>
  <si>
    <t>Y1054+Y1059</t>
  </si>
  <si>
    <t>P35968</t>
  </si>
  <si>
    <t>VHR</t>
  </si>
  <si>
    <t>Vimentin</t>
  </si>
  <si>
    <t>S33</t>
  </si>
  <si>
    <t>Dual specificity protein phosphatase 3</t>
  </si>
  <si>
    <t>P51452</t>
  </si>
  <si>
    <t>Vinculin</t>
  </si>
  <si>
    <t>Y821</t>
  </si>
  <si>
    <t>P08670</t>
  </si>
  <si>
    <t>Vrk1</t>
  </si>
  <si>
    <t>P18206 </t>
  </si>
  <si>
    <t>Wee1</t>
  </si>
  <si>
    <t>Vaccinia related protein-serine kinase 1</t>
  </si>
  <si>
    <t>Q99986</t>
  </si>
  <si>
    <t>XIAP</t>
  </si>
  <si>
    <t>Wee1 protein-tyrosine kinase</t>
  </si>
  <si>
    <t>P30291</t>
  </si>
  <si>
    <t>Yes</t>
  </si>
  <si>
    <t>X-linked inhibitor of apoptosis protein (baculoviral IAP repeat-containing 4)</t>
  </si>
  <si>
    <t>P98170</t>
  </si>
  <si>
    <t>ZAP70</t>
  </si>
  <si>
    <t>Yamaguchi sarcoma proto-oncogene-encoded tyrosine kinase</t>
  </si>
  <si>
    <t>P07947</t>
  </si>
  <si>
    <t>Y292</t>
  </si>
  <si>
    <t>Zeta-chain (TCR) associated protein-tyrosine kinase, 70 kDa</t>
  </si>
  <si>
    <t>P43403</t>
  </si>
  <si>
    <t>Y315+Y319</t>
  </si>
  <si>
    <t>ZIPK</t>
  </si>
  <si>
    <t>ZIP kinase (death associated protein-serine kinase 3 (DAPK3))</t>
  </si>
  <si>
    <t>O43293</t>
  </si>
  <si>
    <t>Coefficient for normalization</t>
  </si>
  <si>
    <t>Target Protein Name</t>
  </si>
  <si>
    <t>Full Target Protein Name</t>
  </si>
  <si>
    <t>Average</t>
  </si>
  <si>
    <t>Nitric-oxide synthase, endothelial</t>
  </si>
  <si>
    <t>P29474</t>
  </si>
  <si>
    <t>Extracellular regulated protein-serine kinase 1/2 (p44/p42 MAP kinases)</t>
  </si>
  <si>
    <t>P17677</t>
  </si>
  <si>
    <t>Inhibitor of NF-kappa-B protein-serine kinase alpha (CHUK)/beta</t>
  </si>
  <si>
    <t>Adducin alpha/gamma (ADD1/3)</t>
  </si>
  <si>
    <t>AMP-activated protein-serine kinase alpha 1/2</t>
  </si>
  <si>
    <t>Y142</t>
  </si>
  <si>
    <t>P42858</t>
  </si>
  <si>
    <t>Huntington's disease protein</t>
  </si>
  <si>
    <t>Phosphoenolpyruvate carboxykinase</t>
  </si>
  <si>
    <t>Q16822</t>
  </si>
  <si>
    <t>O14950</t>
  </si>
  <si>
    <t>Apoptosis regulator Bcl2-associated X protein</t>
  </si>
  <si>
    <t>Q07812</t>
  </si>
  <si>
    <t>Bcl2</t>
  </si>
  <si>
    <t>Pyruvate kinase, isozymes M1/M2</t>
  </si>
  <si>
    <t>P14618</t>
  </si>
  <si>
    <t>Progesterone receptor</t>
  </si>
  <si>
    <t>P06401</t>
  </si>
  <si>
    <t>Q9P286</t>
  </si>
  <si>
    <t>p21-activated serine kinase 5 (Serine/threonine-protein kinase PAK 7)</t>
  </si>
  <si>
    <t xml:space="preserve">Array barcode: </t>
  </si>
  <si>
    <t>SUM</t>
  </si>
  <si>
    <t>S20</t>
  </si>
  <si>
    <t>S18</t>
  </si>
  <si>
    <t xml:space="preserve">Sample IDs: </t>
  </si>
  <si>
    <t>Integrin a4</t>
  </si>
  <si>
    <t>SAMPLE DETAILS</t>
  </si>
  <si>
    <t>Serial No.</t>
  </si>
  <si>
    <t>Phospho Site (Human)</t>
  </si>
  <si>
    <t>Flag-Control</t>
  </si>
  <si>
    <t>Signal Median-Control</t>
  </si>
  <si>
    <t>Background Median-Control</t>
  </si>
  <si>
    <t>Signal/Noise Ratio (S/N)-Control</t>
  </si>
  <si>
    <t>Normalized Net Signal Median-Control</t>
  </si>
  <si>
    <t>Flag-Treated</t>
  </si>
  <si>
    <t>Signal Median-Treated</t>
  </si>
  <si>
    <t>Background Median-Treated</t>
  </si>
  <si>
    <t>Signal/Noise Ratio (S/N)-Treated</t>
  </si>
  <si>
    <t>&lt;=15</t>
  </si>
  <si>
    <t>ACK1</t>
  </si>
  <si>
    <t>Pro-caspase 12 (mouse)</t>
  </si>
  <si>
    <t>Cortactin (amplaxin) (mouse)</t>
  </si>
  <si>
    <t>Docking protein 2 (mouse)</t>
  </si>
  <si>
    <t>Glycogen synthase-serine kinase 3 alpha</t>
  </si>
  <si>
    <t>Glycogen synthase-serine kinase 3 beta</t>
  </si>
  <si>
    <t>Huntington</t>
  </si>
  <si>
    <t>IR</t>
  </si>
  <si>
    <t>PRK2</t>
  </si>
  <si>
    <t>Docking protein 1</t>
  </si>
  <si>
    <t>Q99704</t>
  </si>
  <si>
    <t>Paxillin</t>
  </si>
  <si>
    <t>Cofilin</t>
  </si>
  <si>
    <t>Smad2/3</t>
  </si>
  <si>
    <t>SMA- and mothers against decapentaplegic homolog 2/3</t>
  </si>
  <si>
    <t>AMPKb</t>
  </si>
  <si>
    <t>5'-AMP-activated protein kinase subunit beta-1</t>
  </si>
  <si>
    <t>CPG16/CaMKinase VI</t>
  </si>
  <si>
    <t>Serine/threonine-protein kinase DCAMKL1</t>
  </si>
  <si>
    <t>O08875</t>
  </si>
  <si>
    <t>LIMK1</t>
  </si>
  <si>
    <t>LIM domain kinase 1</t>
  </si>
  <si>
    <t>Rac1</t>
  </si>
  <si>
    <t>MEK3/6 (MAP2K3/6)</t>
  </si>
  <si>
    <t>T389</t>
  </si>
  <si>
    <t>T421+S424</t>
  </si>
  <si>
    <t>T229</t>
  </si>
  <si>
    <t>Tyro3</t>
  </si>
  <si>
    <t xml:space="preserve">Tyrosine-protein kinase receptor TYRO3 </t>
  </si>
  <si>
    <t>Q06418</t>
  </si>
  <si>
    <t>IKKg/NEMO</t>
  </si>
  <si>
    <t>I-kappa-B kinase gamma/NF-kappa-B essential modulator(NEMO)</t>
  </si>
  <si>
    <t>Q9Y6K9</t>
  </si>
  <si>
    <t>MST3</t>
  </si>
  <si>
    <t>Q9Y6E0</t>
  </si>
  <si>
    <t>RIP2/RICK</t>
  </si>
  <si>
    <t>Receptor-interacting serine/threonine-protein kinase 2 (RIPK2)</t>
  </si>
  <si>
    <t>O43353</t>
  </si>
  <si>
    <t>Rho-associated protein kinase 1</t>
  </si>
  <si>
    <t>Q13464</t>
  </si>
  <si>
    <t>Insulin receptor beta chain</t>
  </si>
  <si>
    <t>Phosphatidylinositol 3-kinase regulatory subunit alpha</t>
  </si>
  <si>
    <t>P27986</t>
  </si>
  <si>
    <t>RONa</t>
  </si>
  <si>
    <t>Macrophage-stimulating protein receptor alpha chain</t>
  </si>
  <si>
    <t>Q04912</t>
  </si>
  <si>
    <t>&gt;=1.5</t>
  </si>
  <si>
    <t>&gt;=1500</t>
  </si>
  <si>
    <t>Jun N-terminus protein-serine kinases (stress-activated protein kinase (SAPK)) 2</t>
  </si>
  <si>
    <t>P45984</t>
  </si>
  <si>
    <t>P45983</t>
  </si>
  <si>
    <t>LIM domain kinase 1/2</t>
  </si>
  <si>
    <t>p21-activated protein-serine kinase 1/2/3</t>
  </si>
  <si>
    <t>Platelet-derived growth factor receptor kinase alpha/beta</t>
  </si>
  <si>
    <t>B-cell lymphoma protein 2 alpha</t>
  </si>
  <si>
    <t>P10415</t>
  </si>
  <si>
    <t>Bcl-xS/L</t>
  </si>
  <si>
    <t>Protein-serine kinase C zeta/lambda</t>
  </si>
  <si>
    <t>Protein-serine phosphatase 2C - catalytic subunit  - alpha/beta</t>
  </si>
  <si>
    <t>Protein kinase C-related protein-serine kinase 1/2</t>
  </si>
  <si>
    <t>Ribosomal S6 protein-serine kinase 1/2</t>
  </si>
  <si>
    <t>SMA- and mothers against decapentaplegic homologs 1/5/9</t>
  </si>
  <si>
    <t>Signal transducer and activator of transcription 4 (acute phase response factor)</t>
  </si>
  <si>
    <t>Meta Row</t>
  </si>
  <si>
    <t>Meta Column</t>
  </si>
  <si>
    <t>Row</t>
  </si>
  <si>
    <t>Column</t>
  </si>
  <si>
    <t>Swiss-prot Link</t>
  </si>
  <si>
    <t>Control Average</t>
  </si>
  <si>
    <t>Control % Range (Error range)</t>
  </si>
  <si>
    <t>Treated % Range (Error range)</t>
  </si>
  <si>
    <t>% CFC</t>
  </si>
  <si>
    <t>14-3-3 z</t>
  </si>
  <si>
    <t>Pan-specific</t>
  </si>
  <si>
    <t>P63104</t>
  </si>
  <si>
    <t>4E-BP1</t>
  </si>
  <si>
    <t>S65</t>
  </si>
  <si>
    <t>Eukaryotic translation initiation factor 4E binding protein 1 (PHAS1)</t>
  </si>
  <si>
    <t>Q13541</t>
  </si>
  <si>
    <t>Abl</t>
  </si>
  <si>
    <t>Abelson proto-oncogene-encoded protein-tyrosine kinase</t>
  </si>
  <si>
    <t>P00519</t>
  </si>
  <si>
    <t>Y412</t>
  </si>
  <si>
    <t>AcCoA carboxylase</t>
  </si>
  <si>
    <t>S80</t>
  </si>
  <si>
    <t>Acetyl coenzyme A carboxylase</t>
  </si>
  <si>
    <t>Q13085</t>
  </si>
  <si>
    <t>Activated p21cdc42Hs protein-serine kinase</t>
  </si>
  <si>
    <t>Q07912</t>
  </si>
  <si>
    <t>Adducin a/g</t>
  </si>
  <si>
    <t>P35611</t>
  </si>
  <si>
    <t>AIF</t>
  </si>
  <si>
    <t>Apoptosis inducing factor (programed cell death protein 8 (PDCD8))</t>
  </si>
  <si>
    <t>O95831</t>
  </si>
  <si>
    <t>Anaplastic lymphoma kinase</t>
  </si>
  <si>
    <t>Q9UM73</t>
  </si>
  <si>
    <t>AK2</t>
  </si>
  <si>
    <t>Adenylate kinase 2</t>
  </si>
  <si>
    <t>P54819</t>
  </si>
  <si>
    <t>Amyotrophic lateral sclerosis 2 chromosomal region candidate gene protein-serine kinase 7</t>
  </si>
  <si>
    <t>Q96Q40</t>
  </si>
  <si>
    <t>AMPKa1/2</t>
  </si>
  <si>
    <t>T174/T172</t>
  </si>
  <si>
    <t>Q13131</t>
  </si>
  <si>
    <t>ANKRD3</t>
  </si>
  <si>
    <t>Ankyrin repeat domain protein-serine kinase 3 (RIPK4, DIK)</t>
  </si>
  <si>
    <t>P57078</t>
  </si>
  <si>
    <t>APG1</t>
  </si>
  <si>
    <t>O95757</t>
  </si>
  <si>
    <t>APG2</t>
  </si>
  <si>
    <t>Hsp 70-related heat  shock protein 4 (HSP70RY)</t>
  </si>
  <si>
    <t>P34932</t>
  </si>
  <si>
    <t>Arrestin b1</t>
  </si>
  <si>
    <t>S412</t>
  </si>
  <si>
    <t>Arrestin beta 1</t>
  </si>
  <si>
    <t>P49407</t>
  </si>
  <si>
    <t>Apoptosis signal regulating protein-serine kinase</t>
  </si>
  <si>
    <t>Q99683</t>
  </si>
  <si>
    <t>ATF2</t>
  </si>
  <si>
    <t>Activating transcription factor 2 (CRE-BP1)</t>
  </si>
  <si>
    <t>P15336</t>
  </si>
  <si>
    <t>S1981</t>
  </si>
  <si>
    <t>Q96GD4</t>
  </si>
  <si>
    <t>Q9UQB9</t>
  </si>
  <si>
    <t>Axl</t>
  </si>
  <si>
    <t>Axl proto-oncogene-encoded protein-tyrosine kinase</t>
  </si>
  <si>
    <t>P30530</t>
  </si>
  <si>
    <t>B23 (NPM)</t>
  </si>
  <si>
    <t>T199</t>
  </si>
  <si>
    <t>B23 (nucleophosmin, numatrin, nucleolar protein NO38)</t>
  </si>
  <si>
    <t>P06748</t>
  </si>
  <si>
    <t>Bad</t>
  </si>
  <si>
    <t>S75</t>
  </si>
  <si>
    <t>Bcl2-antagonist of cell death protein</t>
  </si>
  <si>
    <t>Q92934</t>
  </si>
  <si>
    <t>S91</t>
  </si>
  <si>
    <t>Bak</t>
  </si>
  <si>
    <t>Bcl2 homologous antagonist/killer (BCK2L7)</t>
  </si>
  <si>
    <t>Q16611</t>
  </si>
  <si>
    <t>Bax</t>
  </si>
  <si>
    <t>P1 (= CONTROL: Kinexus ID 10921);  P1-WD (= PTPRG activation: (Kinexus ID 10922)</t>
  </si>
  <si>
    <t>Monocytes were treated with 50 μM P1 (= Control) or P1-WD (= PTPRG activation) peptides for 60 min. at 37oC and then stimulated with 50 nM fMLP for 3 min. Cells were  lysed according to Kinexus protocol and the samples were sent to Kinexus for microarray analysis. Provided data are normalized to control cells (P1-treated) and statistically filtered by Kinexus to identify the most significant best hits (see % CFC).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</si>
</sst>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13" x14ac:knownFonts="1">
    <font>
      <sz val="10"/>
      <name val="Arial"/>
    </font>
    <font>
      <u/>
      <sz val="10"/>
      <color indexed="12"/>
      <name val="Arial"/>
    </font>
    <font>
      <b/>
      <sz val="15"/>
      <name val="Times New Roman"/>
      <family val="1"/>
    </font>
    <font>
      <b/>
      <vertAlign val="superscript"/>
      <sz val="1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88" fontId="4" fillId="0" borderId="0" xfId="0" applyNumberFormat="1" applyFont="1" applyFill="1" applyBorder="1" applyAlignment="1">
      <alignment horizontal="center"/>
    </xf>
    <xf numFmtId="188" fontId="2" fillId="0" borderId="0" xfId="0" applyNumberFormat="1" applyFont="1" applyBorder="1" applyAlignment="1">
      <alignment horizontal="center" vertical="center"/>
    </xf>
    <xf numFmtId="188" fontId="0" fillId="0" borderId="0" xfId="0" applyNumberFormat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 applyProtection="1">
      <alignment horizontal="center"/>
    </xf>
    <xf numFmtId="1" fontId="4" fillId="0" borderId="0" xfId="0" applyNumberFormat="1" applyFont="1"/>
    <xf numFmtId="0" fontId="10" fillId="0" borderId="0" xfId="0" applyFont="1"/>
    <xf numFmtId="188" fontId="5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 applyFill="1" applyBorder="1"/>
    <xf numFmtId="2" fontId="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88" fontId="5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/>
    <xf numFmtId="188" fontId="4" fillId="3" borderId="1" xfId="0" applyNumberFormat="1" applyFont="1" applyFill="1" applyBorder="1"/>
    <xf numFmtId="188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188" fontId="4" fillId="4" borderId="1" xfId="0" applyNumberFormat="1" applyFont="1" applyFill="1" applyBorder="1"/>
    <xf numFmtId="188" fontId="4" fillId="4" borderId="1" xfId="0" applyNumberFormat="1" applyFont="1" applyFill="1" applyBorder="1" applyAlignment="1">
      <alignment horizontal="center"/>
    </xf>
    <xf numFmtId="188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88" fontId="5" fillId="4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/>
    </xf>
    <xf numFmtId="188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88" fontId="5" fillId="3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1" xfId="1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 vertical="center"/>
    </xf>
    <xf numFmtId="188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2" fontId="4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8" fontId="4" fillId="5" borderId="0" xfId="0" applyNumberFormat="1" applyFont="1" applyFill="1" applyBorder="1" applyAlignment="1">
      <alignment horizontal="center"/>
    </xf>
    <xf numFmtId="188" fontId="2" fillId="5" borderId="0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/>
    </xf>
    <xf numFmtId="188" fontId="0" fillId="5" borderId="0" xfId="0" applyNumberFormat="1" applyFill="1"/>
    <xf numFmtId="1" fontId="5" fillId="5" borderId="0" xfId="0" applyNumberFormat="1" applyFon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4" fillId="5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366</xdr:row>
      <xdr:rowOff>0</xdr:rowOff>
    </xdr:from>
    <xdr:to>
      <xdr:col>2</xdr:col>
      <xdr:colOff>127000</xdr:colOff>
      <xdr:row>429</xdr:row>
      <xdr:rowOff>38100</xdr:rowOff>
    </xdr:to>
    <xdr:pic>
      <xdr:nvPicPr>
        <xdr:cNvPr id="1025" name="Picture 1" descr="clip_clip_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56197500"/>
          <a:ext cx="127000" cy="963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370</xdr:row>
      <xdr:rowOff>76200</xdr:rowOff>
    </xdr:from>
    <xdr:to>
      <xdr:col>2</xdr:col>
      <xdr:colOff>127000</xdr:colOff>
      <xdr:row>431</xdr:row>
      <xdr:rowOff>127000</xdr:rowOff>
    </xdr:to>
    <xdr:pic>
      <xdr:nvPicPr>
        <xdr:cNvPr id="1026" name="Picture 2" descr="clip_clip_image00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56883300"/>
          <a:ext cx="127000" cy="934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979</xdr:row>
      <xdr:rowOff>0</xdr:rowOff>
    </xdr:from>
    <xdr:to>
      <xdr:col>2</xdr:col>
      <xdr:colOff>127000</xdr:colOff>
      <xdr:row>1046</xdr:row>
      <xdr:rowOff>88900</xdr:rowOff>
    </xdr:to>
    <xdr:pic>
      <xdr:nvPicPr>
        <xdr:cNvPr id="1027" name="Picture 3" descr="clip_clip_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9618700"/>
          <a:ext cx="127000" cy="1029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983</xdr:row>
      <xdr:rowOff>38100</xdr:rowOff>
    </xdr:from>
    <xdr:to>
      <xdr:col>2</xdr:col>
      <xdr:colOff>127000</xdr:colOff>
      <xdr:row>1049</xdr:row>
      <xdr:rowOff>101600</xdr:rowOff>
    </xdr:to>
    <xdr:pic>
      <xdr:nvPicPr>
        <xdr:cNvPr id="1028" name="Picture 4" descr="clip_clip_image00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50266400"/>
          <a:ext cx="127000" cy="1012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718</xdr:row>
      <xdr:rowOff>0</xdr:rowOff>
    </xdr:from>
    <xdr:to>
      <xdr:col>2</xdr:col>
      <xdr:colOff>127000</xdr:colOff>
      <xdr:row>1288</xdr:row>
      <xdr:rowOff>76200</xdr:rowOff>
    </xdr:to>
    <xdr:pic>
      <xdr:nvPicPr>
        <xdr:cNvPr id="1030" name="Picture 6" descr="clip_clip_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09842300"/>
          <a:ext cx="127000" cy="8694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558800</xdr:colOff>
      <xdr:row>728</xdr:row>
      <xdr:rowOff>101600</xdr:rowOff>
    </xdr:from>
    <xdr:to>
      <xdr:col>1</xdr:col>
      <xdr:colOff>114300</xdr:colOff>
      <xdr:row>1295</xdr:row>
      <xdr:rowOff>139700</xdr:rowOff>
    </xdr:to>
    <xdr:pic>
      <xdr:nvPicPr>
        <xdr:cNvPr id="1031" name="Picture 7" descr="clip_clip_image00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111467900"/>
          <a:ext cx="139700" cy="8644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718</xdr:row>
      <xdr:rowOff>0</xdr:rowOff>
    </xdr:from>
    <xdr:to>
      <xdr:col>4</xdr:col>
      <xdr:colOff>127000</xdr:colOff>
      <xdr:row>1254</xdr:row>
      <xdr:rowOff>12700</xdr:rowOff>
    </xdr:to>
    <xdr:pic>
      <xdr:nvPicPr>
        <xdr:cNvPr id="1036" name="Picture 12" descr="clip_clip_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9842300"/>
          <a:ext cx="127000" cy="816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726</xdr:row>
      <xdr:rowOff>254000</xdr:rowOff>
    </xdr:from>
    <xdr:to>
      <xdr:col>4</xdr:col>
      <xdr:colOff>127000</xdr:colOff>
      <xdr:row>1259</xdr:row>
      <xdr:rowOff>139700</xdr:rowOff>
    </xdr:to>
    <xdr:pic>
      <xdr:nvPicPr>
        <xdr:cNvPr id="1037" name="Picture 13" descr="clip_clip_image00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11213900"/>
          <a:ext cx="127000" cy="8121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228600</xdr:colOff>
      <xdr:row>0</xdr:row>
      <xdr:rowOff>101600</xdr:rowOff>
    </xdr:from>
    <xdr:to>
      <xdr:col>13</xdr:col>
      <xdr:colOff>266700</xdr:colOff>
      <xdr:row>7</xdr:row>
      <xdr:rowOff>50800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21300" y="101600"/>
          <a:ext cx="33147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0" Type="http://schemas.openxmlformats.org/officeDocument/2006/relationships/hyperlink" Target="http://us.expasy.org/cgi-bin/get-sprot-entry?P51451" TargetMode="External"/><Relationship Id="rId31" Type="http://schemas.openxmlformats.org/officeDocument/2006/relationships/hyperlink" Target="http://us.expasy.org/cgi-bin/get-sprot-entry?O75498" TargetMode="External"/><Relationship Id="rId32" Type="http://schemas.openxmlformats.org/officeDocument/2006/relationships/hyperlink" Target="http://us.expasy.org/cgi-bin/get-sprot-entry?P51813" TargetMode="External"/><Relationship Id="rId33" Type="http://schemas.openxmlformats.org/officeDocument/2006/relationships/hyperlink" Target="http://us.expasy.org/cgi-bin/get-sprot-entry?P51813" TargetMode="External"/><Relationship Id="rId34" Type="http://schemas.openxmlformats.org/officeDocument/2006/relationships/hyperlink" Target="http://us.expasy.org/cgi-bin/get-sprot-entry?P38398" TargetMode="External"/><Relationship Id="rId35" Type="http://schemas.openxmlformats.org/officeDocument/2006/relationships/hyperlink" Target="http://us.expasy.org/cgi-bin/get-sprot-entry?P25440" TargetMode="External"/><Relationship Id="rId36" Type="http://schemas.openxmlformats.org/officeDocument/2006/relationships/hyperlink" Target="http://us.expasy.org/cgi-bin/get-sprot-entry?Q06187" TargetMode="External"/><Relationship Id="rId37" Type="http://schemas.openxmlformats.org/officeDocument/2006/relationships/hyperlink" Target="http://us.expasy.org/cgi-bin/get-sprot-entry?Q06187" TargetMode="External"/><Relationship Id="rId38" Type="http://schemas.openxmlformats.org/officeDocument/2006/relationships/hyperlink" Target="http://us.expasy.org/cgi-bin/get-sprot-entry?O43683" TargetMode="External"/><Relationship Id="rId39" Type="http://schemas.openxmlformats.org/officeDocument/2006/relationships/hyperlink" Target="http://us.expasy.org/cgi-bin/get-sprot-entry?Q05682" TargetMode="External"/><Relationship Id="rId400" Type="http://schemas.openxmlformats.org/officeDocument/2006/relationships/hyperlink" Target="http://us.expasy.org/cgi-bin/get-sprot-entry?Q02156" TargetMode="External"/><Relationship Id="rId401" Type="http://schemas.openxmlformats.org/officeDocument/2006/relationships/hyperlink" Target="http://us.expasy.org/cgi-bin/get-sprot-entry?P24723" TargetMode="External"/><Relationship Id="rId402" Type="http://schemas.openxmlformats.org/officeDocument/2006/relationships/hyperlink" Target="http://us.expasy.org/cgi-bin/get-sprot-entry?P24723" TargetMode="External"/><Relationship Id="rId403" Type="http://schemas.openxmlformats.org/officeDocument/2006/relationships/hyperlink" Target="http://us.expasy.org/cgi-bin/get-sprot-entry?Q04759" TargetMode="External"/><Relationship Id="rId404" Type="http://schemas.openxmlformats.org/officeDocument/2006/relationships/hyperlink" Target="http://us.expasy.org/cgi-bin/get-sprot-entry?Q04759" TargetMode="External"/><Relationship Id="rId405" Type="http://schemas.openxmlformats.org/officeDocument/2006/relationships/hyperlink" Target="http://us.expasy.org/cgi-bin/get-sprot-entry?Q04759" TargetMode="External"/><Relationship Id="rId406" Type="http://schemas.openxmlformats.org/officeDocument/2006/relationships/hyperlink" Target="http://us.expasy.org/cgi-bin/get-sprot-entry?Q04759" TargetMode="External"/><Relationship Id="rId407" Type="http://schemas.openxmlformats.org/officeDocument/2006/relationships/hyperlink" Target="http://us.expasy.org/cgi-bin/get-sprot-entry?Q05513" TargetMode="External"/><Relationship Id="rId408" Type="http://schemas.openxmlformats.org/officeDocument/2006/relationships/hyperlink" Target="http://us.expasy.org/cgi-bin/get-sprot-entry?Q05513" TargetMode="External"/><Relationship Id="rId409" Type="http://schemas.openxmlformats.org/officeDocument/2006/relationships/hyperlink" Target="http://us.expasy.org/cgi-bin/get-sprot-entry?Q15139" TargetMode="External"/><Relationship Id="rId280" Type="http://schemas.openxmlformats.org/officeDocument/2006/relationships/hyperlink" Target="http://us.expasy.org/cgi-bin/get-sprot-entry?P46734" TargetMode="External"/><Relationship Id="rId281" Type="http://schemas.openxmlformats.org/officeDocument/2006/relationships/hyperlink" Target="http://us.expasy.org/cgi-bin/get-sprot-entry?P46734" TargetMode="External"/><Relationship Id="rId282" Type="http://schemas.openxmlformats.org/officeDocument/2006/relationships/hyperlink" Target="http://us.expasy.org/cgi-bin/get-sprot-entry?P45985" TargetMode="External"/><Relationship Id="rId283" Type="http://schemas.openxmlformats.org/officeDocument/2006/relationships/hyperlink" Target="http://us.expasy.org/cgi-bin/get-sprot-entry?P45985" TargetMode="External"/><Relationship Id="rId284" Type="http://schemas.openxmlformats.org/officeDocument/2006/relationships/hyperlink" Target="http://us.expasy.org/cgi-bin/get-sprot-entry?Q13163" TargetMode="External"/><Relationship Id="rId285" Type="http://schemas.openxmlformats.org/officeDocument/2006/relationships/hyperlink" Target="http://www.expasy.org/cgi-bin/get-sprot-entry?P52564" TargetMode="External"/><Relationship Id="rId286" Type="http://schemas.openxmlformats.org/officeDocument/2006/relationships/hyperlink" Target="http://www.expasy.org/cgi-bin/get-sprot-entry?P52564" TargetMode="External"/><Relationship Id="rId287" Type="http://schemas.openxmlformats.org/officeDocument/2006/relationships/hyperlink" Target="http://us.expasy.org/cgi-bin/get-sprot-entry?O14733" TargetMode="External"/><Relationship Id="rId288" Type="http://schemas.openxmlformats.org/officeDocument/2006/relationships/hyperlink" Target="http://us.expasy.org/cgi-bin/get-sprot-entry?Q13233" TargetMode="External"/><Relationship Id="rId289" Type="http://schemas.openxmlformats.org/officeDocument/2006/relationships/hyperlink" Target="http://us.expasy.org/cgi-bin/get-sprot-entry?Q9Y2U5" TargetMode="External"/><Relationship Id="rId730" Type="http://schemas.openxmlformats.org/officeDocument/2006/relationships/hyperlink" Target="http://us.expasy.org/cgi-bin/get-sprot-entry?Q05397" TargetMode="External"/><Relationship Id="rId731" Type="http://schemas.openxmlformats.org/officeDocument/2006/relationships/hyperlink" Target="http://us.expasy.org/cgi-bin/get-sprot-entry?Q05397" TargetMode="External"/><Relationship Id="rId732" Type="http://schemas.openxmlformats.org/officeDocument/2006/relationships/hyperlink" Target="http://us.expasy.org/cgi-bin/get-sprot-entry?Q05397" TargetMode="External"/><Relationship Id="rId733" Type="http://schemas.openxmlformats.org/officeDocument/2006/relationships/hyperlink" Target="http://us.expasy.org/cgi-bin/get-sprot-entry?Q05397" TargetMode="External"/><Relationship Id="rId734" Type="http://schemas.openxmlformats.org/officeDocument/2006/relationships/hyperlink" Target="http://us.expasy.org/cgi-bin/get-sprot-entry?Q05397" TargetMode="External"/><Relationship Id="rId735" Type="http://schemas.openxmlformats.org/officeDocument/2006/relationships/hyperlink" Target="http://us.expasy.org/cgi-bin/get-sprot-entry?Q05397" TargetMode="External"/><Relationship Id="rId736" Type="http://schemas.openxmlformats.org/officeDocument/2006/relationships/hyperlink" Target="http://us.expasy.org/cgi-bin/get-sprot-entry?Q05397" TargetMode="External"/><Relationship Id="rId737" Type="http://schemas.openxmlformats.org/officeDocument/2006/relationships/hyperlink" Target="http://us.expasy.org/cgi-bin/get-sprot-entry?P48023" TargetMode="External"/><Relationship Id="rId738" Type="http://schemas.openxmlformats.org/officeDocument/2006/relationships/hyperlink" Target="http://us.expasy.org/cgi-bin/get-sprot-entry?P07332" TargetMode="External"/><Relationship Id="rId739" Type="http://schemas.openxmlformats.org/officeDocument/2006/relationships/hyperlink" Target="http://us.expasy.org/cgi-bin/get-sprot-entry?P11362" TargetMode="External"/><Relationship Id="rId40" Type="http://schemas.openxmlformats.org/officeDocument/2006/relationships/hyperlink" Target="http://us.expasy.org/cgi-bin/get-sprot-entry?Q8IU85" TargetMode="External"/><Relationship Id="rId41" Type="http://schemas.openxmlformats.org/officeDocument/2006/relationships/hyperlink" Target="http://us.expasy.org/cgi-bin/get-sprot-entry?Q8IU85" TargetMode="External"/><Relationship Id="rId42" Type="http://schemas.openxmlformats.org/officeDocument/2006/relationships/hyperlink" Target="http://us.expasy.org/cgi-bin/get-sprot-entry?Q96NX5" TargetMode="External"/><Relationship Id="rId43" Type="http://schemas.openxmlformats.org/officeDocument/2006/relationships/hyperlink" Target="http://us.expasy.org/cgi-bin/get-sprot-entry?Q9UQM7" TargetMode="External"/><Relationship Id="rId44" Type="http://schemas.openxmlformats.org/officeDocument/2006/relationships/hyperlink" Target="http://us.expasy.org/cgi-bin/get-sprot-entry?Q9UQM7" TargetMode="External"/><Relationship Id="rId45" Type="http://schemas.openxmlformats.org/officeDocument/2006/relationships/hyperlink" Target="http://us.expasy.org/cgi-bin/get-sprot-entry?Q13554" TargetMode="External"/><Relationship Id="rId46" Type="http://schemas.openxmlformats.org/officeDocument/2006/relationships/hyperlink" Target="http://us.expasy.org/cgi-bin/get-sprot-entry?Q13554" TargetMode="External"/><Relationship Id="rId47" Type="http://schemas.openxmlformats.org/officeDocument/2006/relationships/hyperlink" Target="http://us.expasy.org/cgi-bin/get-sprot-entry?Q13557" TargetMode="External"/><Relationship Id="rId48" Type="http://schemas.openxmlformats.org/officeDocument/2006/relationships/hyperlink" Target="http://us.expasy.org/cgi-bin/get-sprot-entry?Q13557" TargetMode="External"/><Relationship Id="rId49" Type="http://schemas.openxmlformats.org/officeDocument/2006/relationships/hyperlink" Target="http://us.expasy.org/cgi-bin/get-sprot-entry?Q13555" TargetMode="External"/><Relationship Id="rId410" Type="http://schemas.openxmlformats.org/officeDocument/2006/relationships/hyperlink" Target="http://us.expasy.org/cgi-bin/get-sprot-entry?Q15139" TargetMode="External"/><Relationship Id="rId411" Type="http://schemas.openxmlformats.org/officeDocument/2006/relationships/hyperlink" Target="http://us.expasy.org/cgi-bin/get-sprot-entry?Q15139" TargetMode="External"/><Relationship Id="rId412" Type="http://schemas.openxmlformats.org/officeDocument/2006/relationships/hyperlink" Target="http://us.expasy.org/cgi-bin/get-sprot-entry?Q15139" TargetMode="External"/><Relationship Id="rId413" Type="http://schemas.openxmlformats.org/officeDocument/2006/relationships/hyperlink" Target="http://www.expasy.org/cgi-bin/get-sprot-entry?Q13976" TargetMode="External"/><Relationship Id="rId414" Type="http://schemas.openxmlformats.org/officeDocument/2006/relationships/hyperlink" Target="http://us.expasy.org/cgi-bin/get-sprot-entry?Q16512" TargetMode="External"/><Relationship Id="rId415" Type="http://schemas.openxmlformats.org/officeDocument/2006/relationships/hyperlink" Target="http://us.expasy.org/cgi-bin/get-sprot-entry?P19525" TargetMode="External"/><Relationship Id="rId416" Type="http://schemas.openxmlformats.org/officeDocument/2006/relationships/hyperlink" Target="http://us.expasy.org/cgi-bin/get-sprot-entry?P19525" TargetMode="External"/><Relationship Id="rId417" Type="http://schemas.openxmlformats.org/officeDocument/2006/relationships/hyperlink" Target="http://us.expasy.org/cgi-bin/get-sprot-entry?P53350" TargetMode="External"/><Relationship Id="rId418" Type="http://schemas.openxmlformats.org/officeDocument/2006/relationships/hyperlink" Target="http://us.expasy.org/cgi-bin/get-sprot-entry?P53350" TargetMode="External"/><Relationship Id="rId419" Type="http://schemas.openxmlformats.org/officeDocument/2006/relationships/hyperlink" Target="http://us.expasy.org/cgi-bin/get-sprot-entry?Q9NYY3" TargetMode="External"/><Relationship Id="rId290" Type="http://schemas.openxmlformats.org/officeDocument/2006/relationships/hyperlink" Target="http://us.expasy.org/cgi-bin/get-sprot-entry?Q9Y6R4" TargetMode="External"/><Relationship Id="rId291" Type="http://schemas.openxmlformats.org/officeDocument/2006/relationships/hyperlink" Target="http://us.expasy.org/cgi-bin/get-sprot-entry?P08581" TargetMode="External"/><Relationship Id="rId292" Type="http://schemas.openxmlformats.org/officeDocument/2006/relationships/hyperlink" Target="http://us.expasy.org/cgi-bin/get-sprot-entry?P08581" TargetMode="External"/><Relationship Id="rId293" Type="http://schemas.openxmlformats.org/officeDocument/2006/relationships/hyperlink" Target="http://us.expasy.org/cgi-bin/get-sprot-entry?P08581" TargetMode="External"/><Relationship Id="rId294" Type="http://schemas.openxmlformats.org/officeDocument/2006/relationships/hyperlink" Target="http://us.expasy.org/cgi-bin/get-sprot-entry?P28562" TargetMode="External"/><Relationship Id="rId295" Type="http://schemas.openxmlformats.org/officeDocument/2006/relationships/hyperlink" Target="http://us.expasy.org/cgi-bin/get-sprot-entry?Q13115" TargetMode="External"/><Relationship Id="rId296" Type="http://schemas.openxmlformats.org/officeDocument/2006/relationships/hyperlink" Target="http://us.expasy.org/cgi-bin/get-sprot-entry?Q16584" TargetMode="External"/><Relationship Id="rId297" Type="http://schemas.openxmlformats.org/officeDocument/2006/relationships/hyperlink" Target="http://us.expasy.org/cgi-bin/get-sprot-entry?Q9BUB5" TargetMode="External"/><Relationship Id="rId298" Type="http://schemas.openxmlformats.org/officeDocument/2006/relationships/hyperlink" Target="http://au.expasy.org/cgi-bin/get-sprot-entry?P04179" TargetMode="External"/><Relationship Id="rId299" Type="http://schemas.openxmlformats.org/officeDocument/2006/relationships/hyperlink" Target="http://us.expasy.org/cgi-bin/get-sprot-entry?Q9HBH9" TargetMode="External"/><Relationship Id="rId740" Type="http://schemas.openxmlformats.org/officeDocument/2006/relationships/hyperlink" Target="http://us.expasy.org/cgi-bin/get-sprot-entry?P21802" TargetMode="External"/><Relationship Id="rId741" Type="http://schemas.openxmlformats.org/officeDocument/2006/relationships/hyperlink" Target="http://us.expasy.org/cgi-bin/get-sprot-entry?P35916" TargetMode="External"/><Relationship Id="rId742" Type="http://schemas.openxmlformats.org/officeDocument/2006/relationships/hyperlink" Target="http://au.expasy.org/cgi-bin/get-sprot-entry?P01100" TargetMode="External"/><Relationship Id="rId743" Type="http://schemas.openxmlformats.org/officeDocument/2006/relationships/hyperlink" Target="http://us.expasy.org/cgi-bin/get-sprot-entry?P01100" TargetMode="External"/><Relationship Id="rId744" Type="http://schemas.openxmlformats.org/officeDocument/2006/relationships/hyperlink" Target="http://us.expasy.org/cgi-bin/get-sprot-entry?P06241" TargetMode="External"/><Relationship Id="rId745" Type="http://schemas.openxmlformats.org/officeDocument/2006/relationships/hyperlink" Target="http://us.expasy.org/cgi-bin/get-sprot-entry?P17677" TargetMode="External"/><Relationship Id="rId746" Type="http://schemas.openxmlformats.org/officeDocument/2006/relationships/hyperlink" Target="http://us.expasy.org/cgi-bin/get-sprot-entry?Q12851" TargetMode="External"/><Relationship Id="rId747" Type="http://schemas.openxmlformats.org/officeDocument/2006/relationships/hyperlink" Target="http://us.expasy.org/cgi-bin/get-sprot-entry?P14136" TargetMode="External"/><Relationship Id="rId748" Type="http://schemas.openxmlformats.org/officeDocument/2006/relationships/hyperlink" Target="http://au.expasy.org/cgi-bin/get-sprot-entry?P63244" TargetMode="External"/><Relationship Id="rId749" Type="http://schemas.openxmlformats.org/officeDocument/2006/relationships/hyperlink" Target="http://us.expasy.org/cgi-bin/get-sprot-entry?P25098" TargetMode="External"/><Relationship Id="rId50" Type="http://schemas.openxmlformats.org/officeDocument/2006/relationships/hyperlink" Target="http://us.expasy.org/cgi-bin/get-sprot-entry?Q8N5S9" TargetMode="External"/><Relationship Id="rId51" Type="http://schemas.openxmlformats.org/officeDocument/2006/relationships/hyperlink" Target="http://au.expasy.org/cgi-bin/get-sprot-entry?P55060" TargetMode="External"/><Relationship Id="rId52" Type="http://schemas.openxmlformats.org/officeDocument/2006/relationships/hyperlink" Target="http://us.expasy.org/cgi-bin/get-sprot-entry?O14936" TargetMode="External"/><Relationship Id="rId53" Type="http://schemas.openxmlformats.org/officeDocument/2006/relationships/hyperlink" Target="http://us.expasy.org/cgi-bin/get-sprot-entry?P29466" TargetMode="External"/><Relationship Id="rId54" Type="http://schemas.openxmlformats.org/officeDocument/2006/relationships/hyperlink" Target="http://au.expasy.org/cgi-bin/get-sprot-entry?O08736" TargetMode="External"/><Relationship Id="rId55" Type="http://schemas.openxmlformats.org/officeDocument/2006/relationships/hyperlink" Target="http://us.expasy.org/cgi-bin/get-sprot-entry?P42575" TargetMode="External"/><Relationship Id="rId56" Type="http://schemas.openxmlformats.org/officeDocument/2006/relationships/hyperlink" Target="http://us.expasy.org/cgi-bin/get-sprot-entry?P42574" TargetMode="External"/><Relationship Id="rId57" Type="http://schemas.openxmlformats.org/officeDocument/2006/relationships/hyperlink" Target="http://us.expasy.org/cgi-bin/get-sprot-entry?P49662" TargetMode="External"/><Relationship Id="rId58" Type="http://schemas.openxmlformats.org/officeDocument/2006/relationships/hyperlink" Target="http://us.expasy.org/cgi-bin/get-sprot-entry?P51878" TargetMode="External"/><Relationship Id="rId59" Type="http://schemas.openxmlformats.org/officeDocument/2006/relationships/hyperlink" Target="http://us.expasy.org/cgi-bin/get-sprot-entry?P55212" TargetMode="External"/><Relationship Id="rId420" Type="http://schemas.openxmlformats.org/officeDocument/2006/relationships/hyperlink" Target="http://us.expasy.org/cgi-bin/get-sprot-entry?Q9H4B4" TargetMode="External"/><Relationship Id="rId421" Type="http://schemas.openxmlformats.org/officeDocument/2006/relationships/hyperlink" Target="http://au.expasy.org/cgi-bin/get-sprot-entry?P62136" TargetMode="External"/><Relationship Id="rId422" Type="http://schemas.openxmlformats.org/officeDocument/2006/relationships/hyperlink" Target="http://au.expasy.org/cgi-bin/get-sprot-entry?P62136" TargetMode="External"/><Relationship Id="rId423" Type="http://schemas.openxmlformats.org/officeDocument/2006/relationships/hyperlink" Target="http://au.expasy.org/cgi-bin/get-sprot-entry?P62140" TargetMode="External"/><Relationship Id="rId424" Type="http://schemas.openxmlformats.org/officeDocument/2006/relationships/hyperlink" Target="http://au.expasy.org/cgi-bin/get-sprot-entry?P36873" TargetMode="External"/><Relationship Id="rId425" Type="http://schemas.openxmlformats.org/officeDocument/2006/relationships/hyperlink" Target="http://au.expasy.org/cgi-bin/get-sprot-entry?P30153" TargetMode="External"/><Relationship Id="rId426" Type="http://schemas.openxmlformats.org/officeDocument/2006/relationships/hyperlink" Target="http://au.expasy.org/cgi-bin/get-sprot-entry?P67775" TargetMode="External"/><Relationship Id="rId427" Type="http://schemas.openxmlformats.org/officeDocument/2006/relationships/hyperlink" Target="http://au.expasy.org/cgi-bin/get-sprot-entry?Q08209" TargetMode="External"/><Relationship Id="rId428" Type="http://schemas.openxmlformats.org/officeDocument/2006/relationships/hyperlink" Target="http://au.expasy.org/cgi-bin/get-sprot-entry?P35813" TargetMode="External"/><Relationship Id="rId429" Type="http://schemas.openxmlformats.org/officeDocument/2006/relationships/hyperlink" Target="http://us.expasy.org/cgi-bin/get-sprot-entry?O15297" TargetMode="External"/><Relationship Id="rId1100" Type="http://schemas.openxmlformats.org/officeDocument/2006/relationships/hyperlink" Target="http://us.expasy.org/cgi-bin/niceprot.pl?P18206" TargetMode="External"/><Relationship Id="rId1101" Type="http://schemas.openxmlformats.org/officeDocument/2006/relationships/hyperlink" Target="http://us.expasy.org/cgi-bin/get-sprot-entry?Q99986" TargetMode="External"/><Relationship Id="rId1102" Type="http://schemas.openxmlformats.org/officeDocument/2006/relationships/hyperlink" Target="http://us.expasy.org/cgi-bin/get-sprot-entry?P30291" TargetMode="External"/><Relationship Id="rId1103" Type="http://schemas.openxmlformats.org/officeDocument/2006/relationships/hyperlink" Target="http://au.expasy.org/cgi-bin/get-sprot-entry?P98170" TargetMode="External"/><Relationship Id="rId1104" Type="http://schemas.openxmlformats.org/officeDocument/2006/relationships/hyperlink" Target="http://us.expasy.org/cgi-bin/get-sprot-entry?P07947" TargetMode="External"/><Relationship Id="rId1105" Type="http://schemas.openxmlformats.org/officeDocument/2006/relationships/hyperlink" Target="http://us.expasy.org/cgi-bin/get-sprot-entry?P43403" TargetMode="External"/><Relationship Id="rId1106" Type="http://schemas.openxmlformats.org/officeDocument/2006/relationships/hyperlink" Target="http://us.expasy.org/cgi-bin/get-sprot-entry?P43403" TargetMode="External"/><Relationship Id="rId1107" Type="http://schemas.openxmlformats.org/officeDocument/2006/relationships/hyperlink" Target="http://us.expasy.org/cgi-bin/get-sprot-entry?P43403" TargetMode="External"/><Relationship Id="rId1108" Type="http://schemas.openxmlformats.org/officeDocument/2006/relationships/hyperlink" Target="http://us.expasy.org/cgi-bin/get-sprot-entry?P43403" TargetMode="External"/><Relationship Id="rId1109" Type="http://schemas.openxmlformats.org/officeDocument/2006/relationships/hyperlink" Target="http://us.expasy.org/cgi-bin/get-sprot-entry?O43293" TargetMode="External"/><Relationship Id="rId100" Type="http://schemas.openxmlformats.org/officeDocument/2006/relationships/hyperlink" Target="http://us.expasy.org/cgi-bin/get-sprot-entry?P16220" TargetMode="External"/><Relationship Id="rId101" Type="http://schemas.openxmlformats.org/officeDocument/2006/relationships/hyperlink" Target="http://us.expasy.org/cgi-bin/get-sprot-entry?P16220" TargetMode="External"/><Relationship Id="rId102" Type="http://schemas.openxmlformats.org/officeDocument/2006/relationships/hyperlink" Target="http://us.expasy.org/cgi-bin/get-sprot-entry?P02511" TargetMode="External"/><Relationship Id="rId103" Type="http://schemas.openxmlformats.org/officeDocument/2006/relationships/hyperlink" Target="http://us.expasy.org/cgi-bin/get-sprot-entry?P02511" TargetMode="External"/><Relationship Id="rId104" Type="http://schemas.openxmlformats.org/officeDocument/2006/relationships/hyperlink" Target="http://us.expasy.org/cgi-bin/get-sprot-entry?P41240" TargetMode="External"/><Relationship Id="rId105" Type="http://schemas.openxmlformats.org/officeDocument/2006/relationships/hyperlink" Target="http://au.expasy.org/cgi-bin/get-sprot-entry?P78396" TargetMode="External"/><Relationship Id="rId106" Type="http://schemas.openxmlformats.org/officeDocument/2006/relationships/hyperlink" Target="http://us.expasy.org/cgi-bin/get-sprot-entry?P14635" TargetMode="External"/><Relationship Id="rId107" Type="http://schemas.openxmlformats.org/officeDocument/2006/relationships/hyperlink" Target="http://us.expasy.org/cgi-bin/get-sprot-entry?P24385" TargetMode="External"/><Relationship Id="rId108" Type="http://schemas.openxmlformats.org/officeDocument/2006/relationships/hyperlink" Target="http://au.expasy.org/cgi-bin/get-sprot-entry?P24864" TargetMode="External"/><Relationship Id="rId109" Type="http://schemas.openxmlformats.org/officeDocument/2006/relationships/hyperlink" Target="http://us.expasy.org/cgi-bin/get-sprot-entry?P51959" TargetMode="External"/><Relationship Id="rId750" Type="http://schemas.openxmlformats.org/officeDocument/2006/relationships/hyperlink" Target="http://us.expasy.org/cgi-bin/get-sprot-entry?P35626" TargetMode="External"/><Relationship Id="rId751" Type="http://schemas.openxmlformats.org/officeDocument/2006/relationships/hyperlink" Target="http://us.expasy.org/cgi-bin/get-sprot-entry?P38646" TargetMode="External"/><Relationship Id="rId752" Type="http://schemas.openxmlformats.org/officeDocument/2006/relationships/hyperlink" Target="http://us.expasy.org/cgi-bin/get-sprot-entry?P11021" TargetMode="External"/><Relationship Id="rId753" Type="http://schemas.openxmlformats.org/officeDocument/2006/relationships/hyperlink" Target="http://us.expasy.org/cgi-bin/get-sprot-entry?P14625" TargetMode="External"/><Relationship Id="rId754" Type="http://schemas.openxmlformats.org/officeDocument/2006/relationships/hyperlink" Target="http://us.expasy.org/cgi-bin/get-sprot-entry?Q8TF76" TargetMode="External"/><Relationship Id="rId755" Type="http://schemas.openxmlformats.org/officeDocument/2006/relationships/hyperlink" Target="http://us.expasy.org/cgi-bin/get-sprot-entry?P54727" TargetMode="External"/><Relationship Id="rId756" Type="http://schemas.openxmlformats.org/officeDocument/2006/relationships/hyperlink" Target="http://au.expasy.org/cgi-bin/get-sprot-entry?P50502" TargetMode="External"/><Relationship Id="rId757" Type="http://schemas.openxmlformats.org/officeDocument/2006/relationships/hyperlink" Target="http://au.expasy.org/cgi-bin/get-sprot-entry?Q02539" TargetMode="External"/><Relationship Id="rId758" Type="http://schemas.openxmlformats.org/officeDocument/2006/relationships/hyperlink" Target="http://us.expasy.org/cgi-bin/get-sprot-entry?P16104" TargetMode="External"/><Relationship Id="rId759" Type="http://schemas.openxmlformats.org/officeDocument/2006/relationships/hyperlink" Target="http://us.expasy.org/cgi-bin/get-sprot-entry?P33778" TargetMode="External"/><Relationship Id="rId60" Type="http://schemas.openxmlformats.org/officeDocument/2006/relationships/hyperlink" Target="http://us.expasy.org/cgi-bin/get-sprot-entry?P55210" TargetMode="External"/><Relationship Id="rId61" Type="http://schemas.openxmlformats.org/officeDocument/2006/relationships/hyperlink" Target="http://us.expasy.org/cgi-bin/get-sprot-entry?Q14790" TargetMode="External"/><Relationship Id="rId62" Type="http://schemas.openxmlformats.org/officeDocument/2006/relationships/hyperlink" Target="http://us.expasy.org/cgi-bin/get-sprot-entry?P55211" TargetMode="External"/><Relationship Id="rId63" Type="http://schemas.openxmlformats.org/officeDocument/2006/relationships/hyperlink" Target="http://au.expasy.org/cgi-bin/get-sprot-entry?P35222" TargetMode="External"/><Relationship Id="rId64" Type="http://schemas.openxmlformats.org/officeDocument/2006/relationships/hyperlink" Target="http://au.expasy.org/cgi-bin/get-sprot-entry?P35222" TargetMode="External"/><Relationship Id="rId65" Type="http://schemas.openxmlformats.org/officeDocument/2006/relationships/hyperlink" Target="http://us.expasy.org/cgi-bin/get-sprot-entry?P51636" TargetMode="External"/><Relationship Id="rId66" Type="http://schemas.openxmlformats.org/officeDocument/2006/relationships/hyperlink" Target="http://us.expasy.org/cgi-bin/get-sprot-entry?P51636" TargetMode="External"/><Relationship Id="rId67" Type="http://schemas.openxmlformats.org/officeDocument/2006/relationships/hyperlink" Target="http://us.expasy.org/cgi-bin/get-sprot-entry?P08575" TargetMode="External"/><Relationship Id="rId68" Type="http://schemas.openxmlformats.org/officeDocument/2006/relationships/hyperlink" Target="http://us.expasy.org/cgi-bin/niceprot.pl?P30305" TargetMode="External"/><Relationship Id="rId69" Type="http://schemas.openxmlformats.org/officeDocument/2006/relationships/hyperlink" Target="http://us.expasy.org/cgi-bin/get-sprot-entry?P30307" TargetMode="External"/><Relationship Id="rId430" Type="http://schemas.openxmlformats.org/officeDocument/2006/relationships/hyperlink" Target="http://au.expasy.org/cgi-bin/get-sprot-entry?Q8TF05" TargetMode="External"/><Relationship Id="rId431" Type="http://schemas.openxmlformats.org/officeDocument/2006/relationships/hyperlink" Target="http://us.expasy.org/cgi-bin/get-sprot-entry?P53041" TargetMode="External"/><Relationship Id="rId432" Type="http://schemas.openxmlformats.org/officeDocument/2006/relationships/hyperlink" Target="http://au.expasy.org/cgi-bin/get-sprot-entry?O00743" TargetMode="External"/><Relationship Id="rId433" Type="http://schemas.openxmlformats.org/officeDocument/2006/relationships/hyperlink" Target="http://www.expasy.org/cgi-bin/get-sprot-entry?P60510" TargetMode="External"/><Relationship Id="rId434" Type="http://schemas.openxmlformats.org/officeDocument/2006/relationships/hyperlink" Target="http://us.expasy.org/cgi-bin/get-sprot-entry?Q96B36" TargetMode="External"/><Relationship Id="rId435" Type="http://schemas.openxmlformats.org/officeDocument/2006/relationships/hyperlink" Target="http://us.expasy.org/cgi-bin/get-sprot-entry?Q16512" TargetMode="External"/><Relationship Id="rId436" Type="http://schemas.openxmlformats.org/officeDocument/2006/relationships/hyperlink" Target="http://us.expasy.org/cgi-bin/get-sprot-entry?Q16513" TargetMode="External"/><Relationship Id="rId437" Type="http://schemas.openxmlformats.org/officeDocument/2006/relationships/hyperlink" Target="http://us.expasy.org/cgi-bin/get-sprot-entry?Q16513" TargetMode="External"/><Relationship Id="rId438" Type="http://schemas.openxmlformats.org/officeDocument/2006/relationships/hyperlink" Target="http://us.expasy.org/cgi-bin/get-sprot-entry?Q9Y478" TargetMode="External"/><Relationship Id="rId439" Type="http://schemas.openxmlformats.org/officeDocument/2006/relationships/hyperlink" Target="http://us.expasy.org/cgi-bin/get-sprot-entry?Q96J92" TargetMode="External"/><Relationship Id="rId1110" Type="http://schemas.openxmlformats.org/officeDocument/2006/relationships/hyperlink" Target="http://us.expasy.org/cgi-bin/get-sprot-entry?O43293" TargetMode="External"/><Relationship Id="rId1111" Type="http://schemas.openxmlformats.org/officeDocument/2006/relationships/hyperlink" Target="http://us.expasy.org/cgi-bin/get-sprot-entry?P25098" TargetMode="External"/><Relationship Id="rId1112" Type="http://schemas.openxmlformats.org/officeDocument/2006/relationships/hyperlink" Target="http://us.expasy.org/cgi-bin/get-sprot-entry?Q96GD4" TargetMode="External"/><Relationship Id="rId1113" Type="http://schemas.openxmlformats.org/officeDocument/2006/relationships/hyperlink" Target="http://us.expasy.org/cgi-bin/get-sprot-entry?Q96GD4" TargetMode="External"/><Relationship Id="rId1114" Type="http://schemas.openxmlformats.org/officeDocument/2006/relationships/hyperlink" Target="http://us.expasy.org/cgi-bin/get-sprot-entry?P42858" TargetMode="External"/><Relationship Id="rId1115" Type="http://schemas.openxmlformats.org/officeDocument/2006/relationships/hyperlink" Target="http://us.expasy.org/cgi-bin/get-sprot-entry?P42858" TargetMode="External"/><Relationship Id="rId1116" Type="http://schemas.openxmlformats.org/officeDocument/2006/relationships/hyperlink" Target="http://us.expasy.org/cgi-bin/get-sprot-entry?Q16539" TargetMode="External"/><Relationship Id="rId1117" Type="http://schemas.openxmlformats.org/officeDocument/2006/relationships/hyperlink" Target="http://us.expasy.org/cgi-bin/get-sprot-entry?Q16539" TargetMode="External"/><Relationship Id="rId1118" Type="http://schemas.openxmlformats.org/officeDocument/2006/relationships/hyperlink" Target="http://us.expasy.org/cgi-bin/get-sprot-entry?P53041" TargetMode="External"/><Relationship Id="rId1119" Type="http://schemas.openxmlformats.org/officeDocument/2006/relationships/hyperlink" Target="http://us.expasy.org/cgi-bin/get-sprot-entry?P53041" TargetMode="External"/><Relationship Id="rId110" Type="http://schemas.openxmlformats.org/officeDocument/2006/relationships/hyperlink" Target="http://us.expasy.org/cgi-bin/get-sprot-entry?P99999" TargetMode="External"/><Relationship Id="rId111" Type="http://schemas.openxmlformats.org/officeDocument/2006/relationships/hyperlink" Target="http://us.expasy.org/cgi-bin/get-sprot-entry?O75553" TargetMode="External"/><Relationship Id="rId112" Type="http://schemas.openxmlformats.org/officeDocument/2006/relationships/hyperlink" Target="http://us.expasy.org/cgi-bin/get-sprot-entry?P53355" TargetMode="External"/><Relationship Id="rId113" Type="http://schemas.openxmlformats.org/officeDocument/2006/relationships/hyperlink" Target="http://us.expasy.org/cgi-bin/get-sprot-entry?Q9UIK4" TargetMode="External"/><Relationship Id="rId114" Type="http://schemas.openxmlformats.org/officeDocument/2006/relationships/hyperlink" Target="http://us.expasy.org/cgi-bin/get-sprot-entry?Q9UER7" TargetMode="External"/><Relationship Id="rId115" Type="http://schemas.openxmlformats.org/officeDocument/2006/relationships/hyperlink" Target="http://us.expasy.org/cgi-bin/get-sprot-entry?O00273" TargetMode="External"/><Relationship Id="rId116" Type="http://schemas.openxmlformats.org/officeDocument/2006/relationships/hyperlink" Target="http://us.expasy.org/cgi-bin/get-sprot-entry?Q13574" TargetMode="External"/><Relationship Id="rId117" Type="http://schemas.openxmlformats.org/officeDocument/2006/relationships/hyperlink" Target="http://us.expasy.org/cgi-bin/get-sprot-entry?P78527" TargetMode="External"/><Relationship Id="rId118" Type="http://schemas.openxmlformats.org/officeDocument/2006/relationships/hyperlink" Target="http://us.expasy.org/cgi-bin/get-sprot-entry?O60496" TargetMode="External"/><Relationship Id="rId119" Type="http://schemas.openxmlformats.org/officeDocument/2006/relationships/hyperlink" Target="http://us.expasy.org/cgi-bin/get-sprot-entry?Q9UEE5" TargetMode="External"/><Relationship Id="rId760" Type="http://schemas.openxmlformats.org/officeDocument/2006/relationships/hyperlink" Target="http://us.expasy.org/cgi-bin/get-sprot-entry?P84243" TargetMode="External"/><Relationship Id="rId761" Type="http://schemas.openxmlformats.org/officeDocument/2006/relationships/hyperlink" Target="http://us.expasy.org/cgi-bin/get-sprot-entry?P84243" TargetMode="External"/><Relationship Id="rId762" Type="http://schemas.openxmlformats.org/officeDocument/2006/relationships/hyperlink" Target="http://us.expasy.org/cgi-bin/get-sprot-entry?P84243" TargetMode="External"/><Relationship Id="rId763" Type="http://schemas.openxmlformats.org/officeDocument/2006/relationships/hyperlink" Target="http://us.expasy.org/cgi-bin/get-sprot-entry?P84243" TargetMode="External"/><Relationship Id="rId764" Type="http://schemas.openxmlformats.org/officeDocument/2006/relationships/hyperlink" Target="http://us.expasy.org/cgi-bin/get-sprot-entry?P84243" TargetMode="External"/><Relationship Id="rId765" Type="http://schemas.openxmlformats.org/officeDocument/2006/relationships/hyperlink" Target="http://us.expasy.org/cgi-bin/get-sprot-entry?P09601" TargetMode="External"/><Relationship Id="rId766" Type="http://schemas.openxmlformats.org/officeDocument/2006/relationships/hyperlink" Target="http://us.expasy.org/cgi-bin/get-sprot-entry?P30519" TargetMode="External"/><Relationship Id="rId767" Type="http://schemas.openxmlformats.org/officeDocument/2006/relationships/hyperlink" Target="http://us.expasy.org/cgi-bin/get-sprot-entry?Q92918" TargetMode="External"/><Relationship Id="rId768" Type="http://schemas.openxmlformats.org/officeDocument/2006/relationships/hyperlink" Target="http://us.expasy.org/cgi-bin/get-sprot-entry?P11142" TargetMode="External"/><Relationship Id="rId769" Type="http://schemas.openxmlformats.org/officeDocument/2006/relationships/hyperlink" Target="http://us.expasy.org/cgi-bin/get-sprot-entry?Q9ULV5" TargetMode="External"/><Relationship Id="rId70" Type="http://schemas.openxmlformats.org/officeDocument/2006/relationships/hyperlink" Target="http://us.expasy.org/cgi-bin/get-sprot-entry?Q14004" TargetMode="External"/><Relationship Id="rId71" Type="http://schemas.openxmlformats.org/officeDocument/2006/relationships/hyperlink" Target="http://us.expasy.org/cgi-bin/get-sprot-entry?P49427" TargetMode="External"/><Relationship Id="rId72" Type="http://schemas.openxmlformats.org/officeDocument/2006/relationships/hyperlink" Target="http://us.expasy.org/cgi-bin/get-sprot-entry?P06493" TargetMode="External"/><Relationship Id="rId73" Type="http://schemas.openxmlformats.org/officeDocument/2006/relationships/hyperlink" Target="http://us.expasy.org/cgi-bin/get-sprot-entry?P24941" TargetMode="External"/><Relationship Id="rId74" Type="http://schemas.openxmlformats.org/officeDocument/2006/relationships/hyperlink" Target="http://us.expasy.org/cgi-bin/get-sprot-entry?P24941" TargetMode="External"/><Relationship Id="rId75" Type="http://schemas.openxmlformats.org/officeDocument/2006/relationships/hyperlink" Target="http://us.expasy.org/cgi-bin/get-sprot-entry?P06493" TargetMode="External"/><Relationship Id="rId76" Type="http://schemas.openxmlformats.org/officeDocument/2006/relationships/hyperlink" Target="http://us.expasy.org/cgi-bin/get-sprot-entry?P06493" TargetMode="External"/><Relationship Id="rId77" Type="http://schemas.openxmlformats.org/officeDocument/2006/relationships/hyperlink" Target="http://us.expasy.org/cgi-bin/get-sprot-entry?P06493" TargetMode="External"/><Relationship Id="rId78" Type="http://schemas.openxmlformats.org/officeDocument/2006/relationships/hyperlink" Target="http://us.expasy.org/cgi-bin/get-sprot-entry?P06493" TargetMode="External"/><Relationship Id="rId79" Type="http://schemas.openxmlformats.org/officeDocument/2006/relationships/hyperlink" Target="http://us.expasy.org/cgi-bin/get-sprot-entry?P06493" TargetMode="External"/><Relationship Id="rId440" Type="http://schemas.openxmlformats.org/officeDocument/2006/relationships/hyperlink" Target="http://us.expasy.org/cgi-bin/get-sprot-entry?Q13523" TargetMode="External"/><Relationship Id="rId441" Type="http://schemas.openxmlformats.org/officeDocument/2006/relationships/hyperlink" Target="http://us.expasy.org/cgi-bin/niceprot.pl?P60484" TargetMode="External"/><Relationship Id="rId442" Type="http://schemas.openxmlformats.org/officeDocument/2006/relationships/hyperlink" Target="http://us.expasy.org/cgi-bin/niceprot.pl?P60484" TargetMode="External"/><Relationship Id="rId443" Type="http://schemas.openxmlformats.org/officeDocument/2006/relationships/hyperlink" Target="http://us.expasy.org/cgi-bin/niceprot.pl?P60484" TargetMode="External"/><Relationship Id="rId444" Type="http://schemas.openxmlformats.org/officeDocument/2006/relationships/hyperlink" Target="http://us.expasy.org/cgi-bin/get-sprot-entry?P18031" TargetMode="External"/><Relationship Id="rId445" Type="http://schemas.openxmlformats.org/officeDocument/2006/relationships/hyperlink" Target="http://au.expasy.org/cgi-bin/get-sprot-entry?P29350" TargetMode="External"/><Relationship Id="rId446" Type="http://schemas.openxmlformats.org/officeDocument/2006/relationships/hyperlink" Target="http://au.expasy.org/cgi-bin/get-sprot-entry?Q06124" TargetMode="External"/><Relationship Id="rId447" Type="http://schemas.openxmlformats.org/officeDocument/2006/relationships/hyperlink" Target="http://au.expasy.org/cgi-bin/get-sprot-entry?Q05209" TargetMode="External"/><Relationship Id="rId448" Type="http://schemas.openxmlformats.org/officeDocument/2006/relationships/hyperlink" Target="http://us.expasy.org/cgi-bin/get-sprot-entry?Q15119" TargetMode="External"/><Relationship Id="rId449" Type="http://schemas.openxmlformats.org/officeDocument/2006/relationships/hyperlink" Target="http://us.expasy.org/cgi-bin/get-sprot-entry?Q14289" TargetMode="External"/><Relationship Id="rId1120" Type="http://schemas.openxmlformats.org/officeDocument/2006/relationships/hyperlink" Target="http://us.expasy.org/cgi-bin/get-sprot-entry?Q16822" TargetMode="External"/><Relationship Id="rId1121" Type="http://schemas.openxmlformats.org/officeDocument/2006/relationships/hyperlink" Target="http://us.expasy.org/cgi-bin/get-sprot-entry?Q16822" TargetMode="External"/><Relationship Id="rId1122" Type="http://schemas.openxmlformats.org/officeDocument/2006/relationships/hyperlink" Target="http://us.expasy.org/cgi-bin/get-sprot-entry?O14950" TargetMode="External"/><Relationship Id="rId1123" Type="http://schemas.openxmlformats.org/officeDocument/2006/relationships/hyperlink" Target="http://us.expasy.org/cgi-bin/get-sprot-entry?O14950" TargetMode="External"/><Relationship Id="rId1124" Type="http://schemas.openxmlformats.org/officeDocument/2006/relationships/hyperlink" Target="http://www.expasy.org/cgi-bin/get-sprot-entry?P17612" TargetMode="External"/><Relationship Id="rId1125" Type="http://schemas.openxmlformats.org/officeDocument/2006/relationships/hyperlink" Target="http://www.expasy.org/cgi-bin/get-sprot-entry?P17612" TargetMode="External"/><Relationship Id="rId1126" Type="http://schemas.openxmlformats.org/officeDocument/2006/relationships/hyperlink" Target="http://us.expasy.org/cgi-bin/get-sprot-entry?P14618" TargetMode="External"/><Relationship Id="rId1127" Type="http://schemas.openxmlformats.org/officeDocument/2006/relationships/hyperlink" Target="http://us.expasy.org/cgi-bin/get-sprot-entry?P14618" TargetMode="External"/><Relationship Id="rId1128" Type="http://schemas.openxmlformats.org/officeDocument/2006/relationships/hyperlink" Target="http://ca.expasy.org/cgi-bin/get-sprot-entry?P06401" TargetMode="External"/><Relationship Id="rId1129" Type="http://schemas.openxmlformats.org/officeDocument/2006/relationships/hyperlink" Target="http://ca.expasy.org/cgi-bin/get-sprot-entry?P06401" TargetMode="External"/><Relationship Id="rId120" Type="http://schemas.openxmlformats.org/officeDocument/2006/relationships/hyperlink" Target="http://us.expasy.org/cgi-bin/get-sprot-entry?O94768" TargetMode="External"/><Relationship Id="rId121" Type="http://schemas.openxmlformats.org/officeDocument/2006/relationships/hyperlink" Target="http://us.expasy.org/cgi-bin/get-sprot-entry?O00418" TargetMode="External"/><Relationship Id="rId122" Type="http://schemas.openxmlformats.org/officeDocument/2006/relationships/hyperlink" Target="http://us.expasy.org/cgi-bin/get-sprot-entry?P00533" TargetMode="External"/><Relationship Id="rId123" Type="http://schemas.openxmlformats.org/officeDocument/2006/relationships/hyperlink" Target="http://us.expasy.org/cgi-bin/get-sprot-entry?P00533" TargetMode="External"/><Relationship Id="rId124" Type="http://schemas.openxmlformats.org/officeDocument/2006/relationships/hyperlink" Target="http://us.expasy.org/cgi-bin/get-sprot-entry?P00533" TargetMode="External"/><Relationship Id="rId125" Type="http://schemas.openxmlformats.org/officeDocument/2006/relationships/hyperlink" Target="http://us.expasy.org/cgi-bin/get-sprot-entry?P00533" TargetMode="External"/><Relationship Id="rId126" Type="http://schemas.openxmlformats.org/officeDocument/2006/relationships/hyperlink" Target="http://us.expasy.org/cgi-bin/get-sprot-entry?P05198" TargetMode="External"/><Relationship Id="rId127" Type="http://schemas.openxmlformats.org/officeDocument/2006/relationships/hyperlink" Target="http://us.expasy.org/cgi-bin/get-sprot-entry?P05198" TargetMode="External"/><Relationship Id="rId128" Type="http://schemas.openxmlformats.org/officeDocument/2006/relationships/hyperlink" Target="http://us.expasy.org/cgi-bin/get-sprot-entry?P05198" TargetMode="External"/><Relationship Id="rId129" Type="http://schemas.openxmlformats.org/officeDocument/2006/relationships/hyperlink" Target="http://us.expasy.org/cgi-bin/get-sprot-entry?Q13144" TargetMode="External"/><Relationship Id="rId770" Type="http://schemas.openxmlformats.org/officeDocument/2006/relationships/hyperlink" Target="http://us.expasy.org/cgi-bin/get-sprot-entry?P04792" TargetMode="External"/><Relationship Id="rId771" Type="http://schemas.openxmlformats.org/officeDocument/2006/relationships/hyperlink" Target="http://us.expasy.org/cgi-bin/get-sprot-entry?P04792" TargetMode="External"/><Relationship Id="rId772" Type="http://schemas.openxmlformats.org/officeDocument/2006/relationships/hyperlink" Target="http://us.expasy.org/cgi-bin/get-sprot-entry?P04792" TargetMode="External"/><Relationship Id="rId773" Type="http://schemas.openxmlformats.org/officeDocument/2006/relationships/hyperlink" Target="http://us.expasy.org/cgi-bin/get-sprot-entry?P04792" TargetMode="External"/><Relationship Id="rId774" Type="http://schemas.openxmlformats.org/officeDocument/2006/relationships/hyperlink" Target="http://us.expasy.org/cgi-bin/get-sprot-entry?P04792" TargetMode="External"/><Relationship Id="rId775" Type="http://schemas.openxmlformats.org/officeDocument/2006/relationships/hyperlink" Target="http://us.expasy.org/cgi-bin/get-sprot-entry?P04792" TargetMode="External"/><Relationship Id="rId776" Type="http://schemas.openxmlformats.org/officeDocument/2006/relationships/hyperlink" Target="http://us.expasy.org/cgi-bin/get-sprot-entry?P04792" TargetMode="External"/><Relationship Id="rId777" Type="http://schemas.openxmlformats.org/officeDocument/2006/relationships/hyperlink" Target="http://us.expasy.org/cgi-bin/get-sprot-entry?P25685" TargetMode="External"/><Relationship Id="rId778" Type="http://schemas.openxmlformats.org/officeDocument/2006/relationships/hyperlink" Target="http://us.expasy.org/cgi-bin/get-sprot-entry?P29043" TargetMode="External"/><Relationship Id="rId779" Type="http://schemas.openxmlformats.org/officeDocument/2006/relationships/hyperlink" Target="http://au.expasy.org/cgi-bin/get-sprot-entry?P10809" TargetMode="External"/><Relationship Id="rId80" Type="http://schemas.openxmlformats.org/officeDocument/2006/relationships/hyperlink" Target="http://us.expasy.org/cgi-bin/get-sprot-entry?P11802" TargetMode="External"/><Relationship Id="rId81" Type="http://schemas.openxmlformats.org/officeDocument/2006/relationships/hyperlink" Target="http://us.expasy.org/cgi-bin/get-sprot-entry?Q00535" TargetMode="External"/><Relationship Id="rId82" Type="http://schemas.openxmlformats.org/officeDocument/2006/relationships/hyperlink" Target="http://us.expasy.org/cgi-bin/get-sprot-entry?Q00534" TargetMode="External"/><Relationship Id="rId83" Type="http://schemas.openxmlformats.org/officeDocument/2006/relationships/hyperlink" Target="http://us.expasy.org/cgi-bin/get-sprot-entry?P50613" TargetMode="External"/><Relationship Id="rId84" Type="http://schemas.openxmlformats.org/officeDocument/2006/relationships/hyperlink" Target="http://us.expasy.org/cgi-bin/get-sprot-entry?P50613" TargetMode="External"/><Relationship Id="rId85" Type="http://schemas.openxmlformats.org/officeDocument/2006/relationships/hyperlink" Target="http://us.expasy.org/cgi-bin/get-sprot-entry?P49336" TargetMode="External"/><Relationship Id="rId86" Type="http://schemas.openxmlformats.org/officeDocument/2006/relationships/hyperlink" Target="http://us.expasy.org/cgi-bin/get-sprot-entry?P50750" TargetMode="External"/><Relationship Id="rId87" Type="http://schemas.openxmlformats.org/officeDocument/2006/relationships/hyperlink" Target="http://us.expasy.org/cgi-bin/get-sprot-entry?Q15131" TargetMode="External"/><Relationship Id="rId88" Type="http://schemas.openxmlformats.org/officeDocument/2006/relationships/hyperlink" Target="http://us.expasy.org/cgi-bin/get-sprot-entry?O14757" TargetMode="External"/><Relationship Id="rId89" Type="http://schemas.openxmlformats.org/officeDocument/2006/relationships/hyperlink" Target="http://us.expasy.org/cgi-bin/get-sprot-entry?O96017" TargetMode="External"/><Relationship Id="rId450" Type="http://schemas.openxmlformats.org/officeDocument/2006/relationships/hyperlink" Target="http://us.expasy.org/cgi-bin/get-sprot-entry?Q14289" TargetMode="External"/><Relationship Id="rId451" Type="http://schemas.openxmlformats.org/officeDocument/2006/relationships/hyperlink" Target="http://us.expasy.org/cgi-bin/get-sprot-entry?P60953" TargetMode="External"/><Relationship Id="rId452" Type="http://schemas.openxmlformats.org/officeDocument/2006/relationships/hyperlink" Target="http://us.expasy.org/cgi-bin/get-sprot-entry?O75943" TargetMode="External"/><Relationship Id="rId453" Type="http://schemas.openxmlformats.org/officeDocument/2006/relationships/hyperlink" Target="http://us.expasy.org/cgi-bin/get-sprot-entry?P04049" TargetMode="External"/><Relationship Id="rId454" Type="http://schemas.openxmlformats.org/officeDocument/2006/relationships/hyperlink" Target="http://us.expasy.org/cgi-bin/get-sprot-entry?P04049" TargetMode="External"/><Relationship Id="rId455" Type="http://schemas.openxmlformats.org/officeDocument/2006/relationships/hyperlink" Target="http://us.expasy.org/cgi-bin/get-sprot-entry?P15056" TargetMode="External"/><Relationship Id="rId456" Type="http://schemas.openxmlformats.org/officeDocument/2006/relationships/hyperlink" Target="http://us.expasy.org/cgi-bin/get-sprot-entry?P06400" TargetMode="External"/><Relationship Id="rId459" Type="http://schemas.openxmlformats.org/officeDocument/2006/relationships/hyperlink" Target="http://us.expasy.org/cgi-bin/get-sprot-entry?P06400" TargetMode="External"/><Relationship Id="rId457" Type="http://schemas.openxmlformats.org/officeDocument/2006/relationships/hyperlink" Target="http://us.expasy.org/cgi-bin/get-sprot-entry?P06400" TargetMode="External"/><Relationship Id="rId458" Type="http://schemas.openxmlformats.org/officeDocument/2006/relationships/hyperlink" Target="http://us.expasy.org/cgi-bin/get-sprot-entry?P06400" TargetMode="External"/><Relationship Id="rId1130" Type="http://schemas.openxmlformats.org/officeDocument/2006/relationships/hyperlink" Target="http://au.expasy.org/cgi-bin/get-sprot-entry?Q06124" TargetMode="External"/><Relationship Id="rId1131" Type="http://schemas.openxmlformats.org/officeDocument/2006/relationships/hyperlink" Target="http://au.expasy.org/cgi-bin/get-sprot-entry?Q06124" TargetMode="External"/><Relationship Id="rId1132" Type="http://schemas.openxmlformats.org/officeDocument/2006/relationships/hyperlink" Target="http://us.expasy.org/cgi-bin/get-sprot-entry?Q9NQU5" TargetMode="External"/><Relationship Id="rId1133" Type="http://schemas.openxmlformats.org/officeDocument/2006/relationships/hyperlink" Target="http://us.expasy.org/cgi-bin/get-sprot-entry?Q9P286" TargetMode="External"/><Relationship Id="rId1134" Type="http://schemas.openxmlformats.org/officeDocument/2006/relationships/hyperlink" Target="http://us.expasy.org/cgi-bin/get-sprot-entry?Q9P286" TargetMode="External"/><Relationship Id="rId1135" Type="http://schemas.openxmlformats.org/officeDocument/2006/relationships/hyperlink" Target="http://ca.expasy.org/cgi-bin/get-sprot-entry?P51812" TargetMode="External"/><Relationship Id="rId1136" Type="http://schemas.openxmlformats.org/officeDocument/2006/relationships/hyperlink" Target="http://ca.expasy.org/cgi-bin/get-sprot-entry?P51812" TargetMode="External"/><Relationship Id="rId1137" Type="http://schemas.openxmlformats.org/officeDocument/2006/relationships/hyperlink" Target="http://ca.expasy.org/cgi-bin/get-sprot-entry?Q9Y478" TargetMode="External"/><Relationship Id="rId1138" Type="http://schemas.openxmlformats.org/officeDocument/2006/relationships/hyperlink" Target="http://us.expasy.org/cgi-bin/get-sprot-entry?P23528" TargetMode="External"/><Relationship Id="rId1139" Type="http://schemas.openxmlformats.org/officeDocument/2006/relationships/hyperlink" Target="http://us.expasy.org/cgi-bin/get-sprot-entry?P06730" TargetMode="External"/><Relationship Id="rId130" Type="http://schemas.openxmlformats.org/officeDocument/2006/relationships/hyperlink" Target="http://us.expasy.org/cgi-bin/get-sprot-entry?P06730" TargetMode="External"/><Relationship Id="rId131" Type="http://schemas.openxmlformats.org/officeDocument/2006/relationships/hyperlink" Target="http://us.expasy.org/cgi-bin/get-sprot-entry?P06730" TargetMode="External"/><Relationship Id="rId132" Type="http://schemas.openxmlformats.org/officeDocument/2006/relationships/hyperlink" Target="http://us.expasy.org/cgi-bin/get-sprot-entry?Q04637" TargetMode="External"/><Relationship Id="rId133" Type="http://schemas.openxmlformats.org/officeDocument/2006/relationships/hyperlink" Target="http://us.expasy.org/cgi-bin/get-sprot-entry?P21709" TargetMode="External"/><Relationship Id="rId134" Type="http://schemas.openxmlformats.org/officeDocument/2006/relationships/hyperlink" Target="http://us.expasy.org/cgi-bin/get-sprot-entry?P04626" TargetMode="External"/><Relationship Id="rId135" Type="http://schemas.openxmlformats.org/officeDocument/2006/relationships/hyperlink" Target="http://us.expasy.org/cgi-bin/get-sprot-entry?P04626" TargetMode="External"/><Relationship Id="rId136" Type="http://schemas.openxmlformats.org/officeDocument/2006/relationships/hyperlink" Target="http://us.expasy.org/cgi-bin/get-sprot-entry?P04626" TargetMode="External"/><Relationship Id="rId137" Type="http://schemas.openxmlformats.org/officeDocument/2006/relationships/hyperlink" Target="http://us.expasy.org/cgi-bin/get-sprot-entry?P27361" TargetMode="External"/><Relationship Id="rId138" Type="http://schemas.openxmlformats.org/officeDocument/2006/relationships/hyperlink" Target="http://us.expasy.org/cgi-bin/get-sprot-entry?P27361" TargetMode="External"/><Relationship Id="rId139" Type="http://schemas.openxmlformats.org/officeDocument/2006/relationships/hyperlink" Target="http://us.expasy.org/cgi-bin/get-sprot-entry?P27361" TargetMode="External"/><Relationship Id="rId900" Type="http://schemas.openxmlformats.org/officeDocument/2006/relationships/hyperlink" Target="http://us.expasy.org/cgi-bin/get-sprot-entry?P28749" TargetMode="External"/><Relationship Id="rId901" Type="http://schemas.openxmlformats.org/officeDocument/2006/relationships/hyperlink" Target="http://us.expasy.org/cgi-bin/get-sprot-entry?P42771" TargetMode="External"/><Relationship Id="rId902" Type="http://schemas.openxmlformats.org/officeDocument/2006/relationships/hyperlink" Target="http://au.expasy.org/cgi-bin/get-sprot-entry?P42773" TargetMode="External"/><Relationship Id="rId903" Type="http://schemas.openxmlformats.org/officeDocument/2006/relationships/hyperlink" Target="http://us.expasy.org/cgi-bin/get-sprot-entry?P38936" TargetMode="External"/><Relationship Id="rId904" Type="http://schemas.openxmlformats.org/officeDocument/2006/relationships/hyperlink" Target="http://us.expasy.org/cgi-bin/get-sprot-entry?P46527" TargetMode="External"/><Relationship Id="rId905" Type="http://schemas.openxmlformats.org/officeDocument/2006/relationships/hyperlink" Target="http://us.expasy.org/cgi-bin/get-sprot-entry?P46527" TargetMode="External"/><Relationship Id="rId906" Type="http://schemas.openxmlformats.org/officeDocument/2006/relationships/hyperlink" Target="http://us.expasy.org/cgi-bin/get-sprot-entry?Q16539" TargetMode="External"/><Relationship Id="rId907" Type="http://schemas.openxmlformats.org/officeDocument/2006/relationships/hyperlink" Target="http://us.expasy.org/cgi-bin/get-sprot-entry?Q16539" TargetMode="External"/><Relationship Id="rId908" Type="http://schemas.openxmlformats.org/officeDocument/2006/relationships/hyperlink" Target="http://us.expasy.org/cgi-bin/get-sprot-entry?Q16539" TargetMode="External"/><Relationship Id="rId909" Type="http://schemas.openxmlformats.org/officeDocument/2006/relationships/hyperlink" Target="http://us.expasy.org/cgi-bin/get-sprot-entry?Q16539" TargetMode="External"/><Relationship Id="rId780" Type="http://schemas.openxmlformats.org/officeDocument/2006/relationships/hyperlink" Target="http://au.expasy.org/cgi-bin/get-sprot-entry?P10809" TargetMode="External"/><Relationship Id="rId781" Type="http://schemas.openxmlformats.org/officeDocument/2006/relationships/hyperlink" Target="http://au.expasy.org/cgi-bin/get-sprot-entry?P10809" TargetMode="External"/><Relationship Id="rId782" Type="http://schemas.openxmlformats.org/officeDocument/2006/relationships/hyperlink" Target="http://au.expasy.org/cgi-bin/get-sprot-entry?P08107" TargetMode="External"/><Relationship Id="rId783" Type="http://schemas.openxmlformats.org/officeDocument/2006/relationships/hyperlink" Target="http://au.expasy.org/cgi-bin/get-sprot-entry?P07900" TargetMode="External"/><Relationship Id="rId784" Type="http://schemas.openxmlformats.org/officeDocument/2006/relationships/hyperlink" Target="http://us.expasy.org/cgi-bin/get-sprot-entry?Q92598" TargetMode="External"/><Relationship Id="rId785" Type="http://schemas.openxmlformats.org/officeDocument/2006/relationships/hyperlink" Target="http://au.expasy.org/cgi-bin/get-sprot-entry?O95351" TargetMode="External"/><Relationship Id="rId786" Type="http://schemas.openxmlformats.org/officeDocument/2006/relationships/hyperlink" Target="http://us.expasy.org/cgi-bin/get-sprot-entry?Q9UPZ9" TargetMode="External"/><Relationship Id="rId787" Type="http://schemas.openxmlformats.org/officeDocument/2006/relationships/hyperlink" Target="http://us.expasy.org/cgi-bin/get-sprot-entry?P08069" TargetMode="External"/><Relationship Id="rId788" Type="http://schemas.openxmlformats.org/officeDocument/2006/relationships/hyperlink" Target="http://us.expasy.org/cgi-bin/get-sprot-entry?P25963" TargetMode="External"/><Relationship Id="rId789" Type="http://schemas.openxmlformats.org/officeDocument/2006/relationships/hyperlink" Target="http://us.expasy.org/cgi-bin/get-sprot-entry?Q15653" TargetMode="External"/><Relationship Id="rId90" Type="http://schemas.openxmlformats.org/officeDocument/2006/relationships/hyperlink" Target="http://us.expasy.org/cgi-bin/get-sprot-entry?Q13490" TargetMode="External"/><Relationship Id="rId91" Type="http://schemas.openxmlformats.org/officeDocument/2006/relationships/hyperlink" Target="http://us.expasy.org/cgi-bin/get-sprot-entry?P48730" TargetMode="External"/><Relationship Id="rId92" Type="http://schemas.openxmlformats.org/officeDocument/2006/relationships/hyperlink" Target="http://us.expasy.org/cgi-bin/get-sprot-entry?P49674" TargetMode="External"/><Relationship Id="rId93" Type="http://schemas.openxmlformats.org/officeDocument/2006/relationships/hyperlink" Target="http://us.expasy.org/cgi-bin/get-sprot-entry?P78368" TargetMode="External"/><Relationship Id="rId94" Type="http://schemas.openxmlformats.org/officeDocument/2006/relationships/hyperlink" Target="http://au.expasy.org/cgi-bin/get-sprot-entry?P68400" TargetMode="External"/><Relationship Id="rId95" Type="http://schemas.openxmlformats.org/officeDocument/2006/relationships/hyperlink" Target="http://us.expasy.org/cgi-bin/get-sprot-entry?P23528" TargetMode="External"/><Relationship Id="rId96" Type="http://schemas.openxmlformats.org/officeDocument/2006/relationships/hyperlink" Target="http://us.expasy.org/cgi-bin/get-sprot-entry?Q9Y281" TargetMode="External"/><Relationship Id="rId97" Type="http://schemas.openxmlformats.org/officeDocument/2006/relationships/hyperlink" Target="http://au.expasy.org/cgi-bin/get-sprot-entry?Q60598" TargetMode="External"/><Relationship Id="rId98" Type="http://schemas.openxmlformats.org/officeDocument/2006/relationships/hyperlink" Target="http://us.expasy.org/cgi-bin/get-sprot-entry?P41279" TargetMode="External"/><Relationship Id="rId99" Type="http://schemas.openxmlformats.org/officeDocument/2006/relationships/hyperlink" Target="http://us.expasy.org/cgi-bin/get-sprot-entry?P35354" TargetMode="External"/><Relationship Id="rId460" Type="http://schemas.openxmlformats.org/officeDocument/2006/relationships/hyperlink" Target="http://us.expasy.org/cgi-bin/get-sprot-entry?P06400" TargetMode="External"/><Relationship Id="rId461" Type="http://schemas.openxmlformats.org/officeDocument/2006/relationships/hyperlink" Target="http://us.expasy.org/cgi-bin/get-sprot-entry?P06400" TargetMode="External"/><Relationship Id="rId462" Type="http://schemas.openxmlformats.org/officeDocument/2006/relationships/hyperlink" Target="http://us.expasy.org/cgi-bin/get-sprot-entry?P06400" TargetMode="External"/><Relationship Id="rId463" Type="http://schemas.openxmlformats.org/officeDocument/2006/relationships/hyperlink" Target="http://us.expasy.org/cgi-bin/get-sprot-entry?P07949" TargetMode="External"/><Relationship Id="rId464" Type="http://schemas.openxmlformats.org/officeDocument/2006/relationships/hyperlink" Target="http://us.expasy.org/cgi-bin/get-sprot-entry?Q13546" TargetMode="External"/><Relationship Id="rId465" Type="http://schemas.openxmlformats.org/officeDocument/2006/relationships/hyperlink" Target="http://us.expasy.org/cgi-bin/get-sprot-entry?P06400" TargetMode="External"/><Relationship Id="rId466" Type="http://schemas.openxmlformats.org/officeDocument/2006/relationships/hyperlink" Target="http://us.expasy.org/cgi-bin/get-sprot-entry?O75116" TargetMode="External"/><Relationship Id="rId467" Type="http://schemas.openxmlformats.org/officeDocument/2006/relationships/hyperlink" Target="http://us.expasy.org/cgi-bin/get-sprot-entry?Q01974" TargetMode="External"/><Relationship Id="rId468" Type="http://schemas.openxmlformats.org/officeDocument/2006/relationships/hyperlink" Target="http://us.expasy.org/cgi-bin/get-sprot-entry?P08922" TargetMode="External"/><Relationship Id="rId469" Type="http://schemas.openxmlformats.org/officeDocument/2006/relationships/hyperlink" Target="http://www.expasy.org/cgi-bin/get-sprot-entry?Q15418" TargetMode="External"/><Relationship Id="rId1140" Type="http://schemas.openxmlformats.org/officeDocument/2006/relationships/hyperlink" Target="http://us.expasy.org/cgi-bin/get-sprot-entry?Q15796" TargetMode="External"/><Relationship Id="rId1141" Type="http://schemas.openxmlformats.org/officeDocument/2006/relationships/hyperlink" Target="http://us.expasy.org/cgi-bin/get-sprot-entry?P51636" TargetMode="External"/><Relationship Id="rId1142" Type="http://schemas.openxmlformats.org/officeDocument/2006/relationships/hyperlink" Target="http://us.expasy.org/cgi-bin/get-sprot-entry?P23528" TargetMode="External"/><Relationship Id="rId1143" Type="http://schemas.openxmlformats.org/officeDocument/2006/relationships/hyperlink" Target="http://us.expasy.org/cgi-bin/get-sprot-entry?P06730" TargetMode="External"/><Relationship Id="rId1144" Type="http://schemas.openxmlformats.org/officeDocument/2006/relationships/hyperlink" Target="http://us.expasy.org/cgi-bin/get-sprot-entry?Q15796" TargetMode="External"/><Relationship Id="rId1145" Type="http://schemas.openxmlformats.org/officeDocument/2006/relationships/hyperlink" Target="http://ca.expasy.org/cgi-bin/get-sprot-entry?Q9Y478" TargetMode="External"/><Relationship Id="rId1146" Type="http://schemas.openxmlformats.org/officeDocument/2006/relationships/hyperlink" Target="http://ca.expasy.org/cgi-bin/get-sprot-entry?Q13464" TargetMode="External"/><Relationship Id="rId1147" Type="http://schemas.openxmlformats.org/officeDocument/2006/relationships/hyperlink" Target="http://ca.expasy.org/cgi-bin/get-sprot-entry?Q04912" TargetMode="External"/><Relationship Id="rId1148" Type="http://schemas.openxmlformats.org/officeDocument/2006/relationships/hyperlink" Target="http://us.expasy.org/cgi-bin/get-sprot-entry?P53778" TargetMode="External"/><Relationship Id="rId1149" Type="http://schemas.openxmlformats.org/officeDocument/2006/relationships/hyperlink" Target="http://us.expasy.org/cgi-bin/get-sprot-entry?P53778" TargetMode="External"/><Relationship Id="rId140" Type="http://schemas.openxmlformats.org/officeDocument/2006/relationships/hyperlink" Target="http://us.expasy.org/cgi-bin/get-sprot-entry?P27361" TargetMode="External"/><Relationship Id="rId141" Type="http://schemas.openxmlformats.org/officeDocument/2006/relationships/hyperlink" Target="http://us.expasy.org/cgi-bin/get-sprot-entry?P28482" TargetMode="External"/><Relationship Id="rId142" Type="http://schemas.openxmlformats.org/officeDocument/2006/relationships/hyperlink" Target="http://us.expasy.org/cgi-bin/get-sprot-entry?Q16659" TargetMode="External"/><Relationship Id="rId143" Type="http://schemas.openxmlformats.org/officeDocument/2006/relationships/hyperlink" Target="http://us.expasy.org/cgi-bin/get-sprot-entry?Q13164" TargetMode="External"/><Relationship Id="rId144" Type="http://schemas.openxmlformats.org/officeDocument/2006/relationships/hyperlink" Target="http://us.expasy.org/cgi-bin/get-sprot-entry?P53778" TargetMode="External"/><Relationship Id="rId145" Type="http://schemas.openxmlformats.org/officeDocument/2006/relationships/hyperlink" Target="http://us.expasy.org/cgi-bin/get-sprot-entry?P30101" TargetMode="External"/><Relationship Id="rId146" Type="http://schemas.openxmlformats.org/officeDocument/2006/relationships/hyperlink" Target="http://us.expasy.org/cgi-bin/get-sprot-entry?P13667" TargetMode="External"/><Relationship Id="rId147" Type="http://schemas.openxmlformats.org/officeDocument/2006/relationships/hyperlink" Target="http://us.expasy.org/cgi-bin/get-sprot-entry?Q05397" TargetMode="External"/><Relationship Id="rId148" Type="http://schemas.openxmlformats.org/officeDocument/2006/relationships/hyperlink" Target="http://us.expasy.org/cgi-bin/get-sprot-entry?Q05397" TargetMode="External"/><Relationship Id="rId149" Type="http://schemas.openxmlformats.org/officeDocument/2006/relationships/hyperlink" Target="http://us.expasy.org/cgi-bin/get-sprot-entry?Q05397" TargetMode="External"/><Relationship Id="rId910" Type="http://schemas.openxmlformats.org/officeDocument/2006/relationships/hyperlink" Target="http://us.expasy.org/cgi-bin/get-sprot-entry?Q16539" TargetMode="External"/><Relationship Id="rId911" Type="http://schemas.openxmlformats.org/officeDocument/2006/relationships/hyperlink" Target="http://us.expasy.org/cgi-bin/get-sprot-entry?O15264" TargetMode="External"/><Relationship Id="rId912" Type="http://schemas.openxmlformats.org/officeDocument/2006/relationships/hyperlink" Target="http://us.expasy.org/cgi-bin/get-sprot-entry?P53778" TargetMode="External"/><Relationship Id="rId913" Type="http://schemas.openxmlformats.org/officeDocument/2006/relationships/hyperlink" Target="http://us.expasy.org/cgi-bin/get-sprot-entry?P04637" TargetMode="External"/><Relationship Id="rId914" Type="http://schemas.openxmlformats.org/officeDocument/2006/relationships/hyperlink" Target="http://us.expasy.org/cgi-bin/get-sprot-entry?P04637" TargetMode="External"/><Relationship Id="rId915" Type="http://schemas.openxmlformats.org/officeDocument/2006/relationships/hyperlink" Target="http://us.expasy.org/cgi-bin/get-sprot-entry?P04637" TargetMode="External"/><Relationship Id="rId916" Type="http://schemas.openxmlformats.org/officeDocument/2006/relationships/hyperlink" Target="http://us.expasy.org/cgi-bin/get-sprot-entry?P04637" TargetMode="External"/><Relationship Id="rId917" Type="http://schemas.openxmlformats.org/officeDocument/2006/relationships/hyperlink" Target="http://au.expasy.org/cgi-bin/get-sprot-entry?Q05923" TargetMode="External"/><Relationship Id="rId918" Type="http://schemas.openxmlformats.org/officeDocument/2006/relationships/hyperlink" Target="http://us.expasy.org/cgi-bin/get-sprot-entry?Q9BY11" TargetMode="External"/><Relationship Id="rId919" Type="http://schemas.openxmlformats.org/officeDocument/2006/relationships/hyperlink" Target="http://us.expasy.org/cgi-bin/get-sprot-entry?Q13153" TargetMode="External"/><Relationship Id="rId790" Type="http://schemas.openxmlformats.org/officeDocument/2006/relationships/hyperlink" Target="http://us.expasy.org/cgi-bin/get-sprot-entry?O15111" TargetMode="External"/><Relationship Id="rId791" Type="http://schemas.openxmlformats.org/officeDocument/2006/relationships/hyperlink" Target="http://us.expasy.org/cgi-bin/get-sprot-entry?O15111" TargetMode="External"/><Relationship Id="rId792" Type="http://schemas.openxmlformats.org/officeDocument/2006/relationships/hyperlink" Target="http://us.expasy.org/cgi-bin/get-sprot-entry?O15111" TargetMode="External"/><Relationship Id="rId793" Type="http://schemas.openxmlformats.org/officeDocument/2006/relationships/hyperlink" Target="http://us.expasy.org/cgi-bin/get-sprot-entry?O14920" TargetMode="External"/><Relationship Id="rId794" Type="http://schemas.openxmlformats.org/officeDocument/2006/relationships/hyperlink" Target="http://us.expasy.org/cgi-bin/get-sprot-entry?O14920" TargetMode="External"/><Relationship Id="rId795" Type="http://schemas.openxmlformats.org/officeDocument/2006/relationships/hyperlink" Target="http://us.expasy.org/cgi-bin/get-sprot-entry?Q13418" TargetMode="External"/><Relationship Id="rId796" Type="http://schemas.openxmlformats.org/officeDocument/2006/relationships/hyperlink" Target="http://us.expasy.org/cgi-bin/get-sprot-entry?Q13418" TargetMode="External"/><Relationship Id="rId797" Type="http://schemas.openxmlformats.org/officeDocument/2006/relationships/hyperlink" Target="http://us.expasy.org/cgi-bin/get-sprot-entry?P13612" TargetMode="External"/><Relationship Id="rId798" Type="http://schemas.openxmlformats.org/officeDocument/2006/relationships/hyperlink" Target="http://au.expasy.org/cgi-bin/get-sprot-entry?P05556" TargetMode="External"/><Relationship Id="rId799" Type="http://schemas.openxmlformats.org/officeDocument/2006/relationships/hyperlink" Target="http://au.expasy.org/cgi-bin/get-sprot-entry?P05556" TargetMode="External"/><Relationship Id="rId470" Type="http://schemas.openxmlformats.org/officeDocument/2006/relationships/hyperlink" Target="http://www.expasy.org/cgi-bin/get-sprot-entry?Q15418" TargetMode="External"/><Relationship Id="rId471" Type="http://schemas.openxmlformats.org/officeDocument/2006/relationships/hyperlink" Target="http://www.expasy.org/cgi-bin/get-sprot-entry?Q15418" TargetMode="External"/><Relationship Id="rId472" Type="http://schemas.openxmlformats.org/officeDocument/2006/relationships/hyperlink" Target="http://www.expasy.org/cgi-bin/get-sprot-entry?Q15418" TargetMode="External"/><Relationship Id="rId473" Type="http://schemas.openxmlformats.org/officeDocument/2006/relationships/hyperlink" Target="http://www.expasy.org/cgi-bin/get-sprot-entry?Q15418" TargetMode="External"/><Relationship Id="rId474" Type="http://schemas.openxmlformats.org/officeDocument/2006/relationships/hyperlink" Target="http://www.expasy.org/cgi-bin/get-sprot-entry?Q15418" TargetMode="External"/><Relationship Id="rId475" Type="http://schemas.openxmlformats.org/officeDocument/2006/relationships/hyperlink" Target="http://www.expasy.org/cgi-bin/get-sprot-entry?Q15418" TargetMode="External"/><Relationship Id="rId476" Type="http://schemas.openxmlformats.org/officeDocument/2006/relationships/hyperlink" Target="http://us.expasy.org/cgi-bin/niceprot.pl?P62753" TargetMode="External"/><Relationship Id="rId477" Type="http://schemas.openxmlformats.org/officeDocument/2006/relationships/hyperlink" Target="http://us.expasy.org/cgi-bin/get-sprot-entry?P23443" TargetMode="External"/><Relationship Id="rId478" Type="http://schemas.openxmlformats.org/officeDocument/2006/relationships/hyperlink" Target="http://us.expasy.org/cgi-bin/get-sprot-entry?P23443" TargetMode="External"/><Relationship Id="rId479" Type="http://schemas.openxmlformats.org/officeDocument/2006/relationships/hyperlink" Target="http://us.expasy.org/cgi-bin/get-sprot-entry?P23443" TargetMode="External"/><Relationship Id="rId1150" Type="http://schemas.openxmlformats.org/officeDocument/2006/relationships/hyperlink" Target="http://au.expasy.org/cgi-bin/get-sprot-entry?P25445" TargetMode="External"/><Relationship Id="rId1151" Type="http://schemas.openxmlformats.org/officeDocument/2006/relationships/hyperlink" Target="http://au.expasy.org/cgi-bin/get-sprot-entry?P25445" TargetMode="External"/><Relationship Id="rId1152" Type="http://schemas.openxmlformats.org/officeDocument/2006/relationships/hyperlink" Target="http://au.expasy.org/cgi-bin/get-sprot-entry?Q04206" TargetMode="External"/><Relationship Id="rId1153" Type="http://schemas.openxmlformats.org/officeDocument/2006/relationships/hyperlink" Target="http://au.expasy.org/cgi-bin/get-sprot-entry?Q04206" TargetMode="External"/><Relationship Id="rId1154" Type="http://schemas.openxmlformats.org/officeDocument/2006/relationships/hyperlink" Target="http://au.expasy.org/cgi-bin/get-sprot-entry?Q04206" TargetMode="External"/><Relationship Id="rId1155" Type="http://schemas.openxmlformats.org/officeDocument/2006/relationships/hyperlink" Target="http://au.expasy.org/cgi-bin/get-sprot-entry?Q04206" TargetMode="External"/><Relationship Id="rId1156" Type="http://schemas.openxmlformats.org/officeDocument/2006/relationships/hyperlink" Target="http://ca.expasy.org/cgi-bin/get-sprot-entry?Q15078" TargetMode="External"/><Relationship Id="rId1157" Type="http://schemas.openxmlformats.org/officeDocument/2006/relationships/hyperlink" Target="http://ca.expasy.org/cgi-bin/get-sprot-entry?Q15078" TargetMode="External"/><Relationship Id="rId1158" Type="http://schemas.openxmlformats.org/officeDocument/2006/relationships/hyperlink" Target="http://ca.expasy.org/cgi-bin/get-sprot-entry?P05129" TargetMode="External"/><Relationship Id="rId1159" Type="http://schemas.openxmlformats.org/officeDocument/2006/relationships/hyperlink" Target="http://ca.expasy.org/cgi-bin/get-sprot-entry?P05129" TargetMode="External"/><Relationship Id="rId150" Type="http://schemas.openxmlformats.org/officeDocument/2006/relationships/hyperlink" Target="http://us.expasy.org/cgi-bin/get-sprot-entry?Q05397" TargetMode="External"/><Relationship Id="rId151" Type="http://schemas.openxmlformats.org/officeDocument/2006/relationships/hyperlink" Target="http://us.expasy.org/cgi-bin/get-sprot-entry?Q05397" TargetMode="External"/><Relationship Id="rId152" Type="http://schemas.openxmlformats.org/officeDocument/2006/relationships/hyperlink" Target="http://us.expasy.org/cgi-bin/get-sprot-entry?Q05397" TargetMode="External"/><Relationship Id="rId153" Type="http://schemas.openxmlformats.org/officeDocument/2006/relationships/hyperlink" Target="http://us.expasy.org/cgi-bin/get-sprot-entry?Q05397" TargetMode="External"/><Relationship Id="rId154" Type="http://schemas.openxmlformats.org/officeDocument/2006/relationships/hyperlink" Target="http://us.expasy.org/cgi-bin/get-sprot-entry?Q05397" TargetMode="External"/><Relationship Id="rId155" Type="http://schemas.openxmlformats.org/officeDocument/2006/relationships/hyperlink" Target="http://us.expasy.org/cgi-bin/get-sprot-entry?Q05397" TargetMode="External"/><Relationship Id="rId156" Type="http://schemas.openxmlformats.org/officeDocument/2006/relationships/hyperlink" Target="http://us.expasy.org/cgi-bin/get-sprot-entry?Q05397" TargetMode="External"/><Relationship Id="rId157" Type="http://schemas.openxmlformats.org/officeDocument/2006/relationships/hyperlink" Target="http://us.expasy.org/cgi-bin/get-sprot-entry?Q05397" TargetMode="External"/><Relationship Id="rId158" Type="http://schemas.openxmlformats.org/officeDocument/2006/relationships/hyperlink" Target="http://us.expasy.org/cgi-bin/get-sprot-entry?P48023" TargetMode="External"/><Relationship Id="rId159" Type="http://schemas.openxmlformats.org/officeDocument/2006/relationships/hyperlink" Target="http://us.expasy.org/cgi-bin/get-sprot-entry?P07332" TargetMode="External"/><Relationship Id="rId920" Type="http://schemas.openxmlformats.org/officeDocument/2006/relationships/hyperlink" Target="http://us.expasy.org/cgi-bin/get-sprot-entry?P09874" TargetMode="External"/><Relationship Id="rId921" Type="http://schemas.openxmlformats.org/officeDocument/2006/relationships/hyperlink" Target="http://us.expasy.org/cgi-bin/get-sprot-entry?P09874" TargetMode="External"/><Relationship Id="rId922" Type="http://schemas.openxmlformats.org/officeDocument/2006/relationships/hyperlink" Target="http://us.expasy.org/cgi-bin/get-sprot-entry?Q02962" TargetMode="External"/><Relationship Id="rId923" Type="http://schemas.openxmlformats.org/officeDocument/2006/relationships/hyperlink" Target="http://us.expasy.org/cgi-bin/get-sprot-entry?P49023" TargetMode="External"/><Relationship Id="rId924" Type="http://schemas.openxmlformats.org/officeDocument/2006/relationships/hyperlink" Target="http://us.expasy.org/cgi-bin/get-sprot-entry?P49023" TargetMode="External"/><Relationship Id="rId925" Type="http://schemas.openxmlformats.org/officeDocument/2006/relationships/hyperlink" Target="http://us.expasy.org/cgi-bin/get-sprot-entry?P49023" TargetMode="External"/><Relationship Id="rId926" Type="http://schemas.openxmlformats.org/officeDocument/2006/relationships/hyperlink" Target="http://au.expasy.org/cgi-bin/get-sprot-entry?P12004" TargetMode="External"/><Relationship Id="rId927" Type="http://schemas.openxmlformats.org/officeDocument/2006/relationships/hyperlink" Target="http://us.expasy.org/cgi-bin/get-sprot-entry?Q00536" TargetMode="External"/><Relationship Id="rId928" Type="http://schemas.openxmlformats.org/officeDocument/2006/relationships/hyperlink" Target="http://us.expasy.org/cgi-bin/get-sprot-entry?P16234" TargetMode="External"/><Relationship Id="rId929" Type="http://schemas.openxmlformats.org/officeDocument/2006/relationships/hyperlink" Target="http://us.expasy.org/cgi-bin/get-sprot-entry?P16234" TargetMode="External"/><Relationship Id="rId600" Type="http://schemas.openxmlformats.org/officeDocument/2006/relationships/hyperlink" Target="http://us.expasy.org/cgi-bin/get-sprot-entry?Q9UQB9" TargetMode="External"/><Relationship Id="rId601" Type="http://schemas.openxmlformats.org/officeDocument/2006/relationships/hyperlink" Target="http://us.expasy.org/cgi-bin/get-sprot-entry?P30530" TargetMode="External"/><Relationship Id="rId602" Type="http://schemas.openxmlformats.org/officeDocument/2006/relationships/hyperlink" Target="http://au.expasy.org/cgi-bin/get-sprot-entry?P06748" TargetMode="External"/><Relationship Id="rId603" Type="http://schemas.openxmlformats.org/officeDocument/2006/relationships/hyperlink" Target="http://au.expasy.org/cgi-bin/get-sprot-entry?P06748" TargetMode="External"/><Relationship Id="rId604" Type="http://schemas.openxmlformats.org/officeDocument/2006/relationships/hyperlink" Target="http://us.expasy.org/cgi-bin/get-sprot-entry?Q92934" TargetMode="External"/><Relationship Id="rId605" Type="http://schemas.openxmlformats.org/officeDocument/2006/relationships/hyperlink" Target="http://us.expasy.org/cgi-bin/get-sprot-entry?Q92934" TargetMode="External"/><Relationship Id="rId606" Type="http://schemas.openxmlformats.org/officeDocument/2006/relationships/hyperlink" Target="http://us.expasy.org/cgi-bin/get-sprot-entry?Q16611" TargetMode="External"/><Relationship Id="rId607" Type="http://schemas.openxmlformats.org/officeDocument/2006/relationships/hyperlink" Target="http://us.expasy.org/cgi-bin/get-sprot-entry?Q07812" TargetMode="External"/><Relationship Id="rId608" Type="http://schemas.openxmlformats.org/officeDocument/2006/relationships/hyperlink" Target="http://us.expasy.org/cgi-bin/get-sprot-entry?P10415" TargetMode="External"/><Relationship Id="rId609" Type="http://schemas.openxmlformats.org/officeDocument/2006/relationships/hyperlink" Target="http://us.expasy.org/cgi-bin/get-sprot-entry?Q07817" TargetMode="External"/><Relationship Id="rId480" Type="http://schemas.openxmlformats.org/officeDocument/2006/relationships/hyperlink" Target="http://us.expasy.org/cgi-bin/get-sprot-entry?P23443" TargetMode="External"/><Relationship Id="rId481" Type="http://schemas.openxmlformats.org/officeDocument/2006/relationships/hyperlink" Target="http://us.expasy.org/cgi-bin/get-sprot-entry?Q9UBS0" TargetMode="External"/><Relationship Id="rId482" Type="http://schemas.openxmlformats.org/officeDocument/2006/relationships/hyperlink" Target="http://us.expasy.org/cgi-bin/get-sprot-entry?P29353" TargetMode="External"/><Relationship Id="rId483" Type="http://schemas.openxmlformats.org/officeDocument/2006/relationships/hyperlink" Target="http://au.expasy.org/cgi-bin/get-sprot-entry?P78324" TargetMode="External"/><Relationship Id="rId484" Type="http://schemas.openxmlformats.org/officeDocument/2006/relationships/hyperlink" Target="http://us.expasy.org/cgi-bin/get-sprot-entry?Q9H2G2" TargetMode="External"/><Relationship Id="rId485" Type="http://schemas.openxmlformats.org/officeDocument/2006/relationships/hyperlink" Target="http://au.expasy.org/cgi-bin/get-sprot-entry?Q9NR28" TargetMode="External"/><Relationship Id="rId486" Type="http://schemas.openxmlformats.org/officeDocument/2006/relationships/hyperlink" Target="http://www.expasy.org/cgi-bin/get-sprot-entry?Q15797" TargetMode="External"/><Relationship Id="rId487" Type="http://schemas.openxmlformats.org/officeDocument/2006/relationships/hyperlink" Target="http://au.expasy.org/cgi-bin/get-sprot-entry?Q8WXH5" TargetMode="External"/><Relationship Id="rId488" Type="http://schemas.openxmlformats.org/officeDocument/2006/relationships/hyperlink" Target="http://au.expasy.org/cgi-bin/get-sprot-entry?O95429" TargetMode="External"/><Relationship Id="rId489" Type="http://schemas.openxmlformats.org/officeDocument/2006/relationships/hyperlink" Target="http://us.expasy.org/cgi-bin/get-sprot-entry?P48436" TargetMode="External"/><Relationship Id="rId1160" Type="http://schemas.openxmlformats.org/officeDocument/2006/relationships/hyperlink" Target="http://ca.expasy.org/cgi-bin/get-sprot-entry?P05129" TargetMode="External"/><Relationship Id="rId1161" Type="http://schemas.openxmlformats.org/officeDocument/2006/relationships/hyperlink" Target="http://ca.expasy.org/cgi-bin/get-sprot-entry?P05129" TargetMode="External"/><Relationship Id="rId1162" Type="http://schemas.openxmlformats.org/officeDocument/2006/relationships/hyperlink" Target="http://ca.expasy.org/cgi-bin/get-sprot-entry?P05129" TargetMode="External"/><Relationship Id="rId1163" Type="http://schemas.openxmlformats.org/officeDocument/2006/relationships/hyperlink" Target="http://ca.expasy.org/cgi-bin/get-sprot-entry?P05129" TargetMode="External"/><Relationship Id="rId1164" Type="http://schemas.openxmlformats.org/officeDocument/2006/relationships/hyperlink" Target="http://ca.expasy.org/cgi-bin/get-sprot-entry?P05129" TargetMode="External"/><Relationship Id="rId1165" Type="http://schemas.openxmlformats.org/officeDocument/2006/relationships/hyperlink" Target="http://ca.expasy.org/cgi-bin/get-sprot-entry?P05129" TargetMode="External"/><Relationship Id="rId1166" Type="http://schemas.openxmlformats.org/officeDocument/2006/relationships/hyperlink" Target="http://ca.expasy.org/cgi-bin/get-sprot-entry?P05129" TargetMode="External"/><Relationship Id="rId1167" Type="http://schemas.openxmlformats.org/officeDocument/2006/relationships/hyperlink" Target="http://ca.expasy.org/cgi-bin/get-sprot-entry?P05129" TargetMode="External"/><Relationship Id="rId1168" Type="http://schemas.openxmlformats.org/officeDocument/2006/relationships/hyperlink" Target="http://ca.expasy.org/cgi-bin/get-sprot-entry?Q9UK32" TargetMode="External"/><Relationship Id="rId1169" Type="http://schemas.openxmlformats.org/officeDocument/2006/relationships/hyperlink" Target="http://ca.expasy.org/cgi-bin/get-sprot-entry?Q9UK32" TargetMode="External"/><Relationship Id="rId160" Type="http://schemas.openxmlformats.org/officeDocument/2006/relationships/hyperlink" Target="http://us.expasy.org/cgi-bin/get-sprot-entry?P11362" TargetMode="External"/><Relationship Id="rId161" Type="http://schemas.openxmlformats.org/officeDocument/2006/relationships/hyperlink" Target="http://us.expasy.org/cgi-bin/get-sprot-entry?P21802" TargetMode="External"/><Relationship Id="rId162" Type="http://schemas.openxmlformats.org/officeDocument/2006/relationships/hyperlink" Target="http://us.expasy.org/cgi-bin/get-sprot-entry?P35916" TargetMode="External"/><Relationship Id="rId163" Type="http://schemas.openxmlformats.org/officeDocument/2006/relationships/hyperlink" Target="http://au.expasy.org/cgi-bin/get-sprot-entry?P01100" TargetMode="External"/><Relationship Id="rId164" Type="http://schemas.openxmlformats.org/officeDocument/2006/relationships/hyperlink" Target="http://us.expasy.org/cgi-bin/get-sprot-entry?P01100" TargetMode="External"/><Relationship Id="rId165" Type="http://schemas.openxmlformats.org/officeDocument/2006/relationships/hyperlink" Target="http://us.expasy.org/cgi-bin/get-sprot-entry?P06241" TargetMode="External"/><Relationship Id="rId166" Type="http://schemas.openxmlformats.org/officeDocument/2006/relationships/hyperlink" Target="http://us.expasy.org/cgi-bin/get-sprot-entry?Q12851" TargetMode="External"/><Relationship Id="rId167" Type="http://schemas.openxmlformats.org/officeDocument/2006/relationships/hyperlink" Target="http://us.expasy.org/cgi-bin/get-sprot-entry?P14136" TargetMode="External"/><Relationship Id="rId168" Type="http://schemas.openxmlformats.org/officeDocument/2006/relationships/hyperlink" Target="http://au.expasy.org/cgi-bin/get-sprot-entry?P63244" TargetMode="External"/><Relationship Id="rId169" Type="http://schemas.openxmlformats.org/officeDocument/2006/relationships/hyperlink" Target="http://us.expasy.org/cgi-bin/get-sprot-entry?P25098" TargetMode="External"/><Relationship Id="rId930" Type="http://schemas.openxmlformats.org/officeDocument/2006/relationships/hyperlink" Target="http://us.expasy.org/cgi-bin/get-sprot-entry?O15530" TargetMode="External"/><Relationship Id="rId931" Type="http://schemas.openxmlformats.org/officeDocument/2006/relationships/hyperlink" Target="http://us.expasy.org/cgi-bin/get-sprot-entry?O15530" TargetMode="External"/><Relationship Id="rId932" Type="http://schemas.openxmlformats.org/officeDocument/2006/relationships/hyperlink" Target="http://www.expasy.org/cgi-bin/get-sprot-entry?Q15119" TargetMode="External"/><Relationship Id="rId933" Type="http://schemas.openxmlformats.org/officeDocument/2006/relationships/hyperlink" Target="http://us.expasy.org/cgi-bin/get-sprot-entry?Q15121" TargetMode="External"/><Relationship Id="rId934" Type="http://schemas.openxmlformats.org/officeDocument/2006/relationships/hyperlink" Target="http://au.expasy.org/cgi-bin/get-sprot-entry?Q9H230" TargetMode="External"/><Relationship Id="rId935" Type="http://schemas.openxmlformats.org/officeDocument/2006/relationships/hyperlink" Target="http://au.expasy.org/cgi-bin/get-sprot-entry?Q8TCG2" TargetMode="External"/><Relationship Id="rId936" Type="http://schemas.openxmlformats.org/officeDocument/2006/relationships/hyperlink" Target="http://au.expasy.org/cgi-bin/get-sprot-entry?P48426" TargetMode="External"/><Relationship Id="rId937" Type="http://schemas.openxmlformats.org/officeDocument/2006/relationships/hyperlink" Target="http://us.expasy.org/cgi-bin/get-sprot-entry?P13861" TargetMode="External"/><Relationship Id="rId938" Type="http://schemas.openxmlformats.org/officeDocument/2006/relationships/hyperlink" Target="http://us.expasy.org/cgi-bin/get-sprot-entry?P13861" TargetMode="External"/><Relationship Id="rId939" Type="http://schemas.openxmlformats.org/officeDocument/2006/relationships/hyperlink" Target="http://us.expasy.org/cgi-bin/get-sprot-entry?P31323" TargetMode="External"/><Relationship Id="rId610" Type="http://schemas.openxmlformats.org/officeDocument/2006/relationships/hyperlink" Target="http://us.expasy.org/cgi-bin/get-sprot-entry?P55957" TargetMode="External"/><Relationship Id="rId611" Type="http://schemas.openxmlformats.org/officeDocument/2006/relationships/hyperlink" Target="http://us.expasy.org/cgi-bin/get-sprot-entry?P51451" TargetMode="External"/><Relationship Id="rId612" Type="http://schemas.openxmlformats.org/officeDocument/2006/relationships/hyperlink" Target="http://us.expasy.org/cgi-bin/get-sprot-entry?O75498" TargetMode="External"/><Relationship Id="rId613" Type="http://schemas.openxmlformats.org/officeDocument/2006/relationships/hyperlink" Target="http://us.expasy.org/cgi-bin/get-sprot-entry?P51813" TargetMode="External"/><Relationship Id="rId614" Type="http://schemas.openxmlformats.org/officeDocument/2006/relationships/hyperlink" Target="http://us.expasy.org/cgi-bin/get-sprot-entry?P51813" TargetMode="External"/><Relationship Id="rId615" Type="http://schemas.openxmlformats.org/officeDocument/2006/relationships/hyperlink" Target="http://us.expasy.org/cgi-bin/get-sprot-entry?P38398" TargetMode="External"/><Relationship Id="rId616" Type="http://schemas.openxmlformats.org/officeDocument/2006/relationships/hyperlink" Target="http://us.expasy.org/cgi-bin/get-sprot-entry?P25440" TargetMode="External"/><Relationship Id="rId617" Type="http://schemas.openxmlformats.org/officeDocument/2006/relationships/hyperlink" Target="http://us.expasy.org/cgi-bin/get-sprot-entry?Q06187" TargetMode="External"/><Relationship Id="rId618" Type="http://schemas.openxmlformats.org/officeDocument/2006/relationships/hyperlink" Target="http://us.expasy.org/cgi-bin/get-sprot-entry?Q06187" TargetMode="External"/><Relationship Id="rId619" Type="http://schemas.openxmlformats.org/officeDocument/2006/relationships/hyperlink" Target="http://us.expasy.org/cgi-bin/get-sprot-entry?O43683" TargetMode="External"/><Relationship Id="rId490" Type="http://schemas.openxmlformats.org/officeDocument/2006/relationships/hyperlink" Target="http://au.expasy.org/cgi-bin/get-sprot-entry?Q9NYA1" TargetMode="External"/><Relationship Id="rId491" Type="http://schemas.openxmlformats.org/officeDocument/2006/relationships/hyperlink" Target="http://au.expasy.org/cgi-bin/get-sprot-entry?Q9NRA0" TargetMode="External"/><Relationship Id="rId492" Type="http://schemas.openxmlformats.org/officeDocument/2006/relationships/hyperlink" Target="http://us.expasy.org/cgi-bin/get-sprot-entry?P12931" TargetMode="External"/><Relationship Id="rId493" Type="http://schemas.openxmlformats.org/officeDocument/2006/relationships/hyperlink" Target="http://us.expasy.org/cgi-bin/get-sprot-entry?P12931" TargetMode="External"/><Relationship Id="rId494" Type="http://schemas.openxmlformats.org/officeDocument/2006/relationships/hyperlink" Target="http://us.expasy.org/cgi-bin/get-sprot-entry?P12931" TargetMode="External"/><Relationship Id="rId495" Type="http://schemas.openxmlformats.org/officeDocument/2006/relationships/hyperlink" Target="http://au.expasy.org/cgi-bin/get-sprot-entry?P42224" TargetMode="External"/><Relationship Id="rId496" Type="http://schemas.openxmlformats.org/officeDocument/2006/relationships/hyperlink" Target="http://au.expasy.org/cgi-bin/get-sprot-entry?P42224" TargetMode="External"/><Relationship Id="rId497" Type="http://schemas.openxmlformats.org/officeDocument/2006/relationships/hyperlink" Target="http://au.expasy.org/cgi-bin/get-sprot-entry?P42224" TargetMode="External"/><Relationship Id="rId498" Type="http://schemas.openxmlformats.org/officeDocument/2006/relationships/hyperlink" Target="http://au.expasy.org/cgi-bin/get-sprot-entry?P52630" TargetMode="External"/><Relationship Id="rId499" Type="http://schemas.openxmlformats.org/officeDocument/2006/relationships/hyperlink" Target="http://au.expasy.org/cgi-bin/get-sprot-entry?P52630" TargetMode="External"/><Relationship Id="rId1170" Type="http://schemas.openxmlformats.org/officeDocument/2006/relationships/hyperlink" Target="http://ca.expasy.org/cgi-bin/get-sprot-entry?Q13315" TargetMode="External"/><Relationship Id="rId1171" Type="http://schemas.openxmlformats.org/officeDocument/2006/relationships/hyperlink" Target="http://ca.expasy.org/cgi-bin/get-sprot-entry?Q13315" TargetMode="External"/><Relationship Id="rId1172" Type="http://schemas.openxmlformats.org/officeDocument/2006/relationships/hyperlink" Target="http://ca.expasy.org/cgi-bin/get-sprot-entry?P00441" TargetMode="External"/><Relationship Id="rId1173" Type="http://schemas.openxmlformats.org/officeDocument/2006/relationships/hyperlink" Target="http://ca.expasy.org/cgi-bin/get-sprot-entry?P00441" TargetMode="External"/><Relationship Id="rId1174" Type="http://schemas.openxmlformats.org/officeDocument/2006/relationships/hyperlink" Target="http://au.expasy.org/cgi-bin/get-sprot-entry?P10809" TargetMode="External"/><Relationship Id="rId1175" Type="http://schemas.openxmlformats.org/officeDocument/2006/relationships/hyperlink" Target="http://au.expasy.org/cgi-bin/get-sprot-entry?P10809" TargetMode="External"/><Relationship Id="rId1176" Type="http://schemas.openxmlformats.org/officeDocument/2006/relationships/hyperlink" Target="http://ca.expasy.org/cgi-bin/get-sprot-entry?O00329" TargetMode="External"/><Relationship Id="rId1177" Type="http://schemas.openxmlformats.org/officeDocument/2006/relationships/hyperlink" Target="http://ca.expasy.org/cgi-bin/get-sprot-entry?O00329" TargetMode="External"/><Relationship Id="rId1178" Type="http://schemas.openxmlformats.org/officeDocument/2006/relationships/hyperlink" Target="http://ca.expasy.org/cgi-bin/get-sprot-entry?Q99570" TargetMode="External"/><Relationship Id="rId1179" Type="http://schemas.openxmlformats.org/officeDocument/2006/relationships/hyperlink" Target="http://ca.expasy.org/cgi-bin/get-sprot-entry?Q99570" TargetMode="External"/><Relationship Id="rId170" Type="http://schemas.openxmlformats.org/officeDocument/2006/relationships/hyperlink" Target="http://us.expasy.org/cgi-bin/get-sprot-entry?P25098" TargetMode="External"/><Relationship Id="rId171" Type="http://schemas.openxmlformats.org/officeDocument/2006/relationships/hyperlink" Target="http://us.expasy.org/cgi-bin/get-sprot-entry?P35626" TargetMode="External"/><Relationship Id="rId172" Type="http://schemas.openxmlformats.org/officeDocument/2006/relationships/hyperlink" Target="http://us.expasy.org/cgi-bin/get-sprot-entry?P38646" TargetMode="External"/><Relationship Id="rId173" Type="http://schemas.openxmlformats.org/officeDocument/2006/relationships/hyperlink" Target="http://us.expasy.org/cgi-bin/get-sprot-entry?P14625" TargetMode="External"/><Relationship Id="rId174" Type="http://schemas.openxmlformats.org/officeDocument/2006/relationships/hyperlink" Target="http://us.expasy.org/cgi-bin/get-sprot-entry?P11021" TargetMode="External"/><Relationship Id="rId175" Type="http://schemas.openxmlformats.org/officeDocument/2006/relationships/hyperlink" Target="http://us.expasy.org/cgi-bin/get-sprot-entry?P49840" TargetMode="External"/><Relationship Id="rId176" Type="http://schemas.openxmlformats.org/officeDocument/2006/relationships/hyperlink" Target="http://us.expasy.org/cgi-bin/get-sprot-entry?P49841" TargetMode="External"/><Relationship Id="rId177" Type="http://schemas.openxmlformats.org/officeDocument/2006/relationships/hyperlink" Target="http://us.expasy.org/cgi-bin/get-sprot-entry?P49840" TargetMode="External"/><Relationship Id="rId178" Type="http://schemas.openxmlformats.org/officeDocument/2006/relationships/hyperlink" Target="http://us.expasy.org/cgi-bin/get-sprot-entry?P49841" TargetMode="External"/><Relationship Id="rId179" Type="http://schemas.openxmlformats.org/officeDocument/2006/relationships/hyperlink" Target="http://us.expasy.org/cgi-bin/get-sprot-entry?P49841" TargetMode="External"/><Relationship Id="rId940" Type="http://schemas.openxmlformats.org/officeDocument/2006/relationships/hyperlink" Target="http://us.expasy.org/cgi-bin/get-sprot-entry?P31749" TargetMode="External"/><Relationship Id="rId941" Type="http://schemas.openxmlformats.org/officeDocument/2006/relationships/hyperlink" Target="http://us.expasy.org/cgi-bin/get-sprot-entry?P31749" TargetMode="External"/><Relationship Id="rId942" Type="http://schemas.openxmlformats.org/officeDocument/2006/relationships/hyperlink" Target="http://us.expasy.org/cgi-bin/get-sprot-entry?P31749" TargetMode="External"/><Relationship Id="rId943" Type="http://schemas.openxmlformats.org/officeDocument/2006/relationships/hyperlink" Target="http://us.expasy.org/cgi-bin/get-sprot-entry?P31749" TargetMode="External"/><Relationship Id="rId944" Type="http://schemas.openxmlformats.org/officeDocument/2006/relationships/hyperlink" Target="http://us.expasy.org/cgi-bin/get-sprot-entry?P31749" TargetMode="External"/><Relationship Id="rId945" Type="http://schemas.openxmlformats.org/officeDocument/2006/relationships/hyperlink" Target="http://us.expasy.org/cgi-bin/get-sprot-entry?P31749" TargetMode="External"/><Relationship Id="rId946" Type="http://schemas.openxmlformats.org/officeDocument/2006/relationships/hyperlink" Target="http://us.expasy.org/cgi-bin/get-sprot-entry?P31751" TargetMode="External"/><Relationship Id="rId947" Type="http://schemas.openxmlformats.org/officeDocument/2006/relationships/hyperlink" Target="http://us.expasy.org/cgi-bin/get-sprot-entry?P31751" TargetMode="External"/><Relationship Id="rId948" Type="http://schemas.openxmlformats.org/officeDocument/2006/relationships/hyperlink" Target="http://us.expasy.org/cgi-bin/get-sprot-entry?Q9Y243" TargetMode="External"/><Relationship Id="rId949" Type="http://schemas.openxmlformats.org/officeDocument/2006/relationships/hyperlink" Target="http://us.expasy.org/cgi-bin/get-sprot-entry?Q9Y243" TargetMode="External"/><Relationship Id="rId620" Type="http://schemas.openxmlformats.org/officeDocument/2006/relationships/hyperlink" Target="http://us.expasy.org/cgi-bin/get-sprot-entry?Q05682" TargetMode="External"/><Relationship Id="rId621" Type="http://schemas.openxmlformats.org/officeDocument/2006/relationships/hyperlink" Target="http://us.expasy.org/cgi-bin/get-sprot-entry?Q8IU85" TargetMode="External"/><Relationship Id="rId622" Type="http://schemas.openxmlformats.org/officeDocument/2006/relationships/hyperlink" Target="http://us.expasy.org/cgi-bin/get-sprot-entry?Q8IU85" TargetMode="External"/><Relationship Id="rId623" Type="http://schemas.openxmlformats.org/officeDocument/2006/relationships/hyperlink" Target="http://us.expasy.org/cgi-bin/get-sprot-entry?Q96NX5" TargetMode="External"/><Relationship Id="rId624" Type="http://schemas.openxmlformats.org/officeDocument/2006/relationships/hyperlink" Target="http://us.expasy.org/cgi-bin/get-sprot-entry?Q9UQM7" TargetMode="External"/><Relationship Id="rId625" Type="http://schemas.openxmlformats.org/officeDocument/2006/relationships/hyperlink" Target="http://us.expasy.org/cgi-bin/get-sprot-entry?Q9UQM7" TargetMode="External"/><Relationship Id="rId626" Type="http://schemas.openxmlformats.org/officeDocument/2006/relationships/hyperlink" Target="http://us.expasy.org/cgi-bin/get-sprot-entry?Q13554" TargetMode="External"/><Relationship Id="rId627" Type="http://schemas.openxmlformats.org/officeDocument/2006/relationships/hyperlink" Target="http://us.expasy.org/cgi-bin/get-sprot-entry?Q13554" TargetMode="External"/><Relationship Id="rId628" Type="http://schemas.openxmlformats.org/officeDocument/2006/relationships/hyperlink" Target="http://us.expasy.org/cgi-bin/get-sprot-entry?Q13555" TargetMode="External"/><Relationship Id="rId629" Type="http://schemas.openxmlformats.org/officeDocument/2006/relationships/hyperlink" Target="http://us.expasy.org/cgi-bin/get-sprot-entry?Q8N5S9" TargetMode="External"/><Relationship Id="rId300" Type="http://schemas.openxmlformats.org/officeDocument/2006/relationships/hyperlink" Target="http://us.expasy.org/cgi-bin/get-sprot-entry?P00540" TargetMode="External"/><Relationship Id="rId301" Type="http://schemas.openxmlformats.org/officeDocument/2006/relationships/hyperlink" Target="http://us.expasy.org/cgi-bin/get-sprot-entry?P19105" TargetMode="External"/><Relationship Id="rId302" Type="http://schemas.openxmlformats.org/officeDocument/2006/relationships/hyperlink" Target="http://au.expasy.org/cgi-bin/get-sprot-entry?P43246" TargetMode="External"/><Relationship Id="rId303" Type="http://schemas.openxmlformats.org/officeDocument/2006/relationships/hyperlink" Target="http://us.expasy.org/cgi-bin/get-sprot-entry?O75582" TargetMode="External"/><Relationship Id="rId304" Type="http://schemas.openxmlformats.org/officeDocument/2006/relationships/hyperlink" Target="http://us.expasy.org/cgi-bin/get-sprot-entry?Q13043" TargetMode="External"/><Relationship Id="rId305" Type="http://schemas.openxmlformats.org/officeDocument/2006/relationships/hyperlink" Target="http://us.expasy.org/cgi-bin/get-sprot-entry?Q13043" TargetMode="External"/><Relationship Id="rId306" Type="http://schemas.openxmlformats.org/officeDocument/2006/relationships/hyperlink" Target="http://us.expasy.org/cgi-bin/get-sprot-entry?Q13188" TargetMode="External"/><Relationship Id="rId307" Type="http://schemas.openxmlformats.org/officeDocument/2006/relationships/hyperlink" Target="http://us.expasy.org/cgi-bin/get-sprot-entry?P42345" TargetMode="External"/><Relationship Id="rId308" Type="http://schemas.openxmlformats.org/officeDocument/2006/relationships/hyperlink" Target="http://us.expasy.org/cgi-bin/get-sprot-entry?O14974" TargetMode="External"/><Relationship Id="rId309" Type="http://schemas.openxmlformats.org/officeDocument/2006/relationships/hyperlink" Target="http://us.expasy.org/cgi-bin/get-sprot-entry?P51955" TargetMode="External"/><Relationship Id="rId1180" Type="http://schemas.openxmlformats.org/officeDocument/2006/relationships/hyperlink" Target="http://ca.expasy.org/cgi-bin/get-sprot-entry?Q5VWC1" TargetMode="External"/><Relationship Id="rId1181" Type="http://schemas.openxmlformats.org/officeDocument/2006/relationships/hyperlink" Target="http://ca.expasy.org/cgi-bin/get-sprot-entry?Q5VWC1" TargetMode="External"/><Relationship Id="rId1182" Type="http://schemas.openxmlformats.org/officeDocument/2006/relationships/hyperlink" Target="http://us.expasy.org/cgi-bin/get-sprot-entry?Q13557" TargetMode="External"/><Relationship Id="rId1183" Type="http://schemas.openxmlformats.org/officeDocument/2006/relationships/hyperlink" Target="http://us.expasy.org/cgi-bin/get-sprot-entry?Q13557" TargetMode="External"/><Relationship Id="rId1184" Type="http://schemas.openxmlformats.org/officeDocument/2006/relationships/hyperlink" Target="http://us.expasy.org/cgi-bin/get-sprot-entry?P35916" TargetMode="External"/><Relationship Id="rId1185" Type="http://schemas.openxmlformats.org/officeDocument/2006/relationships/hyperlink" Target="http://us.expasy.org/cgi-bin/get-sprot-entry?P35916" TargetMode="External"/><Relationship Id="rId1186" Type="http://schemas.openxmlformats.org/officeDocument/2006/relationships/hyperlink" Target="http://us.expasy.org/cgi-bin/get-sprot-entry?P52333" TargetMode="External"/><Relationship Id="rId1187" Type="http://schemas.openxmlformats.org/officeDocument/2006/relationships/hyperlink" Target="http://us.expasy.org/cgi-bin/get-sprot-entry?Q9UHG7" TargetMode="External"/><Relationship Id="rId1188" Type="http://schemas.openxmlformats.org/officeDocument/2006/relationships/hyperlink" Target="http://ca.expasy.org/cgi-bin/get-sprot-entry?P45983" TargetMode="External"/><Relationship Id="rId1189" Type="http://schemas.openxmlformats.org/officeDocument/2006/relationships/hyperlink" Target="http://ca.expasy.org/cgi-bin/get-sprot-entry?P45983" TargetMode="External"/><Relationship Id="rId180" Type="http://schemas.openxmlformats.org/officeDocument/2006/relationships/hyperlink" Target="http://us.expasy.org/cgi-bin/get-sprot-entry?P49841" TargetMode="External"/><Relationship Id="rId181" Type="http://schemas.openxmlformats.org/officeDocument/2006/relationships/hyperlink" Target="http://us.expasy.org/cgi-bin/get-sprot-entry?P49840" TargetMode="External"/><Relationship Id="rId182" Type="http://schemas.openxmlformats.org/officeDocument/2006/relationships/hyperlink" Target="http://us.expasy.org/cgi-bin/get-sprot-entry?P49840" TargetMode="External"/><Relationship Id="rId183" Type="http://schemas.openxmlformats.org/officeDocument/2006/relationships/hyperlink" Target="http://us.expasy.org/cgi-bin/get-sprot-entry?Q8TF76" TargetMode="External"/><Relationship Id="rId184" Type="http://schemas.openxmlformats.org/officeDocument/2006/relationships/hyperlink" Target="http://us.expasy.org/cgi-bin/get-sprot-entry?P54727" TargetMode="External"/><Relationship Id="rId185" Type="http://schemas.openxmlformats.org/officeDocument/2006/relationships/hyperlink" Target="http://au.expasy.org/cgi-bin/get-sprot-entry?P50502" TargetMode="External"/><Relationship Id="rId186" Type="http://schemas.openxmlformats.org/officeDocument/2006/relationships/hyperlink" Target="http://au.expasy.org/cgi-bin/get-sprot-entry?Q02539" TargetMode="External"/><Relationship Id="rId187" Type="http://schemas.openxmlformats.org/officeDocument/2006/relationships/hyperlink" Target="http://us.expasy.org/cgi-bin/get-sprot-entry?P16104" TargetMode="External"/><Relationship Id="rId188" Type="http://schemas.openxmlformats.org/officeDocument/2006/relationships/hyperlink" Target="http://us.expasy.org/cgi-bin/get-sprot-entry?P33778" TargetMode="External"/><Relationship Id="rId189" Type="http://schemas.openxmlformats.org/officeDocument/2006/relationships/hyperlink" Target="http://us.expasy.org/cgi-bin/get-sprot-entry?P84243" TargetMode="External"/><Relationship Id="rId950" Type="http://schemas.openxmlformats.org/officeDocument/2006/relationships/hyperlink" Target="http://us.expasy.org/cgi-bin/get-sprot-entry?P17252" TargetMode="External"/><Relationship Id="rId951" Type="http://schemas.openxmlformats.org/officeDocument/2006/relationships/hyperlink" Target="http://us.expasy.org/cgi-bin/get-sprot-entry?P17252" TargetMode="External"/><Relationship Id="rId952" Type="http://schemas.openxmlformats.org/officeDocument/2006/relationships/hyperlink" Target="http://us.expasy.org/cgi-bin/get-sprot-entry?P17252" TargetMode="External"/><Relationship Id="rId953" Type="http://schemas.openxmlformats.org/officeDocument/2006/relationships/hyperlink" Target="http://www.expasy.org/cgi-bin/get-sprot-entry?P05771" TargetMode="External"/><Relationship Id="rId954" Type="http://schemas.openxmlformats.org/officeDocument/2006/relationships/hyperlink" Target="http://www.expasy.org/cgi-bin/get-sprot-entry?P05771" TargetMode="External"/><Relationship Id="rId955" Type="http://schemas.openxmlformats.org/officeDocument/2006/relationships/hyperlink" Target="http://us.expasy.org/cgi-bin/get-sprot-entry?Q05655" TargetMode="External"/><Relationship Id="rId956" Type="http://schemas.openxmlformats.org/officeDocument/2006/relationships/hyperlink" Target="http://us.expasy.org/cgi-bin/get-sprot-entry?Q05655" TargetMode="External"/><Relationship Id="rId957" Type="http://schemas.openxmlformats.org/officeDocument/2006/relationships/hyperlink" Target="http://us.expasy.org/cgi-bin/get-sprot-entry?Q05655" TargetMode="External"/><Relationship Id="rId958" Type="http://schemas.openxmlformats.org/officeDocument/2006/relationships/hyperlink" Target="http://us.expasy.org/cgi-bin/get-sprot-entry?Q05655" TargetMode="External"/><Relationship Id="rId959" Type="http://schemas.openxmlformats.org/officeDocument/2006/relationships/hyperlink" Target="http://us.expasy.org/cgi-bin/get-sprot-entry?Q05655" TargetMode="External"/><Relationship Id="rId630" Type="http://schemas.openxmlformats.org/officeDocument/2006/relationships/hyperlink" Target="http://au.expasy.org/cgi-bin/get-sprot-entry?P55060" TargetMode="External"/><Relationship Id="rId631" Type="http://schemas.openxmlformats.org/officeDocument/2006/relationships/hyperlink" Target="http://us.expasy.org/cgi-bin/get-sprot-entry?O14936" TargetMode="External"/><Relationship Id="rId632" Type="http://schemas.openxmlformats.org/officeDocument/2006/relationships/hyperlink" Target="http://us.expasy.org/cgi-bin/get-sprot-entry?P29466" TargetMode="External"/><Relationship Id="rId633" Type="http://schemas.openxmlformats.org/officeDocument/2006/relationships/hyperlink" Target="http://us.expasy.org/cgi-bin/get-sprot-entry?P42575" TargetMode="External"/><Relationship Id="rId634" Type="http://schemas.openxmlformats.org/officeDocument/2006/relationships/hyperlink" Target="http://us.expasy.org/cgi-bin/get-sprot-entry?P42574" TargetMode="External"/><Relationship Id="rId635" Type="http://schemas.openxmlformats.org/officeDocument/2006/relationships/hyperlink" Target="http://us.expasy.org/cgi-bin/get-sprot-entry?P49662" TargetMode="External"/><Relationship Id="rId636" Type="http://schemas.openxmlformats.org/officeDocument/2006/relationships/hyperlink" Target="http://us.expasy.org/cgi-bin/get-sprot-entry?P51878" TargetMode="External"/><Relationship Id="rId637" Type="http://schemas.openxmlformats.org/officeDocument/2006/relationships/hyperlink" Target="http://us.expasy.org/cgi-bin/get-sprot-entry?P55212" TargetMode="External"/><Relationship Id="rId638" Type="http://schemas.openxmlformats.org/officeDocument/2006/relationships/hyperlink" Target="http://us.expasy.org/cgi-bin/get-sprot-entry?P55210" TargetMode="External"/><Relationship Id="rId639" Type="http://schemas.openxmlformats.org/officeDocument/2006/relationships/hyperlink" Target="http://us.expasy.org/cgi-bin/get-sprot-entry?Q14790" TargetMode="External"/><Relationship Id="rId310" Type="http://schemas.openxmlformats.org/officeDocument/2006/relationships/hyperlink" Target="http://us.expasy.org/cgi-bin/get-sprot-entry?P51955" TargetMode="External"/><Relationship Id="rId311" Type="http://schemas.openxmlformats.org/officeDocument/2006/relationships/hyperlink" Target="http://us.expasy.org/cgi-bin/get-sprot-entry?P51955" TargetMode="External"/><Relationship Id="rId312" Type="http://schemas.openxmlformats.org/officeDocument/2006/relationships/hyperlink" Target="http://us.expasy.org/cgi-bin/get-sprot-entry?P51957" TargetMode="External"/><Relationship Id="rId313" Type="http://schemas.openxmlformats.org/officeDocument/2006/relationships/hyperlink" Target="http://us.expasy.org/cgi-bin/get-sprot-entry?Q8TDX7" TargetMode="External"/><Relationship Id="rId314" Type="http://schemas.openxmlformats.org/officeDocument/2006/relationships/hyperlink" Target="http://au.expasy.org/cgi-bin/get-sprot-entry?P19838" TargetMode="External"/><Relationship Id="rId315" Type="http://schemas.openxmlformats.org/officeDocument/2006/relationships/hyperlink" Target="http://au.expasy.org/cgi-bin/get-sprot-entry?Q12981" TargetMode="External"/><Relationship Id="rId316" Type="http://schemas.openxmlformats.org/officeDocument/2006/relationships/hyperlink" Target="http://us.expasy.org/cgi-bin/get-sprot-entry?Q13224" TargetMode="External"/><Relationship Id="rId317" Type="http://schemas.openxmlformats.org/officeDocument/2006/relationships/hyperlink" Target="http://au.expasy.org/cgi-bin/get-sprot-entry?Q9Y5B8" TargetMode="External"/><Relationship Id="rId318" Type="http://schemas.openxmlformats.org/officeDocument/2006/relationships/hyperlink" Target="http://au.expasy.org/cgi-bin/get-sprot-entry?O75414" TargetMode="External"/><Relationship Id="rId319" Type="http://schemas.openxmlformats.org/officeDocument/2006/relationships/hyperlink" Target="http://au.expasy.org/cgi-bin/get-sprot-entry?Q05586" TargetMode="External"/><Relationship Id="rId1190" Type="http://schemas.openxmlformats.org/officeDocument/2006/relationships/hyperlink" Target="http://ca.expasy.org/cgi-bin/get-sprot-entry?P45983" TargetMode="External"/><Relationship Id="rId1191" Type="http://schemas.openxmlformats.org/officeDocument/2006/relationships/hyperlink" Target="http://ca.expasy.org/cgi-bin/get-sprot-entry?P45983" TargetMode="External"/><Relationship Id="rId1192" Type="http://schemas.openxmlformats.org/officeDocument/2006/relationships/hyperlink" Target="http://ca.expasy.org/cgi-bin/get-sprot-entry?P45983" TargetMode="External"/><Relationship Id="rId1193" Type="http://schemas.openxmlformats.org/officeDocument/2006/relationships/hyperlink" Target="http://ca.expasy.org/cgi-bin/get-sprot-entry?P45983" TargetMode="External"/><Relationship Id="rId1194" Type="http://schemas.openxmlformats.org/officeDocument/2006/relationships/hyperlink" Target="http://ca.expasy.org/cgi-bin/get-sprot-entry?P45983" TargetMode="External"/><Relationship Id="rId1195" Type="http://schemas.openxmlformats.org/officeDocument/2006/relationships/hyperlink" Target="http://ca.expasy.org/cgi-bin/get-sprot-entry?P45983" TargetMode="External"/><Relationship Id="rId1196" Type="http://schemas.openxmlformats.org/officeDocument/2006/relationships/hyperlink" Target="http://ca.expasy.org/cgi-bin/get-sprot-entry?P45984" TargetMode="External"/><Relationship Id="rId1197" Type="http://schemas.openxmlformats.org/officeDocument/2006/relationships/hyperlink" Target="http://ca.expasy.org/cgi-bin/get-sprot-entry?P45984" TargetMode="External"/><Relationship Id="rId1198" Type="http://schemas.openxmlformats.org/officeDocument/2006/relationships/hyperlink" Target="http://us.expasy.org/cgi-bin/get-sprot-entry?O15297" TargetMode="External"/><Relationship Id="rId1199" Type="http://schemas.openxmlformats.org/officeDocument/2006/relationships/hyperlink" Target="http://ca.expasy.org/cgi-bin/get-sprot-entry?Q96BR1" TargetMode="External"/><Relationship Id="rId190" Type="http://schemas.openxmlformats.org/officeDocument/2006/relationships/hyperlink" Target="http://us.expasy.org/cgi-bin/get-sprot-entry?P84243" TargetMode="External"/><Relationship Id="rId191" Type="http://schemas.openxmlformats.org/officeDocument/2006/relationships/hyperlink" Target="http://us.expasy.org/cgi-bin/get-sprot-entry?P84243" TargetMode="External"/><Relationship Id="rId192" Type="http://schemas.openxmlformats.org/officeDocument/2006/relationships/hyperlink" Target="http://us.expasy.org/cgi-bin/get-sprot-entry?P09601" TargetMode="External"/><Relationship Id="rId193" Type="http://schemas.openxmlformats.org/officeDocument/2006/relationships/hyperlink" Target="http://us.expasy.org/cgi-bin/get-sprot-entry?P30519" TargetMode="External"/><Relationship Id="rId194" Type="http://schemas.openxmlformats.org/officeDocument/2006/relationships/hyperlink" Target="http://us.expasy.org/cgi-bin/get-sprot-entry?Q92918" TargetMode="External"/><Relationship Id="rId195" Type="http://schemas.openxmlformats.org/officeDocument/2006/relationships/hyperlink" Target="http://us.expasy.org/cgi-bin/get-sprot-entry?P11142" TargetMode="External"/><Relationship Id="rId196" Type="http://schemas.openxmlformats.org/officeDocument/2006/relationships/hyperlink" Target="http://us.expasy.org/cgi-bin/get-sprot-entry?Q9ULV5" TargetMode="External"/><Relationship Id="rId197" Type="http://schemas.openxmlformats.org/officeDocument/2006/relationships/hyperlink" Target="http://us.expasy.org/cgi-bin/get-sprot-entry?P04792" TargetMode="External"/><Relationship Id="rId198" Type="http://schemas.openxmlformats.org/officeDocument/2006/relationships/hyperlink" Target="http://us.expasy.org/cgi-bin/get-sprot-entry?P04792" TargetMode="External"/><Relationship Id="rId199" Type="http://schemas.openxmlformats.org/officeDocument/2006/relationships/hyperlink" Target="http://us.expasy.org/cgi-bin/get-sprot-entry?P04792" TargetMode="External"/><Relationship Id="rId960" Type="http://schemas.openxmlformats.org/officeDocument/2006/relationships/hyperlink" Target="http://us.expasy.org/cgi-bin/get-sprot-entry?Q05655" TargetMode="External"/><Relationship Id="rId961" Type="http://schemas.openxmlformats.org/officeDocument/2006/relationships/hyperlink" Target="http://us.expasy.org/cgi-bin/get-sprot-entry?Q02156" TargetMode="External"/><Relationship Id="rId962" Type="http://schemas.openxmlformats.org/officeDocument/2006/relationships/hyperlink" Target="http://us.expasy.org/cgi-bin/get-sprot-entry?Q02156" TargetMode="External"/><Relationship Id="rId963" Type="http://schemas.openxmlformats.org/officeDocument/2006/relationships/hyperlink" Target="http://us.expasy.org/cgi-bin/get-sprot-entry?Q02156" TargetMode="External"/><Relationship Id="rId964" Type="http://schemas.openxmlformats.org/officeDocument/2006/relationships/hyperlink" Target="http://us.expasy.org/cgi-bin/get-sprot-entry?P24723" TargetMode="External"/><Relationship Id="rId965" Type="http://schemas.openxmlformats.org/officeDocument/2006/relationships/hyperlink" Target="http://us.expasy.org/cgi-bin/get-sprot-entry?P24723" TargetMode="External"/><Relationship Id="rId966" Type="http://schemas.openxmlformats.org/officeDocument/2006/relationships/hyperlink" Target="http://us.expasy.org/cgi-bin/get-sprot-entry?P41743" TargetMode="External"/><Relationship Id="rId967" Type="http://schemas.openxmlformats.org/officeDocument/2006/relationships/hyperlink" Target="http://us.expasy.org/cgi-bin/get-sprot-entry?P41743" TargetMode="External"/><Relationship Id="rId968" Type="http://schemas.openxmlformats.org/officeDocument/2006/relationships/hyperlink" Target="http://us.expasy.org/cgi-bin/get-sprot-entry?O94806" TargetMode="External"/><Relationship Id="rId969" Type="http://schemas.openxmlformats.org/officeDocument/2006/relationships/hyperlink" Target="http://us.expasy.org/cgi-bin/get-sprot-entry?Q04759" TargetMode="External"/><Relationship Id="rId640" Type="http://schemas.openxmlformats.org/officeDocument/2006/relationships/hyperlink" Target="http://us.expasy.org/cgi-bin/get-sprot-entry?P55211" TargetMode="External"/><Relationship Id="rId641" Type="http://schemas.openxmlformats.org/officeDocument/2006/relationships/hyperlink" Target="http://au.expasy.org/cgi-bin/get-sprot-entry?O08736" TargetMode="External"/><Relationship Id="rId642" Type="http://schemas.openxmlformats.org/officeDocument/2006/relationships/hyperlink" Target="http://au.expasy.org/cgi-bin/get-sprot-entry?P35222" TargetMode="External"/><Relationship Id="rId643" Type="http://schemas.openxmlformats.org/officeDocument/2006/relationships/hyperlink" Target="http://au.expasy.org/cgi-bin/get-sprot-entry?P35222" TargetMode="External"/><Relationship Id="rId644" Type="http://schemas.openxmlformats.org/officeDocument/2006/relationships/hyperlink" Target="http://www.expasy.org/cgi-bin/get-sprot-entry?Q13131" TargetMode="External"/><Relationship Id="rId645" Type="http://schemas.openxmlformats.org/officeDocument/2006/relationships/hyperlink" Target="http://us.expasy.org/cgi-bin/get-sprot-entry?P51636" TargetMode="External"/><Relationship Id="rId646" Type="http://schemas.openxmlformats.org/officeDocument/2006/relationships/hyperlink" Target="http://us.expasy.org/cgi-bin/get-sprot-entry?P51636" TargetMode="External"/><Relationship Id="rId647" Type="http://schemas.openxmlformats.org/officeDocument/2006/relationships/hyperlink" Target="http://us.expasy.org/cgi-bin/get-sprot-entry?P08575" TargetMode="External"/><Relationship Id="rId648" Type="http://schemas.openxmlformats.org/officeDocument/2006/relationships/hyperlink" Target="http://us.expasy.org/cgi-bin/niceprot.pl?P30305" TargetMode="External"/><Relationship Id="rId649" Type="http://schemas.openxmlformats.org/officeDocument/2006/relationships/hyperlink" Target="http://us.expasy.org/cgi-bin/get-sprot-entry?P30307" TargetMode="External"/><Relationship Id="rId320" Type="http://schemas.openxmlformats.org/officeDocument/2006/relationships/hyperlink" Target="http://au.expasy.org/cgi-bin/get-sprot-entry?P21589" TargetMode="External"/><Relationship Id="rId321" Type="http://schemas.openxmlformats.org/officeDocument/2006/relationships/hyperlink" Target="http://us.expasy.org/cgi-bin/get-sprot-entry?P28749" TargetMode="External"/><Relationship Id="rId322" Type="http://schemas.openxmlformats.org/officeDocument/2006/relationships/hyperlink" Target="http://us.expasy.org/cgi-bin/get-sprot-entry?P42771" TargetMode="External"/><Relationship Id="rId323" Type="http://schemas.openxmlformats.org/officeDocument/2006/relationships/hyperlink" Target="http://au.expasy.org/cgi-bin/get-sprot-entry?P42773" TargetMode="External"/><Relationship Id="rId324" Type="http://schemas.openxmlformats.org/officeDocument/2006/relationships/hyperlink" Target="http://us.expasy.org/cgi-bin/get-sprot-entry?P38936" TargetMode="External"/><Relationship Id="rId325" Type="http://schemas.openxmlformats.org/officeDocument/2006/relationships/hyperlink" Target="http://us.expasy.org/cgi-bin/get-sprot-entry?P46527" TargetMode="External"/><Relationship Id="rId1000" Type="http://schemas.openxmlformats.org/officeDocument/2006/relationships/hyperlink" Target="http://us.expasy.org/cgi-bin/get-sprot-entry?Q13523" TargetMode="External"/><Relationship Id="rId1001" Type="http://schemas.openxmlformats.org/officeDocument/2006/relationships/hyperlink" Target="http://us.expasy.org/cgi-bin/niceprot.pl?P60484" TargetMode="External"/><Relationship Id="rId1002" Type="http://schemas.openxmlformats.org/officeDocument/2006/relationships/hyperlink" Target="http://us.expasy.org/cgi-bin/niceprot.pl?P60484" TargetMode="External"/><Relationship Id="rId1003" Type="http://schemas.openxmlformats.org/officeDocument/2006/relationships/hyperlink" Target="http://us.expasy.org/cgi-bin/niceprot.pl?P60484" TargetMode="External"/><Relationship Id="rId1004" Type="http://schemas.openxmlformats.org/officeDocument/2006/relationships/hyperlink" Target="http://us.expasy.org/cgi-bin/get-sprot-entry?P18031" TargetMode="External"/><Relationship Id="rId1005" Type="http://schemas.openxmlformats.org/officeDocument/2006/relationships/hyperlink" Target="http://au.expasy.org/cgi-bin/get-sprot-entry?P29350" TargetMode="External"/><Relationship Id="rId1006" Type="http://schemas.openxmlformats.org/officeDocument/2006/relationships/hyperlink" Target="http://au.expasy.org/cgi-bin/get-sprot-entry?Q06124" TargetMode="External"/><Relationship Id="rId1007" Type="http://schemas.openxmlformats.org/officeDocument/2006/relationships/hyperlink" Target="http://au.expasy.org/cgi-bin/get-sprot-entry?Q05209" TargetMode="External"/><Relationship Id="rId1008" Type="http://schemas.openxmlformats.org/officeDocument/2006/relationships/hyperlink" Target="http://us.expasy.org/cgi-bin/get-sprot-entry?Q15119" TargetMode="External"/><Relationship Id="rId1009" Type="http://schemas.openxmlformats.org/officeDocument/2006/relationships/hyperlink" Target="http://us.expasy.org/cgi-bin/get-sprot-entry?Q14289" TargetMode="External"/><Relationship Id="rId326" Type="http://schemas.openxmlformats.org/officeDocument/2006/relationships/hyperlink" Target="http://us.expasy.org/cgi-bin/get-sprot-entry?P46527" TargetMode="External"/><Relationship Id="rId327" Type="http://schemas.openxmlformats.org/officeDocument/2006/relationships/hyperlink" Target="http://us.expasy.org/cgi-bin/get-sprot-entry?Q16539" TargetMode="External"/><Relationship Id="rId328" Type="http://schemas.openxmlformats.org/officeDocument/2006/relationships/hyperlink" Target="http://us.expasy.org/cgi-bin/get-sprot-entry?Q16539" TargetMode="External"/><Relationship Id="rId329" Type="http://schemas.openxmlformats.org/officeDocument/2006/relationships/hyperlink" Target="http://us.expasy.org/cgi-bin/get-sprot-entry?Q16539" TargetMode="External"/><Relationship Id="rId970" Type="http://schemas.openxmlformats.org/officeDocument/2006/relationships/hyperlink" Target="http://us.expasy.org/cgi-bin/get-sprot-entry?Q05513" TargetMode="External"/><Relationship Id="rId971" Type="http://schemas.openxmlformats.org/officeDocument/2006/relationships/hyperlink" Target="http://us.expasy.org/cgi-bin/get-sprot-entry?Q05513" TargetMode="External"/><Relationship Id="rId972" Type="http://schemas.openxmlformats.org/officeDocument/2006/relationships/hyperlink" Target="http://us.expasy.org/cgi-bin/get-sprot-entry?Q15139" TargetMode="External"/><Relationship Id="rId973" Type="http://schemas.openxmlformats.org/officeDocument/2006/relationships/hyperlink" Target="http://us.expasy.org/cgi-bin/get-sprot-entry?Q15139" TargetMode="External"/><Relationship Id="rId974" Type="http://schemas.openxmlformats.org/officeDocument/2006/relationships/hyperlink" Target="http://us.expasy.org/cgi-bin/get-sprot-entry?Q15139" TargetMode="External"/><Relationship Id="rId975" Type="http://schemas.openxmlformats.org/officeDocument/2006/relationships/hyperlink" Target="http://us.expasy.org/cgi-bin/get-sprot-entry?Q15139" TargetMode="External"/><Relationship Id="rId976" Type="http://schemas.openxmlformats.org/officeDocument/2006/relationships/hyperlink" Target="http://www.expasy.org/cgi-bin/get-sprot-entry?Q13976" TargetMode="External"/><Relationship Id="rId977" Type="http://schemas.openxmlformats.org/officeDocument/2006/relationships/hyperlink" Target="http://us.expasy.org/cgi-bin/get-sprot-entry?Q16512" TargetMode="External"/><Relationship Id="rId978" Type="http://schemas.openxmlformats.org/officeDocument/2006/relationships/hyperlink" Target="http://us.expasy.org/cgi-bin/get-sprot-entry?P19525" TargetMode="External"/><Relationship Id="rId979" Type="http://schemas.openxmlformats.org/officeDocument/2006/relationships/hyperlink" Target="http://us.expasy.org/cgi-bin/get-sprot-entry?P19525" TargetMode="External"/><Relationship Id="rId650" Type="http://schemas.openxmlformats.org/officeDocument/2006/relationships/hyperlink" Target="http://us.expasy.org/cgi-bin/get-sprot-entry?Q14004" TargetMode="External"/><Relationship Id="rId651" Type="http://schemas.openxmlformats.org/officeDocument/2006/relationships/hyperlink" Target="http://us.expasy.org/cgi-bin/get-sprot-entry?P49427" TargetMode="External"/><Relationship Id="rId652" Type="http://schemas.openxmlformats.org/officeDocument/2006/relationships/hyperlink" Target="http://us.expasy.org/cgi-bin/get-sprot-entry?P06493" TargetMode="External"/><Relationship Id="rId653" Type="http://schemas.openxmlformats.org/officeDocument/2006/relationships/hyperlink" Target="http://us.expasy.org/cgi-bin/get-sprot-entry?P24941" TargetMode="External"/><Relationship Id="rId654" Type="http://schemas.openxmlformats.org/officeDocument/2006/relationships/hyperlink" Target="http://us.expasy.org/cgi-bin/get-sprot-entry?P24941" TargetMode="External"/><Relationship Id="rId655" Type="http://schemas.openxmlformats.org/officeDocument/2006/relationships/hyperlink" Target="http://us.expasy.org/cgi-bin/get-sprot-entry?P06493" TargetMode="External"/><Relationship Id="rId656" Type="http://schemas.openxmlformats.org/officeDocument/2006/relationships/hyperlink" Target="http://us.expasy.org/cgi-bin/get-sprot-entry?P06493" TargetMode="External"/><Relationship Id="rId657" Type="http://schemas.openxmlformats.org/officeDocument/2006/relationships/hyperlink" Target="http://us.expasy.org/cgi-bin/get-sprot-entry?P06493" TargetMode="External"/><Relationship Id="rId658" Type="http://schemas.openxmlformats.org/officeDocument/2006/relationships/hyperlink" Target="http://us.expasy.org/cgi-bin/get-sprot-entry?P06493" TargetMode="External"/><Relationship Id="rId659" Type="http://schemas.openxmlformats.org/officeDocument/2006/relationships/hyperlink" Target="http://us.expasy.org/cgi-bin/get-sprot-entry?P06493" TargetMode="External"/><Relationship Id="rId330" Type="http://schemas.openxmlformats.org/officeDocument/2006/relationships/hyperlink" Target="http://us.expasy.org/cgi-bin/get-sprot-entry?Q16539" TargetMode="External"/><Relationship Id="rId331" Type="http://schemas.openxmlformats.org/officeDocument/2006/relationships/hyperlink" Target="http://us.expasy.org/cgi-bin/get-sprot-entry?Q16539" TargetMode="External"/><Relationship Id="rId332" Type="http://schemas.openxmlformats.org/officeDocument/2006/relationships/hyperlink" Target="http://us.expasy.org/cgi-bin/get-sprot-entry?O15264" TargetMode="External"/><Relationship Id="rId333" Type="http://schemas.openxmlformats.org/officeDocument/2006/relationships/hyperlink" Target="http://us.expasy.org/cgi-bin/get-sprot-entry?P04637" TargetMode="External"/><Relationship Id="rId334" Type="http://schemas.openxmlformats.org/officeDocument/2006/relationships/hyperlink" Target="http://us.expasy.org/cgi-bin/get-sprot-entry?P04637" TargetMode="External"/><Relationship Id="rId335" Type="http://schemas.openxmlformats.org/officeDocument/2006/relationships/hyperlink" Target="http://us.expasy.org/cgi-bin/get-sprot-entry?P04637" TargetMode="External"/><Relationship Id="rId1010" Type="http://schemas.openxmlformats.org/officeDocument/2006/relationships/hyperlink" Target="http://us.expasy.org/cgi-bin/get-sprot-entry?Q14289" TargetMode="External"/><Relationship Id="rId1011" Type="http://schemas.openxmlformats.org/officeDocument/2006/relationships/hyperlink" Target="http://us.expasy.org/cgi-bin/get-sprot-entry?P60953" TargetMode="External"/><Relationship Id="rId1012" Type="http://schemas.openxmlformats.org/officeDocument/2006/relationships/hyperlink" Target="http://us.expasy.org/cgi-bin/get-sprot-entry?O75943" TargetMode="External"/><Relationship Id="rId1013" Type="http://schemas.openxmlformats.org/officeDocument/2006/relationships/hyperlink" Target="http://us.expasy.org/cgi-bin/get-sprot-entry?P04049" TargetMode="External"/><Relationship Id="rId1014" Type="http://schemas.openxmlformats.org/officeDocument/2006/relationships/hyperlink" Target="http://us.expasy.org/cgi-bin/get-sprot-entry?P04049" TargetMode="External"/><Relationship Id="rId1015" Type="http://schemas.openxmlformats.org/officeDocument/2006/relationships/hyperlink" Target="http://us.expasy.org/cgi-bin/get-sprot-entry?P15056" TargetMode="External"/><Relationship Id="rId1016" Type="http://schemas.openxmlformats.org/officeDocument/2006/relationships/hyperlink" Target="http://us.expasy.org/cgi-bin/get-sprot-entry?P06400" TargetMode="External"/><Relationship Id="rId1017" Type="http://schemas.openxmlformats.org/officeDocument/2006/relationships/hyperlink" Target="http://us.expasy.org/cgi-bin/get-sprot-entry?P06400" TargetMode="External"/><Relationship Id="rId1018" Type="http://schemas.openxmlformats.org/officeDocument/2006/relationships/hyperlink" Target="http://us.expasy.org/cgi-bin/get-sprot-entry?P06400" TargetMode="External"/><Relationship Id="rId1019" Type="http://schemas.openxmlformats.org/officeDocument/2006/relationships/hyperlink" Target="http://us.expasy.org/cgi-bin/get-sprot-entry?P06400" TargetMode="External"/><Relationship Id="rId336" Type="http://schemas.openxmlformats.org/officeDocument/2006/relationships/hyperlink" Target="http://us.expasy.org/cgi-bin/get-sprot-entry?P04637" TargetMode="External"/><Relationship Id="rId337" Type="http://schemas.openxmlformats.org/officeDocument/2006/relationships/hyperlink" Target="http://au.expasy.org/cgi-bin/get-sprot-entry?Q05923" TargetMode="External"/><Relationship Id="rId338" Type="http://schemas.openxmlformats.org/officeDocument/2006/relationships/hyperlink" Target="http://us.expasy.org/cgi-bin/get-sprot-entry?Q9BY11" TargetMode="External"/><Relationship Id="rId339" Type="http://schemas.openxmlformats.org/officeDocument/2006/relationships/hyperlink" Target="http://us.expasy.org/cgi-bin/get-sprot-entry?Q13153" TargetMode="External"/><Relationship Id="rId980" Type="http://schemas.openxmlformats.org/officeDocument/2006/relationships/hyperlink" Target="http://us.expasy.org/cgi-bin/get-sprot-entry?P53350" TargetMode="External"/><Relationship Id="rId981" Type="http://schemas.openxmlformats.org/officeDocument/2006/relationships/hyperlink" Target="http://us.expasy.org/cgi-bin/get-sprot-entry?P53350" TargetMode="External"/><Relationship Id="rId982" Type="http://schemas.openxmlformats.org/officeDocument/2006/relationships/hyperlink" Target="http://us.expasy.org/cgi-bin/get-sprot-entry?Q9NYY3" TargetMode="External"/><Relationship Id="rId983" Type="http://schemas.openxmlformats.org/officeDocument/2006/relationships/hyperlink" Target="http://us.expasy.org/cgi-bin/get-sprot-entry?Q9H4B4" TargetMode="External"/><Relationship Id="rId984" Type="http://schemas.openxmlformats.org/officeDocument/2006/relationships/hyperlink" Target="http://au.expasy.org/cgi-bin/get-sprot-entry?P62136" TargetMode="External"/><Relationship Id="rId985" Type="http://schemas.openxmlformats.org/officeDocument/2006/relationships/hyperlink" Target="http://au.expasy.org/cgi-bin/get-sprot-entry?P62136" TargetMode="External"/><Relationship Id="rId986" Type="http://schemas.openxmlformats.org/officeDocument/2006/relationships/hyperlink" Target="http://au.expasy.org/cgi-bin/get-sprot-entry?P62140" TargetMode="External"/><Relationship Id="rId987" Type="http://schemas.openxmlformats.org/officeDocument/2006/relationships/hyperlink" Target="http://au.expasy.org/cgi-bin/get-sprot-entry?P36873" TargetMode="External"/><Relationship Id="rId988" Type="http://schemas.openxmlformats.org/officeDocument/2006/relationships/hyperlink" Target="http://au.expasy.org/cgi-bin/get-sprot-entry?P30153" TargetMode="External"/><Relationship Id="rId989" Type="http://schemas.openxmlformats.org/officeDocument/2006/relationships/hyperlink" Target="http://au.expasy.org/cgi-bin/get-sprot-entry?P67775" TargetMode="External"/><Relationship Id="rId660" Type="http://schemas.openxmlformats.org/officeDocument/2006/relationships/hyperlink" Target="http://us.expasy.org/cgi-bin/get-sprot-entry?P11802" TargetMode="External"/><Relationship Id="rId661" Type="http://schemas.openxmlformats.org/officeDocument/2006/relationships/hyperlink" Target="http://us.expasy.org/cgi-bin/get-sprot-entry?Q00535" TargetMode="External"/><Relationship Id="rId662" Type="http://schemas.openxmlformats.org/officeDocument/2006/relationships/hyperlink" Target="http://us.expasy.org/cgi-bin/get-sprot-entry?Q00534" TargetMode="External"/><Relationship Id="rId663" Type="http://schemas.openxmlformats.org/officeDocument/2006/relationships/hyperlink" Target="http://us.expasy.org/cgi-bin/get-sprot-entry?P50613" TargetMode="External"/><Relationship Id="rId664" Type="http://schemas.openxmlformats.org/officeDocument/2006/relationships/hyperlink" Target="http://us.expasy.org/cgi-bin/get-sprot-entry?P50613" TargetMode="External"/><Relationship Id="rId665" Type="http://schemas.openxmlformats.org/officeDocument/2006/relationships/hyperlink" Target="http://us.expasy.org/cgi-bin/get-sprot-entry?P49336" TargetMode="External"/><Relationship Id="rId666" Type="http://schemas.openxmlformats.org/officeDocument/2006/relationships/hyperlink" Target="http://us.expasy.org/cgi-bin/get-sprot-entry?P50750" TargetMode="External"/><Relationship Id="rId667" Type="http://schemas.openxmlformats.org/officeDocument/2006/relationships/hyperlink" Target="http://us.expasy.org/cgi-bin/get-sprot-entry?Q15131" TargetMode="External"/><Relationship Id="rId668" Type="http://schemas.openxmlformats.org/officeDocument/2006/relationships/hyperlink" Target="http://us.expasy.org/cgi-bin/get-sprot-entry?O14757" TargetMode="External"/><Relationship Id="rId669" Type="http://schemas.openxmlformats.org/officeDocument/2006/relationships/hyperlink" Target="http://us.expasy.org/cgi-bin/get-sprot-entry?O96017" TargetMode="External"/><Relationship Id="rId340" Type="http://schemas.openxmlformats.org/officeDocument/2006/relationships/hyperlink" Target="http://us.expasy.org/cgi-bin/get-sprot-entry?O75914" TargetMode="External"/><Relationship Id="rId341" Type="http://schemas.openxmlformats.org/officeDocument/2006/relationships/hyperlink" Target="http://us.expasy.org/cgi-bin/get-sprot-entry?Q9NQU5" TargetMode="External"/><Relationship Id="rId342" Type="http://schemas.openxmlformats.org/officeDocument/2006/relationships/hyperlink" Target="http://www.expasy.org/cgi-bin/get-sprot-entry?Q13153" TargetMode="External"/><Relationship Id="rId343" Type="http://schemas.openxmlformats.org/officeDocument/2006/relationships/hyperlink" Target="http://www.expasy.org/cgi-bin/get-sprot-entry?O75914" TargetMode="External"/><Relationship Id="rId344" Type="http://schemas.openxmlformats.org/officeDocument/2006/relationships/hyperlink" Target="http://us.expasy.org/cgi-bin/get-sprot-entry?P09874" TargetMode="External"/><Relationship Id="rId345" Type="http://schemas.openxmlformats.org/officeDocument/2006/relationships/hyperlink" Target="http://us.expasy.org/cgi-bin/get-sprot-entry?P09874" TargetMode="External"/><Relationship Id="rId1020" Type="http://schemas.openxmlformats.org/officeDocument/2006/relationships/hyperlink" Target="http://us.expasy.org/cgi-bin/get-sprot-entry?P06400" TargetMode="External"/><Relationship Id="rId1021" Type="http://schemas.openxmlformats.org/officeDocument/2006/relationships/hyperlink" Target="http://us.expasy.org/cgi-bin/get-sprot-entry?P06400" TargetMode="External"/><Relationship Id="rId1022" Type="http://schemas.openxmlformats.org/officeDocument/2006/relationships/hyperlink" Target="http://us.expasy.org/cgi-bin/get-sprot-entry?P06400" TargetMode="External"/><Relationship Id="rId1023" Type="http://schemas.openxmlformats.org/officeDocument/2006/relationships/hyperlink" Target="http://us.expasy.org/cgi-bin/get-sprot-entry?P07949" TargetMode="External"/><Relationship Id="rId1024" Type="http://schemas.openxmlformats.org/officeDocument/2006/relationships/hyperlink" Target="http://us.expasy.org/cgi-bin/get-sprot-entry?Q13546" TargetMode="External"/><Relationship Id="rId1025" Type="http://schemas.openxmlformats.org/officeDocument/2006/relationships/hyperlink" Target="http://us.expasy.org/cgi-bin/get-sprot-entry?P06400" TargetMode="External"/><Relationship Id="rId1026" Type="http://schemas.openxmlformats.org/officeDocument/2006/relationships/hyperlink" Target="http://us.expasy.org/cgi-bin/get-sprot-entry?O75116" TargetMode="External"/><Relationship Id="rId1027" Type="http://schemas.openxmlformats.org/officeDocument/2006/relationships/hyperlink" Target="http://us.expasy.org/cgi-bin/get-sprot-entry?Q01974" TargetMode="External"/><Relationship Id="rId1028" Type="http://schemas.openxmlformats.org/officeDocument/2006/relationships/hyperlink" Target="http://us.expasy.org/cgi-bin/get-sprot-entry?P08922" TargetMode="External"/><Relationship Id="rId1029" Type="http://schemas.openxmlformats.org/officeDocument/2006/relationships/hyperlink" Target="http://www.expasy.org/cgi-bin/get-sprot-entry?Q15418" TargetMode="External"/><Relationship Id="rId346" Type="http://schemas.openxmlformats.org/officeDocument/2006/relationships/hyperlink" Target="http://us.expasy.org/cgi-bin/get-sprot-entry?Q02962" TargetMode="External"/><Relationship Id="rId347" Type="http://schemas.openxmlformats.org/officeDocument/2006/relationships/hyperlink" Target="http://us.expasy.org/cgi-bin/get-sprot-entry?P49023" TargetMode="External"/><Relationship Id="rId348" Type="http://schemas.openxmlformats.org/officeDocument/2006/relationships/hyperlink" Target="http://us.expasy.org/cgi-bin/get-sprot-entry?P49023" TargetMode="External"/><Relationship Id="rId349" Type="http://schemas.openxmlformats.org/officeDocument/2006/relationships/hyperlink" Target="http://us.expasy.org/cgi-bin/get-sprot-entry?P49023" TargetMode="External"/><Relationship Id="rId990" Type="http://schemas.openxmlformats.org/officeDocument/2006/relationships/hyperlink" Target="http://au.expasy.org/cgi-bin/get-sprot-entry?Q08209" TargetMode="External"/><Relationship Id="rId991" Type="http://schemas.openxmlformats.org/officeDocument/2006/relationships/hyperlink" Target="http://au.expasy.org/cgi-bin/get-sprot-entry?P35813" TargetMode="External"/><Relationship Id="rId992" Type="http://schemas.openxmlformats.org/officeDocument/2006/relationships/hyperlink" Target="http://au.expasy.org/cgi-bin/get-sprot-entry?Q8TF05" TargetMode="External"/><Relationship Id="rId993" Type="http://schemas.openxmlformats.org/officeDocument/2006/relationships/hyperlink" Target="http://www.expasy.org/cgi-bin/get-sprot-entry?P60510" TargetMode="External"/><Relationship Id="rId994" Type="http://schemas.openxmlformats.org/officeDocument/2006/relationships/hyperlink" Target="http://us.expasy.org/cgi-bin/get-sprot-entry?P53041" TargetMode="External"/><Relationship Id="rId995" Type="http://schemas.openxmlformats.org/officeDocument/2006/relationships/hyperlink" Target="http://au.expasy.org/cgi-bin/get-sprot-entry?O00743" TargetMode="External"/><Relationship Id="rId996" Type="http://schemas.openxmlformats.org/officeDocument/2006/relationships/hyperlink" Target="http://us.expasy.org/cgi-bin/get-sprot-entry?Q96B36" TargetMode="External"/><Relationship Id="rId997" Type="http://schemas.openxmlformats.org/officeDocument/2006/relationships/hyperlink" Target="http://us.expasy.org/cgi-bin/get-sprot-entry?Q16512" TargetMode="External"/><Relationship Id="rId998" Type="http://schemas.openxmlformats.org/officeDocument/2006/relationships/hyperlink" Target="http://us.expasy.org/cgi-bin/get-sprot-entry?Q9Y478" TargetMode="External"/><Relationship Id="rId999" Type="http://schemas.openxmlformats.org/officeDocument/2006/relationships/hyperlink" Target="http://us.expasy.org/cgi-bin/get-sprot-entry?Q96J92" TargetMode="External"/><Relationship Id="rId670" Type="http://schemas.openxmlformats.org/officeDocument/2006/relationships/hyperlink" Target="http://us.expasy.org/cgi-bin/get-sprot-entry?Q13490" TargetMode="External"/><Relationship Id="rId671" Type="http://schemas.openxmlformats.org/officeDocument/2006/relationships/hyperlink" Target="http://us.expasy.org/cgi-bin/get-sprot-entry?P48730" TargetMode="External"/><Relationship Id="rId672" Type="http://schemas.openxmlformats.org/officeDocument/2006/relationships/hyperlink" Target="http://us.expasy.org/cgi-bin/get-sprot-entry?P49674" TargetMode="External"/><Relationship Id="rId673" Type="http://schemas.openxmlformats.org/officeDocument/2006/relationships/hyperlink" Target="http://us.expasy.org/cgi-bin/get-sprot-entry?P78368" TargetMode="External"/><Relationship Id="rId674" Type="http://schemas.openxmlformats.org/officeDocument/2006/relationships/hyperlink" Target="http://au.expasy.org/cgi-bin/get-sprot-entry?P68400" TargetMode="External"/><Relationship Id="rId675" Type="http://schemas.openxmlformats.org/officeDocument/2006/relationships/hyperlink" Target="http://us.expasy.org/cgi-bin/get-sprot-entry?P23528" TargetMode="External"/><Relationship Id="rId676" Type="http://schemas.openxmlformats.org/officeDocument/2006/relationships/hyperlink" Target="http://us.expasy.org/cgi-bin/get-sprot-entry?Q9Y281" TargetMode="External"/><Relationship Id="rId677" Type="http://schemas.openxmlformats.org/officeDocument/2006/relationships/hyperlink" Target="http://au.expasy.org/cgi-bin/get-sprot-entry?Q60598" TargetMode="External"/><Relationship Id="rId678" Type="http://schemas.openxmlformats.org/officeDocument/2006/relationships/hyperlink" Target="http://us.expasy.org/cgi-bin/get-sprot-entry?P41279" TargetMode="External"/><Relationship Id="rId679" Type="http://schemas.openxmlformats.org/officeDocument/2006/relationships/hyperlink" Target="http://us.expasy.org/cgi-bin/get-sprot-entry?P35354" TargetMode="External"/><Relationship Id="rId350" Type="http://schemas.openxmlformats.org/officeDocument/2006/relationships/hyperlink" Target="http://au.expasy.org/cgi-bin/get-sprot-entry?P12004" TargetMode="External"/><Relationship Id="rId351" Type="http://schemas.openxmlformats.org/officeDocument/2006/relationships/hyperlink" Target="http://us.expasy.org/cgi-bin/get-sprot-entry?Q00536" TargetMode="External"/><Relationship Id="rId352" Type="http://schemas.openxmlformats.org/officeDocument/2006/relationships/hyperlink" Target="http://us.expasy.org/cgi-bin/get-sprot-entry?P16234" TargetMode="External"/><Relationship Id="rId353" Type="http://schemas.openxmlformats.org/officeDocument/2006/relationships/hyperlink" Target="http://us.expasy.org/cgi-bin/get-sprot-entry?P16234" TargetMode="External"/><Relationship Id="rId354" Type="http://schemas.openxmlformats.org/officeDocument/2006/relationships/hyperlink" Target="http://us.expasy.org/cgi-bin/get-sprot-entry?P16234" TargetMode="External"/><Relationship Id="rId355" Type="http://schemas.openxmlformats.org/officeDocument/2006/relationships/hyperlink" Target="http://us.expasy.org/cgi-bin/get-sprot-entry?P09619" TargetMode="External"/><Relationship Id="rId1030" Type="http://schemas.openxmlformats.org/officeDocument/2006/relationships/hyperlink" Target="http://www.expasy.org/cgi-bin/get-sprot-entry?Q15418" TargetMode="External"/><Relationship Id="rId1031" Type="http://schemas.openxmlformats.org/officeDocument/2006/relationships/hyperlink" Target="http://us.expasy.org/cgi-bin/get-sprot-entry?P34925" TargetMode="External"/><Relationship Id="rId1032" Type="http://schemas.openxmlformats.org/officeDocument/2006/relationships/hyperlink" Target="http://us.expasy.org/cgi-bin/get-sprot-entry?P34925" TargetMode="External"/><Relationship Id="rId1033" Type="http://schemas.openxmlformats.org/officeDocument/2006/relationships/hyperlink" Target="http://us.expasy.org/cgi-bin/niceprot.pl?P62753" TargetMode="External"/><Relationship Id="rId1034" Type="http://schemas.openxmlformats.org/officeDocument/2006/relationships/hyperlink" Target="http://us.expasy.org/cgi-bin/get-sprot-entry?P23443" TargetMode="External"/><Relationship Id="rId1035" Type="http://schemas.openxmlformats.org/officeDocument/2006/relationships/hyperlink" Target="http://us.expasy.org/cgi-bin/get-sprot-entry?P23443" TargetMode="External"/><Relationship Id="rId1036" Type="http://schemas.openxmlformats.org/officeDocument/2006/relationships/hyperlink" Target="http://us.expasy.org/cgi-bin/get-sprot-entry?P23443" TargetMode="External"/><Relationship Id="rId1037" Type="http://schemas.openxmlformats.org/officeDocument/2006/relationships/hyperlink" Target="http://us.expasy.org/cgi-bin/get-sprot-entry?P23443" TargetMode="External"/><Relationship Id="rId1038" Type="http://schemas.openxmlformats.org/officeDocument/2006/relationships/hyperlink" Target="http://us.expasy.org/cgi-bin/get-sprot-entry?Q9UBS0" TargetMode="External"/><Relationship Id="rId1039" Type="http://schemas.openxmlformats.org/officeDocument/2006/relationships/hyperlink" Target="http://us.expasy.org/cgi-bin/get-sprot-entry?P29353" TargetMode="External"/><Relationship Id="rId356" Type="http://schemas.openxmlformats.org/officeDocument/2006/relationships/hyperlink" Target="http://us.expasy.org/cgi-bin/get-sprot-entry?P09619" TargetMode="External"/><Relationship Id="rId357" Type="http://schemas.openxmlformats.org/officeDocument/2006/relationships/hyperlink" Target="http://us.expasy.org/cgi-bin/get-sprot-entry?O15530" TargetMode="External"/><Relationship Id="rId358" Type="http://schemas.openxmlformats.org/officeDocument/2006/relationships/hyperlink" Target="http://us.expasy.org/cgi-bin/get-sprot-entry?O15530" TargetMode="External"/><Relationship Id="rId359" Type="http://schemas.openxmlformats.org/officeDocument/2006/relationships/hyperlink" Target="http://www.expasy.org/cgi-bin/get-sprot-entry?Q15119" TargetMode="External"/><Relationship Id="rId800" Type="http://schemas.openxmlformats.org/officeDocument/2006/relationships/hyperlink" Target="http://us.expasy.org/cgi-bin/get-sprot-entry?P06213" TargetMode="External"/><Relationship Id="rId801" Type="http://schemas.openxmlformats.org/officeDocument/2006/relationships/hyperlink" Target="http://us.expasy.org/cgi-bin/get-sprot-entry?P06213" TargetMode="External"/><Relationship Id="rId802" Type="http://schemas.openxmlformats.org/officeDocument/2006/relationships/hyperlink" Target="http://us.expasy.org/cgi-bin/get-sprot-entry?P51617" TargetMode="External"/><Relationship Id="rId803" Type="http://schemas.openxmlformats.org/officeDocument/2006/relationships/hyperlink" Target="http://us.expasy.org/cgi-bin/get-sprot-entry?O43187" TargetMode="External"/><Relationship Id="rId804" Type="http://schemas.openxmlformats.org/officeDocument/2006/relationships/hyperlink" Target="http://us.expasy.org/cgi-bin/get-sprot-entry?Q9Y616" TargetMode="External"/><Relationship Id="rId805" Type="http://schemas.openxmlformats.org/officeDocument/2006/relationships/hyperlink" Target="http://us.expasy.org/cgi-bin/get-sprot-entry?Q9NWZ3" TargetMode="External"/><Relationship Id="rId806" Type="http://schemas.openxmlformats.org/officeDocument/2006/relationships/hyperlink" Target="http://us.expasy.org/cgi-bin/get-sprot-entry?Q9NWZ3" TargetMode="External"/><Relationship Id="rId807" Type="http://schemas.openxmlformats.org/officeDocument/2006/relationships/hyperlink" Target="http://us.expasy.org/cgi-bin/get-sprot-entry?P35568" TargetMode="External"/><Relationship Id="rId808" Type="http://schemas.openxmlformats.org/officeDocument/2006/relationships/hyperlink" Target="http://us.expasy.org/cgi-bin/get-sprot-entry?P35568" TargetMode="External"/><Relationship Id="rId809" Type="http://schemas.openxmlformats.org/officeDocument/2006/relationships/hyperlink" Target="http://us.expasy.org/cgi-bin/get-sprot-entry?P23458" TargetMode="External"/><Relationship Id="rId680" Type="http://schemas.openxmlformats.org/officeDocument/2006/relationships/hyperlink" Target="http://us.expasy.org/cgi-bin/get-sprot-entry?P16220" TargetMode="External"/><Relationship Id="rId681" Type="http://schemas.openxmlformats.org/officeDocument/2006/relationships/hyperlink" Target="http://us.expasy.org/cgi-bin/get-sprot-entry?P16220" TargetMode="External"/><Relationship Id="rId682" Type="http://schemas.openxmlformats.org/officeDocument/2006/relationships/hyperlink" Target="http://us.expasy.org/cgi-bin/get-sprot-entry?P02511" TargetMode="External"/><Relationship Id="rId683" Type="http://schemas.openxmlformats.org/officeDocument/2006/relationships/hyperlink" Target="http://us.expasy.org/cgi-bin/get-sprot-entry?P02511" TargetMode="External"/><Relationship Id="rId684" Type="http://schemas.openxmlformats.org/officeDocument/2006/relationships/hyperlink" Target="http://us.expasy.org/cgi-bin/get-sprot-entry?P41240" TargetMode="External"/><Relationship Id="rId685" Type="http://schemas.openxmlformats.org/officeDocument/2006/relationships/hyperlink" Target="http://au.expasy.org/cgi-bin/get-sprot-entry?P78396" TargetMode="External"/><Relationship Id="rId686" Type="http://schemas.openxmlformats.org/officeDocument/2006/relationships/hyperlink" Target="http://us.expasy.org/cgi-bin/get-sprot-entry?P14635" TargetMode="External"/><Relationship Id="rId687" Type="http://schemas.openxmlformats.org/officeDocument/2006/relationships/hyperlink" Target="http://us.expasy.org/cgi-bin/get-sprot-entry?P24385" TargetMode="External"/><Relationship Id="rId688" Type="http://schemas.openxmlformats.org/officeDocument/2006/relationships/hyperlink" Target="http://au.expasy.org/cgi-bin/get-sprot-entry?P24864" TargetMode="External"/><Relationship Id="rId689" Type="http://schemas.openxmlformats.org/officeDocument/2006/relationships/hyperlink" Target="http://us.expasy.org/cgi-bin/get-sprot-entry?P51959" TargetMode="External"/><Relationship Id="rId360" Type="http://schemas.openxmlformats.org/officeDocument/2006/relationships/hyperlink" Target="http://us.expasy.org/cgi-bin/get-sprot-entry?Q15121" TargetMode="External"/><Relationship Id="rId361" Type="http://schemas.openxmlformats.org/officeDocument/2006/relationships/hyperlink" Target="http://au.expasy.org/cgi-bin/get-sprot-entry?Q9H230" TargetMode="External"/><Relationship Id="rId362" Type="http://schemas.openxmlformats.org/officeDocument/2006/relationships/hyperlink" Target="http://au.expasy.org/cgi-bin/get-sprot-entry?Q8TCG2" TargetMode="External"/><Relationship Id="rId363" Type="http://schemas.openxmlformats.org/officeDocument/2006/relationships/hyperlink" Target="http://au.expasy.org/cgi-bin/get-sprot-entry?P48426" TargetMode="External"/><Relationship Id="rId364" Type="http://schemas.openxmlformats.org/officeDocument/2006/relationships/hyperlink" Target="http://www.expasy.org/cgi-bin/get-sprot-entry?P17612" TargetMode="External"/><Relationship Id="rId365" Type="http://schemas.openxmlformats.org/officeDocument/2006/relationships/hyperlink" Target="http://www.expasy.org/cgi-bin/get-sprot-entry?P17612" TargetMode="External"/><Relationship Id="rId1040" Type="http://schemas.openxmlformats.org/officeDocument/2006/relationships/hyperlink" Target="http://au.expasy.org/cgi-bin/get-sprot-entry?P78324" TargetMode="External"/><Relationship Id="rId1041" Type="http://schemas.openxmlformats.org/officeDocument/2006/relationships/hyperlink" Target="http://us.expasy.org/cgi-bin/get-sprot-entry?Q9H2G2" TargetMode="External"/><Relationship Id="rId1042" Type="http://schemas.openxmlformats.org/officeDocument/2006/relationships/hyperlink" Target="http://au.expasy.org/cgi-bin/get-sprot-entry?Q9NR28" TargetMode="External"/><Relationship Id="rId1043" Type="http://schemas.openxmlformats.org/officeDocument/2006/relationships/hyperlink" Target="http://au.expasy.org/cgi-bin/get-sprot-entry?Q8WXH5" TargetMode="External"/><Relationship Id="rId1044" Type="http://schemas.openxmlformats.org/officeDocument/2006/relationships/hyperlink" Target="http://au.expasy.org/cgi-bin/get-sprot-entry?O95429" TargetMode="External"/><Relationship Id="rId1045" Type="http://schemas.openxmlformats.org/officeDocument/2006/relationships/hyperlink" Target="http://us.expasy.org/cgi-bin/get-sprot-entry?P48436" TargetMode="External"/><Relationship Id="rId1046" Type="http://schemas.openxmlformats.org/officeDocument/2006/relationships/hyperlink" Target="http://au.expasy.org/cgi-bin/get-sprot-entry?Q9NYA1" TargetMode="External"/><Relationship Id="rId1047" Type="http://schemas.openxmlformats.org/officeDocument/2006/relationships/hyperlink" Target="http://au.expasy.org/cgi-bin/get-sprot-entry?Q9NRA0" TargetMode="External"/><Relationship Id="rId1048" Type="http://schemas.openxmlformats.org/officeDocument/2006/relationships/hyperlink" Target="http://us.expasy.org/cgi-bin/get-sprot-entry?P12931" TargetMode="External"/><Relationship Id="rId1049" Type="http://schemas.openxmlformats.org/officeDocument/2006/relationships/hyperlink" Target="http://us.expasy.org/cgi-bin/get-sprot-entry?P12931" TargetMode="External"/><Relationship Id="rId366" Type="http://schemas.openxmlformats.org/officeDocument/2006/relationships/hyperlink" Target="http://www.expasy.org/cgi-bin/get-sprot-entry?P22694" TargetMode="External"/><Relationship Id="rId367" Type="http://schemas.openxmlformats.org/officeDocument/2006/relationships/hyperlink" Target="http://us.expasy.org/cgi-bin/get-sprot-entry?P22694" TargetMode="External"/><Relationship Id="rId368" Type="http://schemas.openxmlformats.org/officeDocument/2006/relationships/hyperlink" Target="http://us.expasy.org/cgi-bin/get-sprot-entry?P13861" TargetMode="External"/><Relationship Id="rId369" Type="http://schemas.openxmlformats.org/officeDocument/2006/relationships/hyperlink" Target="http://us.expasy.org/cgi-bin/get-sprot-entry?P13861" TargetMode="External"/><Relationship Id="rId810" Type="http://schemas.openxmlformats.org/officeDocument/2006/relationships/hyperlink" Target="http://us.expasy.org/cgi-bin/get-sprot-entry?P23458" TargetMode="External"/><Relationship Id="rId811" Type="http://schemas.openxmlformats.org/officeDocument/2006/relationships/hyperlink" Target="http://us.expasy.org/cgi-bin/get-sprot-entry?P52333" TargetMode="External"/><Relationship Id="rId812" Type="http://schemas.openxmlformats.org/officeDocument/2006/relationships/hyperlink" Target="http://us.expasy.org/cgi-bin/get-sprot-entry?O60674" TargetMode="External"/><Relationship Id="rId813" Type="http://schemas.openxmlformats.org/officeDocument/2006/relationships/hyperlink" Target="http://us.expasy.org/cgi-bin/get-sprot-entry?O60674" TargetMode="External"/><Relationship Id="rId814" Type="http://schemas.openxmlformats.org/officeDocument/2006/relationships/hyperlink" Target="http://us.expasy.org/cgi-bin/get-sprot-entry?O60674" TargetMode="External"/><Relationship Id="rId815" Type="http://schemas.openxmlformats.org/officeDocument/2006/relationships/hyperlink" Target="http://us.expasy.org/cgi-bin/get-sprot-entry?Q9UHG7" TargetMode="External"/><Relationship Id="rId816" Type="http://schemas.openxmlformats.org/officeDocument/2006/relationships/hyperlink" Target="http://us.expasy.org/cgi-bin/get-sprot-entry?P05412" TargetMode="External"/><Relationship Id="rId817" Type="http://schemas.openxmlformats.org/officeDocument/2006/relationships/hyperlink" Target="http://us.expasy.org/cgi-bin/get-sprot-entry?P05412" TargetMode="External"/><Relationship Id="rId818" Type="http://schemas.openxmlformats.org/officeDocument/2006/relationships/hyperlink" Target="http://us.expasy.org/cgi-bin/get-sprot-entry?P05412" TargetMode="External"/><Relationship Id="rId819" Type="http://schemas.openxmlformats.org/officeDocument/2006/relationships/hyperlink" Target="http://us.expasy.org/cgi-bin/get-sprot-entry?P05412" TargetMode="External"/><Relationship Id="rId690" Type="http://schemas.openxmlformats.org/officeDocument/2006/relationships/hyperlink" Target="http://us.expasy.org/cgi-bin/get-sprot-entry?P99999" TargetMode="External"/><Relationship Id="rId691" Type="http://schemas.openxmlformats.org/officeDocument/2006/relationships/hyperlink" Target="http://us.expasy.org/cgi-bin/get-sprot-entry?O75553" TargetMode="External"/><Relationship Id="rId692" Type="http://schemas.openxmlformats.org/officeDocument/2006/relationships/hyperlink" Target="http://us.expasy.org/cgi-bin/get-sprot-entry?P53355" TargetMode="External"/><Relationship Id="rId693" Type="http://schemas.openxmlformats.org/officeDocument/2006/relationships/hyperlink" Target="http://us.expasy.org/cgi-bin/get-sprot-entry?Q9UIK4" TargetMode="External"/><Relationship Id="rId694" Type="http://schemas.openxmlformats.org/officeDocument/2006/relationships/hyperlink" Target="http://us.expasy.org/cgi-bin/get-sprot-entry?Q9UER7" TargetMode="External"/><Relationship Id="rId695" Type="http://schemas.openxmlformats.org/officeDocument/2006/relationships/hyperlink" Target="http://us.expasy.org/cgi-bin/get-sprot-entry?O00273" TargetMode="External"/><Relationship Id="rId696" Type="http://schemas.openxmlformats.org/officeDocument/2006/relationships/hyperlink" Target="http://us.expasy.org/cgi-bin/get-sprot-entry?Q13574" TargetMode="External"/><Relationship Id="rId697" Type="http://schemas.openxmlformats.org/officeDocument/2006/relationships/hyperlink" Target="http://us.expasy.org/cgi-bin/get-sprot-entry?P78527" TargetMode="External"/><Relationship Id="rId698" Type="http://schemas.openxmlformats.org/officeDocument/2006/relationships/hyperlink" Target="http://us.expasy.org/cgi-bin/get-sprot-entry?O60496" TargetMode="External"/><Relationship Id="rId699" Type="http://schemas.openxmlformats.org/officeDocument/2006/relationships/hyperlink" Target="http://us.expasy.org/cgi-bin/get-sprot-entry?Q9UEE5" TargetMode="External"/><Relationship Id="rId370" Type="http://schemas.openxmlformats.org/officeDocument/2006/relationships/hyperlink" Target="http://us.expasy.org/cgi-bin/get-sprot-entry?P31323" TargetMode="External"/><Relationship Id="rId371" Type="http://schemas.openxmlformats.org/officeDocument/2006/relationships/hyperlink" Target="http://us.expasy.org/cgi-bin/get-sprot-entry?P31749" TargetMode="External"/><Relationship Id="rId372" Type="http://schemas.openxmlformats.org/officeDocument/2006/relationships/hyperlink" Target="http://us.expasy.org/cgi-bin/get-sprot-entry?P31749" TargetMode="External"/><Relationship Id="rId373" Type="http://schemas.openxmlformats.org/officeDocument/2006/relationships/hyperlink" Target="http://us.expasy.org/cgi-bin/get-sprot-entry?P31749" TargetMode="External"/><Relationship Id="rId374" Type="http://schemas.openxmlformats.org/officeDocument/2006/relationships/hyperlink" Target="http://us.expasy.org/cgi-bin/get-sprot-entry?P31749" TargetMode="External"/><Relationship Id="rId375" Type="http://schemas.openxmlformats.org/officeDocument/2006/relationships/hyperlink" Target="http://us.expasy.org/cgi-bin/get-sprot-entry?P31749" TargetMode="External"/><Relationship Id="rId1050" Type="http://schemas.openxmlformats.org/officeDocument/2006/relationships/hyperlink" Target="http://us.expasy.org/cgi-bin/get-sprot-entry?P12931" TargetMode="External"/><Relationship Id="rId1051" Type="http://schemas.openxmlformats.org/officeDocument/2006/relationships/hyperlink" Target="http://au.expasy.org/cgi-bin/get-sprot-entry?P42224" TargetMode="External"/><Relationship Id="rId1052" Type="http://schemas.openxmlformats.org/officeDocument/2006/relationships/hyperlink" Target="http://au.expasy.org/cgi-bin/get-sprot-entry?P42224" TargetMode="External"/><Relationship Id="rId1053" Type="http://schemas.openxmlformats.org/officeDocument/2006/relationships/hyperlink" Target="http://au.expasy.org/cgi-bin/get-sprot-entry?P42224" TargetMode="External"/><Relationship Id="rId1054" Type="http://schemas.openxmlformats.org/officeDocument/2006/relationships/hyperlink" Target="http://au.expasy.org/cgi-bin/get-sprot-entry?P52630" TargetMode="External"/><Relationship Id="rId1055" Type="http://schemas.openxmlformats.org/officeDocument/2006/relationships/hyperlink" Target="http://au.expasy.org/cgi-bin/get-sprot-entry?P52630" TargetMode="External"/><Relationship Id="rId1056" Type="http://schemas.openxmlformats.org/officeDocument/2006/relationships/hyperlink" Target="http://au.expasy.org/cgi-bin/get-sprot-entry?P40763" TargetMode="External"/><Relationship Id="rId1057" Type="http://schemas.openxmlformats.org/officeDocument/2006/relationships/hyperlink" Target="http://au.expasy.org/cgi-bin/get-sprot-entry?P40763" TargetMode="External"/><Relationship Id="rId1058" Type="http://schemas.openxmlformats.org/officeDocument/2006/relationships/hyperlink" Target="http://www.expasy.org/cgi-bin/get-sprot-entry?Q14765" TargetMode="External"/><Relationship Id="rId1059" Type="http://schemas.openxmlformats.org/officeDocument/2006/relationships/hyperlink" Target="http://us.expasy.org/cgi-bin/get-sprot-entry?P42229" TargetMode="External"/><Relationship Id="rId376" Type="http://schemas.openxmlformats.org/officeDocument/2006/relationships/hyperlink" Target="http://us.expasy.org/cgi-bin/get-sprot-entry?P31749" TargetMode="External"/><Relationship Id="rId377" Type="http://schemas.openxmlformats.org/officeDocument/2006/relationships/hyperlink" Target="http://us.expasy.org/cgi-bin/get-sprot-entry?P31751" TargetMode="External"/><Relationship Id="rId378" Type="http://schemas.openxmlformats.org/officeDocument/2006/relationships/hyperlink" Target="http://us.expasy.org/cgi-bin/get-sprot-entry?P31751" TargetMode="External"/><Relationship Id="rId379" Type="http://schemas.openxmlformats.org/officeDocument/2006/relationships/hyperlink" Target="http://us.expasy.org/cgi-bin/get-sprot-entry?Q9Y243" TargetMode="External"/><Relationship Id="rId820" Type="http://schemas.openxmlformats.org/officeDocument/2006/relationships/hyperlink" Target="http://us.expasy.org/cgi-bin/get-sprot-entry?P05412" TargetMode="External"/><Relationship Id="rId821" Type="http://schemas.openxmlformats.org/officeDocument/2006/relationships/hyperlink" Target="http://au.expasy.org/cgi-bin/get-sprot-entry?Q16667" TargetMode="External"/><Relationship Id="rId822" Type="http://schemas.openxmlformats.org/officeDocument/2006/relationships/hyperlink" Target="http://us.expasy.org/cgi-bin/get-sprot-entry?Q9Y4K4" TargetMode="External"/><Relationship Id="rId823" Type="http://schemas.openxmlformats.org/officeDocument/2006/relationships/hyperlink" Target="http://us.expasy.org/cgi-bin/get-sprot-entry?P10721" TargetMode="External"/><Relationship Id="rId824" Type="http://schemas.openxmlformats.org/officeDocument/2006/relationships/hyperlink" Target="http://us.expasy.org/cgi-bin/get-sprot-entry?P10721" TargetMode="External"/><Relationship Id="rId825" Type="http://schemas.openxmlformats.org/officeDocument/2006/relationships/hyperlink" Target="http://us.expasy.org/cgi-bin/get-sprot-entry?P10721" TargetMode="External"/><Relationship Id="rId826" Type="http://schemas.openxmlformats.org/officeDocument/2006/relationships/hyperlink" Target="http://us.expasy.org/cgi-bin/get-sprot-entry?Q13043" TargetMode="External"/><Relationship Id="rId827" Type="http://schemas.openxmlformats.org/officeDocument/2006/relationships/hyperlink" Target="http://us.expasy.org/cgi-bin/get-sprot-entry?Q8IVT5" TargetMode="External"/><Relationship Id="rId828" Type="http://schemas.openxmlformats.org/officeDocument/2006/relationships/hyperlink" Target="http://au.expasy.org/cgi-bin/get-sprot-entry?P10586" TargetMode="External"/><Relationship Id="rId829" Type="http://schemas.openxmlformats.org/officeDocument/2006/relationships/hyperlink" Target="http://us.expasy.org/cgi-bin/get-sprot-entry?O95835" TargetMode="External"/><Relationship Id="rId500" Type="http://schemas.openxmlformats.org/officeDocument/2006/relationships/hyperlink" Target="http://au.expasy.org/cgi-bin/get-sprot-entry?P40763" TargetMode="External"/><Relationship Id="rId501" Type="http://schemas.openxmlformats.org/officeDocument/2006/relationships/hyperlink" Target="http://au.expasy.org/cgi-bin/get-sprot-entry?P40763" TargetMode="External"/><Relationship Id="rId502" Type="http://schemas.openxmlformats.org/officeDocument/2006/relationships/hyperlink" Target="http://us.expasy.org/cgi-bin/get-sprot-entry?P42229" TargetMode="External"/><Relationship Id="rId503" Type="http://schemas.openxmlformats.org/officeDocument/2006/relationships/hyperlink" Target="http://us.expasy.org/cgi-bin/get-sprot-entry?P42229" TargetMode="External"/><Relationship Id="rId504" Type="http://schemas.openxmlformats.org/officeDocument/2006/relationships/hyperlink" Target="http://au.expasy.org/cgi-bin/get-sprot-entry?P51692" TargetMode="External"/><Relationship Id="rId505" Type="http://schemas.openxmlformats.org/officeDocument/2006/relationships/hyperlink" Target="http://au.expasy.org/cgi-bin/get-sprot-entry?P42226" TargetMode="External"/><Relationship Id="rId506" Type="http://schemas.openxmlformats.org/officeDocument/2006/relationships/hyperlink" Target="http://www.expasy.org/cgi-bin/get-sprot-entry?Q14765" TargetMode="External"/><Relationship Id="rId507" Type="http://schemas.openxmlformats.org/officeDocument/2006/relationships/hyperlink" Target="http://au.expasy.org/cgi-bin/get-sprot-entry?P31948" TargetMode="External"/><Relationship Id="rId508" Type="http://schemas.openxmlformats.org/officeDocument/2006/relationships/hyperlink" Target="http://us.expasy.org/cgi-bin/get-sprot-entry?Q8NEF5" TargetMode="External"/><Relationship Id="rId509" Type="http://schemas.openxmlformats.org/officeDocument/2006/relationships/hyperlink" Target="http://us.expasy.org/cgi-bin/get-sprot-entry?P43405" TargetMode="External"/><Relationship Id="rId380" Type="http://schemas.openxmlformats.org/officeDocument/2006/relationships/hyperlink" Target="http://us.expasy.org/cgi-bin/get-sprot-entry?Q9Y243" TargetMode="External"/><Relationship Id="rId381" Type="http://schemas.openxmlformats.org/officeDocument/2006/relationships/hyperlink" Target="http://us.expasy.org/cgi-bin/get-sprot-entry?P17252" TargetMode="External"/><Relationship Id="rId382" Type="http://schemas.openxmlformats.org/officeDocument/2006/relationships/hyperlink" Target="http://us.expasy.org/cgi-bin/get-sprot-entry?P17252" TargetMode="External"/><Relationship Id="rId383" Type="http://schemas.openxmlformats.org/officeDocument/2006/relationships/hyperlink" Target="http://www.expasy.org/cgi-bin/get-sprot-entry?P17252" TargetMode="External"/><Relationship Id="rId384" Type="http://schemas.openxmlformats.org/officeDocument/2006/relationships/hyperlink" Target="http://www.expasy.org/cgi-bin/get-sprot-entry?P05771" TargetMode="External"/><Relationship Id="rId385" Type="http://schemas.openxmlformats.org/officeDocument/2006/relationships/hyperlink" Target="http://us.expasy.org/cgi-bin/get-sprot-entry?P41743" TargetMode="External"/><Relationship Id="rId1060" Type="http://schemas.openxmlformats.org/officeDocument/2006/relationships/hyperlink" Target="http://us.expasy.org/cgi-bin/get-sprot-entry?P42229" TargetMode="External"/><Relationship Id="rId1061" Type="http://schemas.openxmlformats.org/officeDocument/2006/relationships/hyperlink" Target="http://au.expasy.org/cgi-bin/get-sprot-entry?P51692" TargetMode="External"/><Relationship Id="rId1062" Type="http://schemas.openxmlformats.org/officeDocument/2006/relationships/hyperlink" Target="http://au.expasy.org/cgi-bin/get-sprot-entry?P42226" TargetMode="External"/><Relationship Id="rId1063" Type="http://schemas.openxmlformats.org/officeDocument/2006/relationships/hyperlink" Target="http://au.expasy.org/cgi-bin/get-sprot-entry?P31948" TargetMode="External"/><Relationship Id="rId1064" Type="http://schemas.openxmlformats.org/officeDocument/2006/relationships/hyperlink" Target="http://us.expasy.org/cgi-bin/get-sprot-entry?Q8NEF5" TargetMode="External"/><Relationship Id="rId1065" Type="http://schemas.openxmlformats.org/officeDocument/2006/relationships/hyperlink" Target="http://us.expasy.org/cgi-bin/get-sprot-entry?P43405" TargetMode="External"/><Relationship Id="rId386" Type="http://schemas.openxmlformats.org/officeDocument/2006/relationships/hyperlink" Target="http://us.expasy.org/cgi-bin/get-sprot-entry?P41743" TargetMode="External"/><Relationship Id="rId387" Type="http://schemas.openxmlformats.org/officeDocument/2006/relationships/hyperlink" Target="http://us.expasy.org/cgi-bin/get-sprot-entry?O94806" TargetMode="External"/><Relationship Id="rId388" Type="http://schemas.openxmlformats.org/officeDocument/2006/relationships/hyperlink" Target="http://us.expasy.org/cgi-bin/get-sprot-entry?Q05655" TargetMode="External"/><Relationship Id="rId389" Type="http://schemas.openxmlformats.org/officeDocument/2006/relationships/hyperlink" Target="http://us.expasy.org/cgi-bin/get-sprot-entry?Q05655" TargetMode="External"/><Relationship Id="rId1066" Type="http://schemas.openxmlformats.org/officeDocument/2006/relationships/hyperlink" Target="http://us.expasy.org/cgi-bin/get-sprot-entry?P17600" TargetMode="External"/><Relationship Id="rId1067" Type="http://schemas.openxmlformats.org/officeDocument/2006/relationships/hyperlink" Target="http://us.expasy.org/cgi-bin/get-sprot-entry?O43318" TargetMode="External"/><Relationship Id="rId1068" Type="http://schemas.openxmlformats.org/officeDocument/2006/relationships/hyperlink" Target="http://us.expasy.org/cgi-bin/get-sprot-entry?P17600" TargetMode="External"/><Relationship Id="rId1069" Type="http://schemas.openxmlformats.org/officeDocument/2006/relationships/hyperlink" Target="http://us.expasy.org/cgi-bin/get-sprot-entry?O43318" TargetMode="External"/><Relationship Id="rId830" Type="http://schemas.openxmlformats.org/officeDocument/2006/relationships/hyperlink" Target="http://us.expasy.org/cgi-bin/get-sprot-entry?P06239" TargetMode="External"/><Relationship Id="rId831" Type="http://schemas.openxmlformats.org/officeDocument/2006/relationships/hyperlink" Target="http://us.expasy.org/cgi-bin/get-sprot-entry?P06239" TargetMode="External"/><Relationship Id="rId832" Type="http://schemas.openxmlformats.org/officeDocument/2006/relationships/hyperlink" Target="http://us.expasy.org/cgi-bin/get-sprot-entry?P06239" TargetMode="External"/><Relationship Id="rId833" Type="http://schemas.openxmlformats.org/officeDocument/2006/relationships/hyperlink" Target="http://us.expasy.org/cgi-bin/get-sprot-entry?P06239" TargetMode="External"/><Relationship Id="rId834" Type="http://schemas.openxmlformats.org/officeDocument/2006/relationships/hyperlink" Target="http://us.expasy.org/cgi-bin/get-sprot-entry?P06239" TargetMode="External"/><Relationship Id="rId835" Type="http://schemas.openxmlformats.org/officeDocument/2006/relationships/hyperlink" Target="http://us.expasy.org/cgi-bin/get-sprot-entry?O94804" TargetMode="External"/><Relationship Id="rId836" Type="http://schemas.openxmlformats.org/officeDocument/2006/relationships/hyperlink" Target="http://us.expasy.org/cgi-bin/get-sprot-entry?P07948" TargetMode="External"/><Relationship Id="rId837" Type="http://schemas.openxmlformats.org/officeDocument/2006/relationships/hyperlink" Target="http://us.expasy.org/cgi-bin/get-sprot-entry?P07948" TargetMode="External"/><Relationship Id="rId838" Type="http://schemas.openxmlformats.org/officeDocument/2006/relationships/hyperlink" Target="http://us.expasy.org/cgi-bin/get-sprot-entry?P20794" TargetMode="External"/><Relationship Id="rId839" Type="http://schemas.openxmlformats.org/officeDocument/2006/relationships/hyperlink" Target="http://us.expasy.org/cgi-bin/get-sprot-entry?Q16539" TargetMode="External"/><Relationship Id="rId510" Type="http://schemas.openxmlformats.org/officeDocument/2006/relationships/hyperlink" Target="http://us.expasy.org/cgi-bin/get-sprot-entry?P17600" TargetMode="External"/><Relationship Id="rId511" Type="http://schemas.openxmlformats.org/officeDocument/2006/relationships/hyperlink" Target="http://us.expasy.org/cgi-bin/get-sprot-entry?P17600" TargetMode="External"/><Relationship Id="rId512" Type="http://schemas.openxmlformats.org/officeDocument/2006/relationships/hyperlink" Target="http://us.expasy.org/cgi-bin/get-sprot-entry?O43318" TargetMode="External"/><Relationship Id="rId513" Type="http://schemas.openxmlformats.org/officeDocument/2006/relationships/hyperlink" Target="http://us.expasy.org/cgi-bin/niceprot.pl?P10636" TargetMode="External"/><Relationship Id="rId514" Type="http://schemas.openxmlformats.org/officeDocument/2006/relationships/hyperlink" Target="http://us.expasy.org/cgi-bin/niceprot.pl?P10636" TargetMode="External"/><Relationship Id="rId515" Type="http://schemas.openxmlformats.org/officeDocument/2006/relationships/hyperlink" Target="http://us.expasy.org/cgi-bin/niceprot.pl?P10636" TargetMode="External"/><Relationship Id="rId516" Type="http://schemas.openxmlformats.org/officeDocument/2006/relationships/hyperlink" Target="http://us.expasy.org/cgi-bin/niceprot.pl?P10636" TargetMode="External"/><Relationship Id="rId517" Type="http://schemas.openxmlformats.org/officeDocument/2006/relationships/hyperlink" Target="http://us.expasy.org/cgi-bin/niceprot.pl?P10636" TargetMode="External"/><Relationship Id="rId518" Type="http://schemas.openxmlformats.org/officeDocument/2006/relationships/hyperlink" Target="http://us.expasy.org/cgi-bin/niceprot.pl?P10636" TargetMode="External"/><Relationship Id="rId519" Type="http://schemas.openxmlformats.org/officeDocument/2006/relationships/hyperlink" Target="http://us.expasy.org/cgi-bin/niceprot.pl?P10636" TargetMode="External"/><Relationship Id="rId390" Type="http://schemas.openxmlformats.org/officeDocument/2006/relationships/hyperlink" Target="http://us.expasy.org/cgi-bin/get-sprot-entry?Q05655" TargetMode="External"/><Relationship Id="rId391" Type="http://schemas.openxmlformats.org/officeDocument/2006/relationships/hyperlink" Target="http://us.expasy.org/cgi-bin/get-sprot-entry?Q05655" TargetMode="External"/><Relationship Id="rId392" Type="http://schemas.openxmlformats.org/officeDocument/2006/relationships/hyperlink" Target="http://us.expasy.org/cgi-bin/get-sprot-entry?Q05655" TargetMode="External"/><Relationship Id="rId393" Type="http://schemas.openxmlformats.org/officeDocument/2006/relationships/hyperlink" Target="http://us.expasy.org/cgi-bin/get-sprot-entry?Q05655" TargetMode="External"/><Relationship Id="rId394" Type="http://schemas.openxmlformats.org/officeDocument/2006/relationships/hyperlink" Target="http://www.expasy.org/cgi-bin/get-sprot-entry?P05771" TargetMode="External"/><Relationship Id="rId395" Type="http://schemas.openxmlformats.org/officeDocument/2006/relationships/hyperlink" Target="http://www.expasy.org/cgi-bin/get-sprot-entry?P05771" TargetMode="External"/><Relationship Id="rId396" Type="http://schemas.openxmlformats.org/officeDocument/2006/relationships/hyperlink" Target="http://www.expasy.org/cgi-bin/get-sprot-entry?P05771" TargetMode="External"/><Relationship Id="rId397" Type="http://schemas.openxmlformats.org/officeDocument/2006/relationships/hyperlink" Target="http://www.expasy.org/cgi-bin/get-sprot-entry?P05771" TargetMode="External"/><Relationship Id="rId398" Type="http://schemas.openxmlformats.org/officeDocument/2006/relationships/hyperlink" Target="http://us.expasy.org/cgi-bin/get-sprot-entry?Q02156" TargetMode="External"/><Relationship Id="rId399" Type="http://schemas.openxmlformats.org/officeDocument/2006/relationships/hyperlink" Target="http://us.expasy.org/cgi-bin/get-sprot-entry?Q02156" TargetMode="External"/><Relationship Id="rId1070" Type="http://schemas.openxmlformats.org/officeDocument/2006/relationships/hyperlink" Target="http://us.expasy.org/cgi-bin/get-sprot-entry?O43318" TargetMode="External"/><Relationship Id="rId1071" Type="http://schemas.openxmlformats.org/officeDocument/2006/relationships/hyperlink" Target="http://us.expasy.org/cgi-bin/niceprot.pl?P10636" TargetMode="External"/><Relationship Id="rId1072" Type="http://schemas.openxmlformats.org/officeDocument/2006/relationships/hyperlink" Target="http://us.expasy.org/cgi-bin/niceprot.pl?P10636" TargetMode="External"/><Relationship Id="rId1073" Type="http://schemas.openxmlformats.org/officeDocument/2006/relationships/hyperlink" Target="http://us.expasy.org/cgi-bin/niceprot.pl?P10636" TargetMode="External"/><Relationship Id="rId1074" Type="http://schemas.openxmlformats.org/officeDocument/2006/relationships/hyperlink" Target="http://us.expasy.org/cgi-bin/niceprot.pl?P10636" TargetMode="External"/><Relationship Id="rId1075" Type="http://schemas.openxmlformats.org/officeDocument/2006/relationships/hyperlink" Target="http://us.expasy.org/cgi-bin/niceprot.pl?P10636" TargetMode="External"/><Relationship Id="rId1076" Type="http://schemas.openxmlformats.org/officeDocument/2006/relationships/hyperlink" Target="http://us.expasy.org/cgi-bin/niceprot.pl?P10636" TargetMode="External"/><Relationship Id="rId1077" Type="http://schemas.openxmlformats.org/officeDocument/2006/relationships/hyperlink" Target="http://us.expasy.org/cgi-bin/niceprot.pl?P10636" TargetMode="External"/><Relationship Id="rId1078" Type="http://schemas.openxmlformats.org/officeDocument/2006/relationships/hyperlink" Target="http://us.expasy.org/cgi-bin/niceprot.pl?P10636" TargetMode="External"/><Relationship Id="rId1079" Type="http://schemas.openxmlformats.org/officeDocument/2006/relationships/hyperlink" Target="http://us.expasy.org/cgi-bin/niceprot.pl?P10636" TargetMode="External"/><Relationship Id="rId840" Type="http://schemas.openxmlformats.org/officeDocument/2006/relationships/hyperlink" Target="http://us.expasy.org/cgi-bin/get-sprot-entry?P49137" TargetMode="External"/><Relationship Id="rId841" Type="http://schemas.openxmlformats.org/officeDocument/2006/relationships/hyperlink" Target="http://us.expasy.org/cgi-bin/get-sprot-entry?P49137" TargetMode="External"/><Relationship Id="rId842" Type="http://schemas.openxmlformats.org/officeDocument/2006/relationships/hyperlink" Target="http://us.expasy.org/cgi-bin/get-sprot-entry?P49137" TargetMode="External"/><Relationship Id="rId843" Type="http://schemas.openxmlformats.org/officeDocument/2006/relationships/hyperlink" Target="http://us.expasy.org/cgi-bin/get-sprot-entry?P49137" TargetMode="External"/><Relationship Id="rId844" Type="http://schemas.openxmlformats.org/officeDocument/2006/relationships/hyperlink" Target="http://us.expasy.org/cgi-bin/get-sprot-entry?P29966" TargetMode="External"/><Relationship Id="rId845" Type="http://schemas.openxmlformats.org/officeDocument/2006/relationships/hyperlink" Target="http://us.expasy.org/cgi-bin/get-sprot-entry?Q9P0L2" TargetMode="External"/><Relationship Id="rId846" Type="http://schemas.openxmlformats.org/officeDocument/2006/relationships/hyperlink" Target="http://au.expasy.org/cgi-bin/get-sprot-entry?Q07820" TargetMode="External"/><Relationship Id="rId847" Type="http://schemas.openxmlformats.org/officeDocument/2006/relationships/hyperlink" Target="http://us.expasy.org/cgi-bin/get-sprot-entry?Q02750" TargetMode="External"/><Relationship Id="rId848" Type="http://schemas.openxmlformats.org/officeDocument/2006/relationships/hyperlink" Target="http://us.expasy.org/cgi-bin/get-sprot-entry?Q02750" TargetMode="External"/><Relationship Id="rId849" Type="http://schemas.openxmlformats.org/officeDocument/2006/relationships/hyperlink" Target="http://us.expasy.org/cgi-bin/get-sprot-entry?Q02750" TargetMode="External"/><Relationship Id="rId520" Type="http://schemas.openxmlformats.org/officeDocument/2006/relationships/hyperlink" Target="http://us.expasy.org/cgi-bin/niceprot.pl?P10636" TargetMode="External"/><Relationship Id="rId521" Type="http://schemas.openxmlformats.org/officeDocument/2006/relationships/hyperlink" Target="http://us.expasy.org/cgi-bin/niceprot.pl?P10636" TargetMode="External"/><Relationship Id="rId522" Type="http://schemas.openxmlformats.org/officeDocument/2006/relationships/hyperlink" Target="http://us.expasy.org/cgi-bin/niceprot.pl?P10636" TargetMode="External"/><Relationship Id="rId523" Type="http://schemas.openxmlformats.org/officeDocument/2006/relationships/hyperlink" Target="http://au.expasy.org/cgi-bin/get-sprot-entry?Q9UHD2" TargetMode="External"/><Relationship Id="rId524" Type="http://schemas.openxmlformats.org/officeDocument/2006/relationships/hyperlink" Target="http://au.expasy.org/cgi-bin/get-sprot-entry?Q9UHD2" TargetMode="External"/><Relationship Id="rId525" Type="http://schemas.openxmlformats.org/officeDocument/2006/relationships/hyperlink" Target="http://us.expasy.org/cgi-bin/get-sprot-entry?Q02763" TargetMode="External"/><Relationship Id="rId526" Type="http://schemas.openxmlformats.org/officeDocument/2006/relationships/hyperlink" Target="http://us.expasy.org/cgi-bin/get-sprot-entry?Q9UKI8" TargetMode="External"/><Relationship Id="rId527" Type="http://schemas.openxmlformats.org/officeDocument/2006/relationships/hyperlink" Target="http://us.expasy.org/cgi-bin/get-sprot-entry?Q9UKI8" TargetMode="External"/><Relationship Id="rId528" Type="http://schemas.openxmlformats.org/officeDocument/2006/relationships/hyperlink" Target="http://au.expasy.org/cgi-bin/get-sprot-entry?Q15628" TargetMode="External"/><Relationship Id="rId529" Type="http://schemas.openxmlformats.org/officeDocument/2006/relationships/hyperlink" Target="http://au.expasy.org/cgi-bin/get-sprot-entry?P50591" TargetMode="External"/><Relationship Id="rId1200" Type="http://schemas.openxmlformats.org/officeDocument/2006/relationships/hyperlink" Target="http://ca.expasy.org/cgi-bin/get-sprot-entry?Q96BR1" TargetMode="External"/><Relationship Id="rId1201" Type="http://schemas.openxmlformats.org/officeDocument/2006/relationships/hyperlink" Target="http://us.expasy.org/cgi-bin/get-sprot-entry?Q04759" TargetMode="External"/><Relationship Id="rId1202" Type="http://schemas.openxmlformats.org/officeDocument/2006/relationships/hyperlink" Target="http://us.expasy.org/cgi-bin/get-sprot-entry?Q04759" TargetMode="External"/><Relationship Id="rId1203" Type="http://schemas.openxmlformats.org/officeDocument/2006/relationships/hyperlink" Target="http://us.expasy.org/cgi-bin/get-sprot-entry?Q04759" TargetMode="External"/><Relationship Id="rId1204" Type="http://schemas.openxmlformats.org/officeDocument/2006/relationships/hyperlink" Target="http://us.expasy.org/cgi-bin/get-sprot-entry?Q96GD4" TargetMode="External"/><Relationship Id="rId1205" Type="http://schemas.openxmlformats.org/officeDocument/2006/relationships/hyperlink" Target="http://us.expasy.org/cgi-bin/get-sprot-entry?Q96GD4" TargetMode="External"/><Relationship Id="rId1206" Type="http://schemas.openxmlformats.org/officeDocument/2006/relationships/hyperlink" Target="http://us.expasy.org/cgi-bin/get-sprot-entry?P05412" TargetMode="External"/><Relationship Id="rId1207" Type="http://schemas.openxmlformats.org/officeDocument/2006/relationships/hyperlink" Target="http://us.expasy.org/cgi-bin/get-sprot-entry?P05412" TargetMode="External"/><Relationship Id="rId1208" Type="http://schemas.openxmlformats.org/officeDocument/2006/relationships/hyperlink" Target="http://au.expasy.org/cgi-bin/get-sprot-entry?P49407" TargetMode="External"/><Relationship Id="rId1209" Type="http://schemas.openxmlformats.org/officeDocument/2006/relationships/hyperlink" Target="http://au.expasy.org/cgi-bin/get-sprot-entry?P49407" TargetMode="External"/><Relationship Id="rId200" Type="http://schemas.openxmlformats.org/officeDocument/2006/relationships/hyperlink" Target="http://us.expasy.org/cgi-bin/get-sprot-entry?P04792" TargetMode="External"/><Relationship Id="rId201" Type="http://schemas.openxmlformats.org/officeDocument/2006/relationships/hyperlink" Target="http://us.expasy.org/cgi-bin/get-sprot-entry?P04792" TargetMode="External"/><Relationship Id="rId202" Type="http://schemas.openxmlformats.org/officeDocument/2006/relationships/hyperlink" Target="http://us.expasy.org/cgi-bin/get-sprot-entry?P04792" TargetMode="External"/><Relationship Id="rId203" Type="http://schemas.openxmlformats.org/officeDocument/2006/relationships/hyperlink" Target="http://us.expasy.org/cgi-bin/get-sprot-entry?Q92598" TargetMode="External"/><Relationship Id="rId204" Type="http://schemas.openxmlformats.org/officeDocument/2006/relationships/hyperlink" Target="http://us.expasy.org/cgi-bin/get-sprot-entry?P25685" TargetMode="External"/><Relationship Id="rId205" Type="http://schemas.openxmlformats.org/officeDocument/2006/relationships/hyperlink" Target="http://us.expasy.org/cgi-bin/get-sprot-entry?P29043" TargetMode="External"/><Relationship Id="rId206" Type="http://schemas.openxmlformats.org/officeDocument/2006/relationships/hyperlink" Target="http://au.expasy.org/cgi-bin/get-sprot-entry?P10809" TargetMode="External"/><Relationship Id="rId207" Type="http://schemas.openxmlformats.org/officeDocument/2006/relationships/hyperlink" Target="http://au.expasy.org/cgi-bin/get-sprot-entry?P08107" TargetMode="External"/><Relationship Id="rId208" Type="http://schemas.openxmlformats.org/officeDocument/2006/relationships/hyperlink" Target="http://au.expasy.org/cgi-bin/get-sprot-entry?P07900" TargetMode="External"/><Relationship Id="rId209" Type="http://schemas.openxmlformats.org/officeDocument/2006/relationships/hyperlink" Target="http://au.expasy.org/cgi-bin/get-sprot-entry?O95351" TargetMode="External"/><Relationship Id="rId1080" Type="http://schemas.openxmlformats.org/officeDocument/2006/relationships/hyperlink" Target="http://us.expasy.org/cgi-bin/niceprot.pl?P10636" TargetMode="External"/><Relationship Id="rId1081" Type="http://schemas.openxmlformats.org/officeDocument/2006/relationships/hyperlink" Target="http://au.expasy.org/cgi-bin/get-sprot-entry?Q9UHD2" TargetMode="External"/><Relationship Id="rId1082" Type="http://schemas.openxmlformats.org/officeDocument/2006/relationships/hyperlink" Target="http://au.expasy.org/cgi-bin/get-sprot-entry?Q9UHD2" TargetMode="External"/><Relationship Id="rId1083" Type="http://schemas.openxmlformats.org/officeDocument/2006/relationships/hyperlink" Target="http://us.expasy.org/cgi-bin/get-sprot-entry?Q02763" TargetMode="External"/><Relationship Id="rId1084" Type="http://schemas.openxmlformats.org/officeDocument/2006/relationships/hyperlink" Target="http://us.expasy.org/cgi-bin/get-sprot-entry?Q9UKI8" TargetMode="External"/><Relationship Id="rId1085" Type="http://schemas.openxmlformats.org/officeDocument/2006/relationships/hyperlink" Target="http://us.expasy.org/cgi-bin/get-sprot-entry?Q9UKI8" TargetMode="External"/><Relationship Id="rId1086" Type="http://schemas.openxmlformats.org/officeDocument/2006/relationships/hyperlink" Target="http://au.expasy.org/cgi-bin/get-sprot-entry?Q15628" TargetMode="External"/><Relationship Id="rId1087" Type="http://schemas.openxmlformats.org/officeDocument/2006/relationships/hyperlink" Target="http://au.expasy.org/cgi-bin/get-sprot-entry?P50591" TargetMode="External"/><Relationship Id="rId1088" Type="http://schemas.openxmlformats.org/officeDocument/2006/relationships/hyperlink" Target="http://www.expasy.org/cgi-bin/get-sprot-entry?P04629" TargetMode="External"/><Relationship Id="rId1089" Type="http://schemas.openxmlformats.org/officeDocument/2006/relationships/hyperlink" Target="http://us.expasy.org/cgi-bin/get-sprot-entry?Q16620" TargetMode="External"/><Relationship Id="rId850" Type="http://schemas.openxmlformats.org/officeDocument/2006/relationships/hyperlink" Target="http://us.expasy.org/cgi-bin/get-sprot-entry?Q02750" TargetMode="External"/><Relationship Id="rId851" Type="http://schemas.openxmlformats.org/officeDocument/2006/relationships/hyperlink" Target="http://us.expasy.org/cgi-bin/get-sprot-entry?Q02750" TargetMode="External"/><Relationship Id="rId852" Type="http://schemas.openxmlformats.org/officeDocument/2006/relationships/hyperlink" Target="http://us.expasy.org/cgi-bin/get-sprot-entry?Q02750" TargetMode="External"/><Relationship Id="rId853" Type="http://schemas.openxmlformats.org/officeDocument/2006/relationships/hyperlink" Target="http://us.expasy.org/cgi-bin/get-sprot-entry?Q02750" TargetMode="External"/><Relationship Id="rId854" Type="http://schemas.openxmlformats.org/officeDocument/2006/relationships/hyperlink" Target="http://us.expasy.org/cgi-bin/get-sprot-entry?Q02750" TargetMode="External"/><Relationship Id="rId855" Type="http://schemas.openxmlformats.org/officeDocument/2006/relationships/hyperlink" Target="http://us.expasy.org/cgi-bin/get-sprot-entry?Q02750" TargetMode="External"/><Relationship Id="rId856" Type="http://schemas.openxmlformats.org/officeDocument/2006/relationships/hyperlink" Target="http://us.expasy.org/cgi-bin/get-sprot-entry?P36507" TargetMode="External"/><Relationship Id="rId857" Type="http://schemas.openxmlformats.org/officeDocument/2006/relationships/hyperlink" Target="http://us.expasy.org/cgi-bin/get-sprot-entry?P36507" TargetMode="External"/><Relationship Id="rId858" Type="http://schemas.openxmlformats.org/officeDocument/2006/relationships/hyperlink" Target="http://us.expasy.org/cgi-bin/get-sprot-entry?P36507" TargetMode="External"/><Relationship Id="rId859" Type="http://schemas.openxmlformats.org/officeDocument/2006/relationships/hyperlink" Target="http://us.expasy.org/cgi-bin/get-sprot-entry?P36507" TargetMode="External"/><Relationship Id="rId530" Type="http://schemas.openxmlformats.org/officeDocument/2006/relationships/hyperlink" Target="http://www.expasy.org/cgi-bin/get-sprot-entry?P04629" TargetMode="External"/><Relationship Id="rId531" Type="http://schemas.openxmlformats.org/officeDocument/2006/relationships/hyperlink" Target="http://us.expasy.org/cgi-bin/get-sprot-entry?Q16620" TargetMode="External"/><Relationship Id="rId532" Type="http://schemas.openxmlformats.org/officeDocument/2006/relationships/hyperlink" Target="http://us.expasy.org/cgi-bin/get-sprot-entry?P33981" TargetMode="External"/><Relationship Id="rId533" Type="http://schemas.openxmlformats.org/officeDocument/2006/relationships/hyperlink" Target="http://us.expasy.org/cgi-bin/get-sprot-entry?P29597" TargetMode="External"/><Relationship Id="rId534" Type="http://schemas.openxmlformats.org/officeDocument/2006/relationships/hyperlink" Target="http://us.expasy.org/cgi-bin/get-sprot-entry?Q16832" TargetMode="External"/><Relationship Id="rId535" Type="http://schemas.openxmlformats.org/officeDocument/2006/relationships/hyperlink" Target="http://us.expasy.org/cgi-bin/get-sprot-entry?Q16832" TargetMode="External"/><Relationship Id="rId536" Type="http://schemas.openxmlformats.org/officeDocument/2006/relationships/hyperlink" Target="http://us.expasy.org/cgi-bin/niceprot.pl?P07101" TargetMode="External"/><Relationship Id="rId537" Type="http://schemas.openxmlformats.org/officeDocument/2006/relationships/hyperlink" Target="http://us.expasy.org/cgi-bin/niceprot.pl?P07101" TargetMode="External"/><Relationship Id="rId538" Type="http://schemas.openxmlformats.org/officeDocument/2006/relationships/hyperlink" Target="http://us.expasy.org/cgi-bin/get-sprot-entry?P35968" TargetMode="External"/><Relationship Id="rId539" Type="http://schemas.openxmlformats.org/officeDocument/2006/relationships/hyperlink" Target="http://us.expasy.org/cgi-bin/get-sprot-entry?P35968" TargetMode="External"/><Relationship Id="rId1210" Type="http://schemas.openxmlformats.org/officeDocument/2006/relationships/hyperlink" Target="http://ca.expasy.org/cgi-bin/get-sprot-entry?P60953" TargetMode="External"/><Relationship Id="rId1211" Type="http://schemas.openxmlformats.org/officeDocument/2006/relationships/hyperlink" Target="http://ca.expasy.org/cgi-bin/get-sprot-entry?P60953" TargetMode="External"/><Relationship Id="rId1212" Type="http://schemas.openxmlformats.org/officeDocument/2006/relationships/hyperlink" Target="http://ca.expasy.org/cgi-bin/get-sprot-entry?Q99704" TargetMode="External"/><Relationship Id="rId1213" Type="http://schemas.openxmlformats.org/officeDocument/2006/relationships/hyperlink" Target="http://ca.expasy.org/cgi-bin/get-sprot-entry?Q99704" TargetMode="External"/><Relationship Id="rId1214" Type="http://schemas.openxmlformats.org/officeDocument/2006/relationships/hyperlink" Target="http://us.expasy.org/cgi-bin/get-sprot-entry?P51636" TargetMode="External"/><Relationship Id="rId1215" Type="http://schemas.openxmlformats.org/officeDocument/2006/relationships/hyperlink" Target="http://www.expasy.org/cgi-bin/get-sprot-entry?P53667" TargetMode="External"/><Relationship Id="rId1216" Type="http://schemas.openxmlformats.org/officeDocument/2006/relationships/hyperlink" Target="http://www.expasy.org/cgi-bin/get-sprot-entry?P53667" TargetMode="External"/><Relationship Id="rId1217" Type="http://schemas.openxmlformats.org/officeDocument/2006/relationships/hyperlink" Target="http://us.expasy.org/cgi-bin/get-sprot-entry?P60953" TargetMode="External"/><Relationship Id="rId1218" Type="http://schemas.openxmlformats.org/officeDocument/2006/relationships/hyperlink" Target="http://us.expasy.org/cgi-bin/get-sprot-entry?P60953" TargetMode="External"/><Relationship Id="rId1219" Type="http://schemas.openxmlformats.org/officeDocument/2006/relationships/hyperlink" Target="http://ca.expasy.org/cgi-bin/get-sprot-entry?Q06418" TargetMode="External"/><Relationship Id="rId210" Type="http://schemas.openxmlformats.org/officeDocument/2006/relationships/hyperlink" Target="http://us.expasy.org/cgi-bin/get-sprot-entry?Q9UPZ9" TargetMode="External"/><Relationship Id="rId211" Type="http://schemas.openxmlformats.org/officeDocument/2006/relationships/hyperlink" Target="http://us.expasy.org/cgi-bin/get-sprot-entry?P08069" TargetMode="External"/><Relationship Id="rId212" Type="http://schemas.openxmlformats.org/officeDocument/2006/relationships/hyperlink" Target="http://us.expasy.org/cgi-bin/get-sprot-entry?P25963" TargetMode="External"/><Relationship Id="rId213" Type="http://schemas.openxmlformats.org/officeDocument/2006/relationships/hyperlink" Target="http://us.expasy.org/cgi-bin/get-sprot-entry?Q15653" TargetMode="External"/><Relationship Id="rId214" Type="http://schemas.openxmlformats.org/officeDocument/2006/relationships/hyperlink" Target="http://us.expasy.org/cgi-bin/get-sprot-entry?O15111" TargetMode="External"/><Relationship Id="rId215" Type="http://schemas.openxmlformats.org/officeDocument/2006/relationships/hyperlink" Target="http://us.expasy.org/cgi-bin/get-sprot-entry?O15111" TargetMode="External"/><Relationship Id="rId216" Type="http://schemas.openxmlformats.org/officeDocument/2006/relationships/hyperlink" Target="http://us.expasy.org/cgi-bin/get-sprot-entry?O15111" TargetMode="External"/><Relationship Id="rId217" Type="http://schemas.openxmlformats.org/officeDocument/2006/relationships/hyperlink" Target="http://us.expasy.org/cgi-bin/get-sprot-entry?O14920" TargetMode="External"/><Relationship Id="rId218" Type="http://schemas.openxmlformats.org/officeDocument/2006/relationships/hyperlink" Target="http://us.expasy.org/cgi-bin/get-sprot-entry?O14920" TargetMode="External"/><Relationship Id="rId219" Type="http://schemas.openxmlformats.org/officeDocument/2006/relationships/hyperlink" Target="http://us.expasy.org/cgi-bin/get-sprot-entry?O15111" TargetMode="External"/><Relationship Id="rId1090" Type="http://schemas.openxmlformats.org/officeDocument/2006/relationships/hyperlink" Target="http://us.expasy.org/cgi-bin/get-sprot-entry?P33981" TargetMode="External"/><Relationship Id="rId1091" Type="http://schemas.openxmlformats.org/officeDocument/2006/relationships/hyperlink" Target="http://us.expasy.org/cgi-bin/get-sprot-entry?P29597" TargetMode="External"/><Relationship Id="rId1092" Type="http://schemas.openxmlformats.org/officeDocument/2006/relationships/hyperlink" Target="http://us.expasy.org/cgi-bin/get-sprot-entry?Q16832" TargetMode="External"/><Relationship Id="rId1093" Type="http://schemas.openxmlformats.org/officeDocument/2006/relationships/hyperlink" Target="http://us.expasy.org/cgi-bin/get-sprot-entry?Q16832" TargetMode="External"/><Relationship Id="rId1094" Type="http://schemas.openxmlformats.org/officeDocument/2006/relationships/hyperlink" Target="http://us.expasy.org/cgi-bin/niceprot.pl?P07101" TargetMode="External"/><Relationship Id="rId1095" Type="http://schemas.openxmlformats.org/officeDocument/2006/relationships/hyperlink" Target="http://us.expasy.org/cgi-bin/niceprot.pl?P07101" TargetMode="External"/><Relationship Id="rId1096" Type="http://schemas.openxmlformats.org/officeDocument/2006/relationships/hyperlink" Target="http://us.expasy.org/cgi-bin/get-sprot-entry?P35968" TargetMode="External"/><Relationship Id="rId1097" Type="http://schemas.openxmlformats.org/officeDocument/2006/relationships/hyperlink" Target="http://us.expasy.org/cgi-bin/get-sprot-entry?P35968" TargetMode="External"/><Relationship Id="rId1098" Type="http://schemas.openxmlformats.org/officeDocument/2006/relationships/hyperlink" Target="http://au.expasy.org/cgi-bin/get-sprot-entry?P51452" TargetMode="External"/><Relationship Id="rId1099" Type="http://schemas.openxmlformats.org/officeDocument/2006/relationships/hyperlink" Target="http://us.expasy.org/cgi-bin/get-sprot-entry?P08670" TargetMode="External"/><Relationship Id="rId860" Type="http://schemas.openxmlformats.org/officeDocument/2006/relationships/hyperlink" Target="http://us.expasy.org/cgi-bin/get-sprot-entry?P46734" TargetMode="External"/><Relationship Id="rId861" Type="http://schemas.openxmlformats.org/officeDocument/2006/relationships/hyperlink" Target="http://us.expasy.org/cgi-bin/get-sprot-entry?P45985" TargetMode="External"/><Relationship Id="rId862" Type="http://schemas.openxmlformats.org/officeDocument/2006/relationships/hyperlink" Target="http://us.expasy.org/cgi-bin/get-sprot-entry?P45985" TargetMode="External"/><Relationship Id="rId863" Type="http://schemas.openxmlformats.org/officeDocument/2006/relationships/hyperlink" Target="http://us.expasy.org/cgi-bin/get-sprot-entry?Q13163" TargetMode="External"/><Relationship Id="rId864" Type="http://schemas.openxmlformats.org/officeDocument/2006/relationships/hyperlink" Target="http://www.expasy.org/cgi-bin/get-sprot-entry?P52564" TargetMode="External"/><Relationship Id="rId865" Type="http://schemas.openxmlformats.org/officeDocument/2006/relationships/hyperlink" Target="http://www.expasy.org/cgi-bin/get-sprot-entry?P52564" TargetMode="External"/><Relationship Id="rId866" Type="http://schemas.openxmlformats.org/officeDocument/2006/relationships/hyperlink" Target="http://us.expasy.org/cgi-bin/get-sprot-entry?O14733" TargetMode="External"/><Relationship Id="rId867" Type="http://schemas.openxmlformats.org/officeDocument/2006/relationships/hyperlink" Target="http://us.expasy.org/cgi-bin/get-sprot-entry?Q13233" TargetMode="External"/><Relationship Id="rId868" Type="http://schemas.openxmlformats.org/officeDocument/2006/relationships/hyperlink" Target="http://us.expasy.org/cgi-bin/get-sprot-entry?Q9Y2U5" TargetMode="External"/><Relationship Id="rId869" Type="http://schemas.openxmlformats.org/officeDocument/2006/relationships/hyperlink" Target="http://us.expasy.org/cgi-bin/get-sprot-entry?Q9Y6R4" TargetMode="External"/><Relationship Id="rId540" Type="http://schemas.openxmlformats.org/officeDocument/2006/relationships/hyperlink" Target="http://au.expasy.org/cgi-bin/get-sprot-entry?P51452" TargetMode="External"/><Relationship Id="rId541" Type="http://schemas.openxmlformats.org/officeDocument/2006/relationships/hyperlink" Target="http://us.expasy.org/cgi-bin/get-sprot-entry?P08670" TargetMode="External"/><Relationship Id="rId542" Type="http://schemas.openxmlformats.org/officeDocument/2006/relationships/hyperlink" Target="http://us.expasy.org/cgi-bin/niceprot.pl?P18206" TargetMode="External"/><Relationship Id="rId543" Type="http://schemas.openxmlformats.org/officeDocument/2006/relationships/hyperlink" Target="http://us.expasy.org/cgi-bin/get-sprot-entry?Q99986" TargetMode="External"/><Relationship Id="rId544" Type="http://schemas.openxmlformats.org/officeDocument/2006/relationships/hyperlink" Target="http://us.expasy.org/cgi-bin/get-sprot-entry?P30291" TargetMode="External"/><Relationship Id="rId545" Type="http://schemas.openxmlformats.org/officeDocument/2006/relationships/hyperlink" Target="http://au.expasy.org/cgi-bin/get-sprot-entry?P98170" TargetMode="External"/><Relationship Id="rId546" Type="http://schemas.openxmlformats.org/officeDocument/2006/relationships/hyperlink" Target="http://us.expasy.org/cgi-bin/get-sprot-entry?P07947" TargetMode="External"/><Relationship Id="rId547" Type="http://schemas.openxmlformats.org/officeDocument/2006/relationships/hyperlink" Target="http://us.expasy.org/cgi-bin/get-sprot-entry?P43403" TargetMode="External"/><Relationship Id="rId548" Type="http://schemas.openxmlformats.org/officeDocument/2006/relationships/hyperlink" Target="http://us.expasy.org/cgi-bin/get-sprot-entry?P43403" TargetMode="External"/><Relationship Id="rId549" Type="http://schemas.openxmlformats.org/officeDocument/2006/relationships/hyperlink" Target="http://us.expasy.org/cgi-bin/get-sprot-entry?P43403" TargetMode="External"/><Relationship Id="rId1220" Type="http://schemas.openxmlformats.org/officeDocument/2006/relationships/hyperlink" Target="http://ca.expasy.org/cgi-bin/get-sprot-entry?Q06418" TargetMode="External"/><Relationship Id="rId1221" Type="http://schemas.openxmlformats.org/officeDocument/2006/relationships/hyperlink" Target="http://ca.expasy.org/cgi-bin/get-sprot-entry?O08875" TargetMode="External"/><Relationship Id="rId1222" Type="http://schemas.openxmlformats.org/officeDocument/2006/relationships/hyperlink" Target="http://ca.expasy.org/cgi-bin/get-sprot-entry?O08875" TargetMode="External"/><Relationship Id="rId1223" Type="http://schemas.openxmlformats.org/officeDocument/2006/relationships/hyperlink" Target="http://us.expasy.org/cgi-bin/get-sprot-entry?P46734" TargetMode="External"/><Relationship Id="rId1224" Type="http://schemas.openxmlformats.org/officeDocument/2006/relationships/hyperlink" Target="http://us.expasy.org/cgi-bin/get-sprot-entry?P46734" TargetMode="External"/><Relationship Id="rId1225" Type="http://schemas.openxmlformats.org/officeDocument/2006/relationships/hyperlink" Target="http://ca.expasy.org/cgi-bin/get-sprot-entry?O43353" TargetMode="External"/><Relationship Id="rId1226" Type="http://schemas.openxmlformats.org/officeDocument/2006/relationships/hyperlink" Target="http://ca.expasy.org/cgi-bin/get-sprot-entry?O43353" TargetMode="External"/><Relationship Id="rId1227" Type="http://schemas.openxmlformats.org/officeDocument/2006/relationships/hyperlink" Target="http://ca.expasy.org/cgi-bin/get-sprot-entry?Q9Y6K9" TargetMode="External"/><Relationship Id="rId1228" Type="http://schemas.openxmlformats.org/officeDocument/2006/relationships/hyperlink" Target="http://ca.expasy.org/cgi-bin/get-sprot-entry?Q9Y6K9" TargetMode="External"/><Relationship Id="rId1229" Type="http://schemas.openxmlformats.org/officeDocument/2006/relationships/hyperlink" Target="http://ca.expasy.org/cgi-bin/get-sprot-entry?Q9Y6E0" TargetMode="External"/><Relationship Id="rId220" Type="http://schemas.openxmlformats.org/officeDocument/2006/relationships/hyperlink" Target="http://us.expasy.org/cgi-bin/get-sprot-entry?Q13418" TargetMode="External"/><Relationship Id="rId221" Type="http://schemas.openxmlformats.org/officeDocument/2006/relationships/hyperlink" Target="http://us.expasy.org/cgi-bin/get-sprot-entry?Q13418" TargetMode="External"/><Relationship Id="rId222" Type="http://schemas.openxmlformats.org/officeDocument/2006/relationships/hyperlink" Target="http://us.expasy.org/cgi-bin/get-sprot-entry?P13612" TargetMode="External"/><Relationship Id="rId223" Type="http://schemas.openxmlformats.org/officeDocument/2006/relationships/hyperlink" Target="http://au.expasy.org/cgi-bin/get-sprot-entry?P05556" TargetMode="External"/><Relationship Id="rId224" Type="http://schemas.openxmlformats.org/officeDocument/2006/relationships/hyperlink" Target="http://au.expasy.org/cgi-bin/get-sprot-entry?P05556" TargetMode="External"/><Relationship Id="rId225" Type="http://schemas.openxmlformats.org/officeDocument/2006/relationships/hyperlink" Target="http://us.expasy.org/cgi-bin/get-sprot-entry?P06213" TargetMode="External"/><Relationship Id="rId226" Type="http://schemas.openxmlformats.org/officeDocument/2006/relationships/hyperlink" Target="http://us.expasy.org/cgi-bin/get-sprot-entry?P06213" TargetMode="External"/><Relationship Id="rId227" Type="http://schemas.openxmlformats.org/officeDocument/2006/relationships/hyperlink" Target="http://us.expasy.org/cgi-bin/get-sprot-entry?P51617" TargetMode="External"/><Relationship Id="rId228" Type="http://schemas.openxmlformats.org/officeDocument/2006/relationships/hyperlink" Target="http://us.expasy.org/cgi-bin/get-sprot-entry?O43187" TargetMode="External"/><Relationship Id="rId229" Type="http://schemas.openxmlformats.org/officeDocument/2006/relationships/hyperlink" Target="http://us.expasy.org/cgi-bin/get-sprot-entry?Q9Y616" TargetMode="External"/><Relationship Id="rId870" Type="http://schemas.openxmlformats.org/officeDocument/2006/relationships/hyperlink" Target="http://us.expasy.org/cgi-bin/get-sprot-entry?P08581" TargetMode="External"/><Relationship Id="rId871" Type="http://schemas.openxmlformats.org/officeDocument/2006/relationships/hyperlink" Target="http://us.expasy.org/cgi-bin/get-sprot-entry?P08581" TargetMode="External"/><Relationship Id="rId872" Type="http://schemas.openxmlformats.org/officeDocument/2006/relationships/hyperlink" Target="http://us.expasy.org/cgi-bin/get-sprot-entry?P08581" TargetMode="External"/><Relationship Id="rId873" Type="http://schemas.openxmlformats.org/officeDocument/2006/relationships/hyperlink" Target="http://us.expasy.org/cgi-bin/get-sprot-entry?P28562" TargetMode="External"/><Relationship Id="rId874" Type="http://schemas.openxmlformats.org/officeDocument/2006/relationships/hyperlink" Target="http://us.expasy.org/cgi-bin/get-sprot-entry?Q13115" TargetMode="External"/><Relationship Id="rId875" Type="http://schemas.openxmlformats.org/officeDocument/2006/relationships/hyperlink" Target="http://us.expasy.org/cgi-bin/get-sprot-entry?Q16584" TargetMode="External"/><Relationship Id="rId876" Type="http://schemas.openxmlformats.org/officeDocument/2006/relationships/hyperlink" Target="http://au.expasy.org/cgi-bin/get-sprot-entry?P04179" TargetMode="External"/><Relationship Id="rId877" Type="http://schemas.openxmlformats.org/officeDocument/2006/relationships/hyperlink" Target="http://us.expasy.org/cgi-bin/get-sprot-entry?Q9BUB5" TargetMode="External"/><Relationship Id="rId878" Type="http://schemas.openxmlformats.org/officeDocument/2006/relationships/hyperlink" Target="http://us.expasy.org/cgi-bin/get-sprot-entry?Q9HBH9" TargetMode="External"/><Relationship Id="rId879" Type="http://schemas.openxmlformats.org/officeDocument/2006/relationships/hyperlink" Target="http://us.expasy.org/cgi-bin/get-sprot-entry?P00540" TargetMode="External"/><Relationship Id="rId550" Type="http://schemas.openxmlformats.org/officeDocument/2006/relationships/hyperlink" Target="http://us.expasy.org/cgi-bin/get-sprot-entry?P43403" TargetMode="External"/><Relationship Id="rId551" Type="http://schemas.openxmlformats.org/officeDocument/2006/relationships/hyperlink" Target="http://us.expasy.org/cgi-bin/get-sprot-entry?O43293" TargetMode="External"/><Relationship Id="rId552" Type="http://schemas.openxmlformats.org/officeDocument/2006/relationships/hyperlink" Target="http://us.expasy.org/cgi-bin/get-sprot-entry?O43293" TargetMode="External"/><Relationship Id="rId553" Type="http://schemas.openxmlformats.org/officeDocument/2006/relationships/hyperlink" Target="http://us.expasy.org/cgi-bin/get-sprot-entry?P00519" TargetMode="External"/><Relationship Id="rId554" Type="http://schemas.openxmlformats.org/officeDocument/2006/relationships/hyperlink" Target="http://www.expasy.org/cgi-bin/get-sprot-entry?Q13131" TargetMode="External"/><Relationship Id="rId555" Type="http://schemas.openxmlformats.org/officeDocument/2006/relationships/hyperlink" Target="http://us.expasy.org/cgi-bin/get-sprot-entry?P04792" TargetMode="External"/><Relationship Id="rId556" Type="http://schemas.openxmlformats.org/officeDocument/2006/relationships/hyperlink" Target="http://www.expasy.org/cgi-bin/get-sprot-entry?P05771" TargetMode="External"/><Relationship Id="rId557" Type="http://schemas.openxmlformats.org/officeDocument/2006/relationships/hyperlink" Target="http://us.expasy.org/cgi-bin/get-sprot-entry?P63104" TargetMode="External"/><Relationship Id="rId558" Type="http://schemas.openxmlformats.org/officeDocument/2006/relationships/hyperlink" Target="http://au.expasy.org/cgi-bin/get-sprot-entry?Q13541" TargetMode="External"/><Relationship Id="rId559" Type="http://schemas.openxmlformats.org/officeDocument/2006/relationships/hyperlink" Target="http://us.expasy.org/cgi-bin/get-sprot-entry?P29474" TargetMode="External"/><Relationship Id="rId1230" Type="http://schemas.openxmlformats.org/officeDocument/2006/relationships/hyperlink" Target="http://ca.expasy.org/cgi-bin/get-sprot-entry?Q9Y6E0" TargetMode="External"/><Relationship Id="rId1231" Type="http://schemas.openxmlformats.org/officeDocument/2006/relationships/hyperlink" Target="http://ca.expasy.org/cgi-bin/get-sprot-entry?Q13464" TargetMode="External"/><Relationship Id="rId1232" Type="http://schemas.openxmlformats.org/officeDocument/2006/relationships/hyperlink" Target="http://us.expasy.org/cgi-bin/get-sprot-entry?P06213" TargetMode="External"/><Relationship Id="rId1233" Type="http://schemas.openxmlformats.org/officeDocument/2006/relationships/hyperlink" Target="http://us.expasy.org/cgi-bin/get-sprot-entry?P06213" TargetMode="External"/><Relationship Id="rId1234" Type="http://schemas.openxmlformats.org/officeDocument/2006/relationships/hyperlink" Target="http://ca.expasy.org/cgi-bin/get-sprot-entry?P27986" TargetMode="External"/><Relationship Id="rId1235" Type="http://schemas.openxmlformats.org/officeDocument/2006/relationships/hyperlink" Target="http://ca.expasy.org/cgi-bin/get-sprot-entry?P27986" TargetMode="External"/><Relationship Id="rId1236" Type="http://schemas.openxmlformats.org/officeDocument/2006/relationships/hyperlink" Target="http://ca.expasy.org/cgi-bin/get-sprot-entry?Q04912" TargetMode="External"/><Relationship Id="rId1237" Type="http://schemas.openxmlformats.org/officeDocument/2006/relationships/hyperlink" Target="http://us.expasy.org/cgi-bin/get-sprot-entry?Q07817" TargetMode="External"/><Relationship Id="rId1238" Type="http://schemas.openxmlformats.org/officeDocument/2006/relationships/hyperlink" Target="http://us.expasy.org/cgi-bin/get-sprot-entry?Q07817" TargetMode="External"/><Relationship Id="rId1239" Type="http://schemas.openxmlformats.org/officeDocument/2006/relationships/hyperlink" Target="http://us.expasy.org/cgi-bin/get-sprot-entry?Q16566" TargetMode="External"/><Relationship Id="rId230" Type="http://schemas.openxmlformats.org/officeDocument/2006/relationships/hyperlink" Target="http://us.expasy.org/cgi-bin/get-sprot-entry?Q9NWZ3" TargetMode="External"/><Relationship Id="rId231" Type="http://schemas.openxmlformats.org/officeDocument/2006/relationships/hyperlink" Target="http://us.expasy.org/cgi-bin/get-sprot-entry?Q9NWZ3" TargetMode="External"/><Relationship Id="rId232" Type="http://schemas.openxmlformats.org/officeDocument/2006/relationships/hyperlink" Target="http://us.expasy.org/cgi-bin/get-sprot-entry?P35568" TargetMode="External"/><Relationship Id="rId233" Type="http://schemas.openxmlformats.org/officeDocument/2006/relationships/hyperlink" Target="http://us.expasy.org/cgi-bin/get-sprot-entry?P35568" TargetMode="External"/><Relationship Id="rId234" Type="http://schemas.openxmlformats.org/officeDocument/2006/relationships/hyperlink" Target="http://us.expasy.org/cgi-bin/get-sprot-entry?P23458" TargetMode="External"/><Relationship Id="rId235" Type="http://schemas.openxmlformats.org/officeDocument/2006/relationships/hyperlink" Target="http://us.expasy.org/cgi-bin/get-sprot-entry?O60674" TargetMode="External"/><Relationship Id="rId236" Type="http://schemas.openxmlformats.org/officeDocument/2006/relationships/hyperlink" Target="http://us.expasy.org/cgi-bin/get-sprot-entry?P23458" TargetMode="External"/><Relationship Id="rId237" Type="http://schemas.openxmlformats.org/officeDocument/2006/relationships/hyperlink" Target="http://us.expasy.org/cgi-bin/get-sprot-entry?P05412" TargetMode="External"/><Relationship Id="rId238" Type="http://schemas.openxmlformats.org/officeDocument/2006/relationships/hyperlink" Target="http://us.expasy.org/cgi-bin/get-sprot-entry?P05412" TargetMode="External"/><Relationship Id="rId239" Type="http://schemas.openxmlformats.org/officeDocument/2006/relationships/hyperlink" Target="http://us.expasy.org/cgi-bin/get-sprot-entry?P05412" TargetMode="External"/><Relationship Id="rId880" Type="http://schemas.openxmlformats.org/officeDocument/2006/relationships/hyperlink" Target="http://us.expasy.org/cgi-bin/get-sprot-entry?P19105" TargetMode="External"/><Relationship Id="rId881" Type="http://schemas.openxmlformats.org/officeDocument/2006/relationships/hyperlink" Target="http://au.expasy.org/cgi-bin/get-sprot-entry?P43246" TargetMode="External"/><Relationship Id="rId882" Type="http://schemas.openxmlformats.org/officeDocument/2006/relationships/hyperlink" Target="http://us.expasy.org/cgi-bin/get-sprot-entry?O75582" TargetMode="External"/><Relationship Id="rId883" Type="http://schemas.openxmlformats.org/officeDocument/2006/relationships/hyperlink" Target="http://us.expasy.org/cgi-bin/get-sprot-entry?Q13043" TargetMode="External"/><Relationship Id="rId884" Type="http://schemas.openxmlformats.org/officeDocument/2006/relationships/hyperlink" Target="http://us.expasy.org/cgi-bin/get-sprot-entry?Q13043" TargetMode="External"/><Relationship Id="rId885" Type="http://schemas.openxmlformats.org/officeDocument/2006/relationships/hyperlink" Target="http://us.expasy.org/cgi-bin/get-sprot-entry?Q13188" TargetMode="External"/><Relationship Id="rId886" Type="http://schemas.openxmlformats.org/officeDocument/2006/relationships/hyperlink" Target="http://us.expasy.org/cgi-bin/get-sprot-entry?P42345" TargetMode="External"/><Relationship Id="rId887" Type="http://schemas.openxmlformats.org/officeDocument/2006/relationships/hyperlink" Target="http://us.expasy.org/cgi-bin/get-sprot-entry?O14974" TargetMode="External"/><Relationship Id="rId888" Type="http://schemas.openxmlformats.org/officeDocument/2006/relationships/hyperlink" Target="http://us.expasy.org/cgi-bin/get-sprot-entry?P51955" TargetMode="External"/><Relationship Id="rId889" Type="http://schemas.openxmlformats.org/officeDocument/2006/relationships/hyperlink" Target="http://us.expasy.org/cgi-bin/get-sprot-entry?P51955" TargetMode="External"/><Relationship Id="rId560" Type="http://schemas.openxmlformats.org/officeDocument/2006/relationships/hyperlink" Target="http://us.expasy.org/cgi-bin/get-sprot-entry?P27361" TargetMode="External"/><Relationship Id="rId561" Type="http://schemas.openxmlformats.org/officeDocument/2006/relationships/hyperlink" Target="http://us.expasy.org/cgi-bin/get-sprot-entry?P27361" TargetMode="External"/><Relationship Id="rId562" Type="http://schemas.openxmlformats.org/officeDocument/2006/relationships/hyperlink" Target="http://us.expasy.org/cgi-bin/get-sprot-entry?P27361" TargetMode="External"/><Relationship Id="rId563" Type="http://schemas.openxmlformats.org/officeDocument/2006/relationships/hyperlink" Target="http://us.expasy.org/cgi-bin/get-sprot-entry?P17677" TargetMode="External"/><Relationship Id="rId564" Type="http://schemas.openxmlformats.org/officeDocument/2006/relationships/hyperlink" Target="http://us.expasy.org/cgi-bin/get-sprot-entry?O15111" TargetMode="External"/><Relationship Id="rId565" Type="http://schemas.openxmlformats.org/officeDocument/2006/relationships/hyperlink" Target="http://www.expasy.org/cgi-bin/get-sprot-entry?P53667" TargetMode="External"/><Relationship Id="rId566" Type="http://schemas.openxmlformats.org/officeDocument/2006/relationships/hyperlink" Target="http://us.expasy.org/cgi-bin/get-sprot-entry?Q02750" TargetMode="External"/><Relationship Id="rId567" Type="http://schemas.openxmlformats.org/officeDocument/2006/relationships/hyperlink" Target="http://us.expasy.org/cgi-bin/get-sprot-entry?Q02750" TargetMode="External"/><Relationship Id="rId568" Type="http://schemas.openxmlformats.org/officeDocument/2006/relationships/hyperlink" Target="http://us.expasy.org/cgi-bin/get-sprot-entry?P46734" TargetMode="External"/><Relationship Id="rId569" Type="http://schemas.openxmlformats.org/officeDocument/2006/relationships/hyperlink" Target="http://us.expasy.org/cgi-bin/get-sprot-entry?P53778" TargetMode="External"/><Relationship Id="rId1240" Type="http://schemas.openxmlformats.org/officeDocument/2006/relationships/hyperlink" Target="http://us.expasy.org/cgi-bin/get-sprot-entry?Q16566" TargetMode="External"/><Relationship Id="rId1241" Type="http://schemas.openxmlformats.org/officeDocument/2006/relationships/hyperlink" Target="http://us.expasy.org/cgi-bin/get-sprot-entry?P06493" TargetMode="External"/><Relationship Id="rId1242" Type="http://schemas.openxmlformats.org/officeDocument/2006/relationships/hyperlink" Target="http://us.expasy.org/cgi-bin/get-sprot-entry?P06493" TargetMode="External"/><Relationship Id="rId1243" Type="http://schemas.openxmlformats.org/officeDocument/2006/relationships/hyperlink" Target="http://us.expasy.org/cgi-bin/get-sprot-entry?P00533" TargetMode="External"/><Relationship Id="rId1244" Type="http://schemas.openxmlformats.org/officeDocument/2006/relationships/hyperlink" Target="http://us.expasy.org/cgi-bin/get-sprot-entry?P00533" TargetMode="External"/><Relationship Id="rId1245" Type="http://schemas.openxmlformats.org/officeDocument/2006/relationships/hyperlink" Target="http://us.expasy.org/cgi-bin/get-sprot-entry?P24941" TargetMode="External"/><Relationship Id="rId1246" Type="http://schemas.openxmlformats.org/officeDocument/2006/relationships/hyperlink" Target="http://us.expasy.org/cgi-bin/get-sprot-entry?P24941" TargetMode="External"/><Relationship Id="rId1247" Type="http://schemas.openxmlformats.org/officeDocument/2006/relationships/hyperlink" Target="http://us.expasy.org/cgi-bin/get-sprot-entry?P06493" TargetMode="External"/><Relationship Id="rId1248" Type="http://schemas.openxmlformats.org/officeDocument/2006/relationships/hyperlink" Target="http://us.expasy.org/cgi-bin/get-sprot-entry?P06493" TargetMode="External"/><Relationship Id="rId1249" Type="http://schemas.openxmlformats.org/officeDocument/2006/relationships/hyperlink" Target="http://us.expasy.org/cgi-bin/get-sprot-entry?O15530" TargetMode="External"/><Relationship Id="rId240" Type="http://schemas.openxmlformats.org/officeDocument/2006/relationships/hyperlink" Target="http://au.expasy.org/cgi-bin/get-sprot-entry?Q16667" TargetMode="External"/><Relationship Id="rId241" Type="http://schemas.openxmlformats.org/officeDocument/2006/relationships/hyperlink" Target="http://us.expasy.org/cgi-bin/get-sprot-entry?Q9Y4K4" TargetMode="External"/><Relationship Id="rId242" Type="http://schemas.openxmlformats.org/officeDocument/2006/relationships/hyperlink" Target="http://us.expasy.org/cgi-bin/get-sprot-entry?P10721" TargetMode="External"/><Relationship Id="rId243" Type="http://schemas.openxmlformats.org/officeDocument/2006/relationships/hyperlink" Target="http://us.expasy.org/cgi-bin/get-sprot-entry?P10721" TargetMode="External"/><Relationship Id="rId244" Type="http://schemas.openxmlformats.org/officeDocument/2006/relationships/hyperlink" Target="http://us.expasy.org/cgi-bin/get-sprot-entry?P10721" TargetMode="External"/><Relationship Id="rId245" Type="http://schemas.openxmlformats.org/officeDocument/2006/relationships/hyperlink" Target="http://us.expasy.org/cgi-bin/get-sprot-entry?Q13043" TargetMode="External"/><Relationship Id="rId246" Type="http://schemas.openxmlformats.org/officeDocument/2006/relationships/hyperlink" Target="http://us.expasy.org/cgi-bin/get-sprot-entry?Q8IVT5" TargetMode="External"/><Relationship Id="rId247" Type="http://schemas.openxmlformats.org/officeDocument/2006/relationships/hyperlink" Target="http://au.expasy.org/cgi-bin/get-sprot-entry?P10586" TargetMode="External"/><Relationship Id="rId248" Type="http://schemas.openxmlformats.org/officeDocument/2006/relationships/hyperlink" Target="http://us.expasy.org/cgi-bin/get-sprot-entry?O95835" TargetMode="External"/><Relationship Id="rId249" Type="http://schemas.openxmlformats.org/officeDocument/2006/relationships/hyperlink" Target="http://us.expasy.org/cgi-bin/get-sprot-entry?P06239" TargetMode="External"/><Relationship Id="rId890" Type="http://schemas.openxmlformats.org/officeDocument/2006/relationships/hyperlink" Target="http://us.expasy.org/cgi-bin/get-sprot-entry?P51955" TargetMode="External"/><Relationship Id="rId891" Type="http://schemas.openxmlformats.org/officeDocument/2006/relationships/hyperlink" Target="http://us.expasy.org/cgi-bin/get-sprot-entry?P51957" TargetMode="External"/><Relationship Id="rId892" Type="http://schemas.openxmlformats.org/officeDocument/2006/relationships/hyperlink" Target="http://us.expasy.org/cgi-bin/get-sprot-entry?Q8TDX7" TargetMode="External"/><Relationship Id="rId893" Type="http://schemas.openxmlformats.org/officeDocument/2006/relationships/hyperlink" Target="http://au.expasy.org/cgi-bin/get-sprot-entry?P19838" TargetMode="External"/><Relationship Id="rId894" Type="http://schemas.openxmlformats.org/officeDocument/2006/relationships/hyperlink" Target="http://au.expasy.org/cgi-bin/get-sprot-entry?Q12981" TargetMode="External"/><Relationship Id="rId895" Type="http://schemas.openxmlformats.org/officeDocument/2006/relationships/hyperlink" Target="http://us.expasy.org/cgi-bin/get-sprot-entry?Q13224" TargetMode="External"/><Relationship Id="rId896" Type="http://schemas.openxmlformats.org/officeDocument/2006/relationships/hyperlink" Target="http://au.expasy.org/cgi-bin/get-sprot-entry?O75414" TargetMode="External"/><Relationship Id="rId897" Type="http://schemas.openxmlformats.org/officeDocument/2006/relationships/hyperlink" Target="http://au.expasy.org/cgi-bin/get-sprot-entry?Q9Y5B8" TargetMode="External"/><Relationship Id="rId898" Type="http://schemas.openxmlformats.org/officeDocument/2006/relationships/hyperlink" Target="http://au.expasy.org/cgi-bin/get-sprot-entry?Q05586" TargetMode="External"/><Relationship Id="rId899" Type="http://schemas.openxmlformats.org/officeDocument/2006/relationships/hyperlink" Target="http://au.expasy.org/cgi-bin/get-sprot-entry?P21589" TargetMode="External"/><Relationship Id="rId570" Type="http://schemas.openxmlformats.org/officeDocument/2006/relationships/hyperlink" Target="http://www.expasy.org/cgi-bin/get-sprot-entry?Q13153" TargetMode="External"/><Relationship Id="rId571" Type="http://schemas.openxmlformats.org/officeDocument/2006/relationships/hyperlink" Target="http://us.expasy.org/cgi-bin/get-sprot-entry?P16234" TargetMode="External"/><Relationship Id="rId572" Type="http://schemas.openxmlformats.org/officeDocument/2006/relationships/hyperlink" Target="http://www.expasy.org/cgi-bin/get-sprot-entry?P17612" TargetMode="External"/><Relationship Id="rId573" Type="http://schemas.openxmlformats.org/officeDocument/2006/relationships/hyperlink" Target="http://www.expasy.org/cgi-bin/get-sprot-entry?P17612" TargetMode="External"/><Relationship Id="rId574" Type="http://schemas.openxmlformats.org/officeDocument/2006/relationships/hyperlink" Target="http://www.expasy.org/cgi-bin/get-sprot-entry?Q15418" TargetMode="External"/><Relationship Id="rId575" Type="http://schemas.openxmlformats.org/officeDocument/2006/relationships/hyperlink" Target="http://www.expasy.org/cgi-bin/get-sprot-entry?Q15418" TargetMode="External"/><Relationship Id="rId576" Type="http://schemas.openxmlformats.org/officeDocument/2006/relationships/hyperlink" Target="http://www.expasy.org/cgi-bin/get-sprot-entry?Q15418" TargetMode="External"/><Relationship Id="rId577" Type="http://schemas.openxmlformats.org/officeDocument/2006/relationships/hyperlink" Target="http://www.expasy.org/cgi-bin/get-sprot-entry?Q15418" TargetMode="External"/><Relationship Id="rId578" Type="http://schemas.openxmlformats.org/officeDocument/2006/relationships/hyperlink" Target="http://www.expasy.org/cgi-bin/get-sprot-entry?Q15418" TargetMode="External"/><Relationship Id="rId579" Type="http://schemas.openxmlformats.org/officeDocument/2006/relationships/hyperlink" Target="http://www.expasy.org/cgi-bin/get-sprot-entry?Q15797" TargetMode="External"/><Relationship Id="rId1250" Type="http://schemas.openxmlformats.org/officeDocument/2006/relationships/hyperlink" Target="http://us.expasy.org/cgi-bin/get-sprot-entry?O15530" TargetMode="External"/><Relationship Id="rId1251" Type="http://schemas.openxmlformats.org/officeDocument/2006/relationships/hyperlink" Target="http://ca.expasy.org/cgi-bin/get-sprot-entry?P42345" TargetMode="External"/><Relationship Id="rId1252" Type="http://schemas.openxmlformats.org/officeDocument/2006/relationships/hyperlink" Target="http://ca.expasy.org/cgi-bin/get-sprot-entry?P42345" TargetMode="External"/><Relationship Id="rId1253" Type="http://schemas.openxmlformats.org/officeDocument/2006/relationships/hyperlink" Target="http://au.expasy.org/cgi-bin/get-sprot-entry?P40763" TargetMode="External"/><Relationship Id="rId1254" Type="http://schemas.openxmlformats.org/officeDocument/2006/relationships/hyperlink" Target="http://au.expasy.org/cgi-bin/get-sprot-entry?P40763" TargetMode="External"/><Relationship Id="rId1255" Type="http://schemas.openxmlformats.org/officeDocument/2006/relationships/hyperlink" Target="http://au.expasy.org/cgi-bin/get-sprot-entry?O15350" TargetMode="External"/><Relationship Id="rId1256" Type="http://schemas.openxmlformats.org/officeDocument/2006/relationships/hyperlink" Target="http://au.expasy.org/cgi-bin/get-sprot-entry?O15350" TargetMode="External"/><Relationship Id="rId1257" Type="http://schemas.openxmlformats.org/officeDocument/2006/relationships/drawing" Target="../drawings/drawing1.xml"/><Relationship Id="rId250" Type="http://schemas.openxmlformats.org/officeDocument/2006/relationships/hyperlink" Target="http://us.expasy.org/cgi-bin/get-sprot-entry?P06239" TargetMode="External"/><Relationship Id="rId251" Type="http://schemas.openxmlformats.org/officeDocument/2006/relationships/hyperlink" Target="http://us.expasy.org/cgi-bin/get-sprot-entry?P06239" TargetMode="External"/><Relationship Id="rId252" Type="http://schemas.openxmlformats.org/officeDocument/2006/relationships/hyperlink" Target="http://us.expasy.org/cgi-bin/get-sprot-entry?P06239" TargetMode="External"/><Relationship Id="rId253" Type="http://schemas.openxmlformats.org/officeDocument/2006/relationships/hyperlink" Target="http://us.expasy.org/cgi-bin/get-sprot-entry?P06239" TargetMode="External"/><Relationship Id="rId254" Type="http://schemas.openxmlformats.org/officeDocument/2006/relationships/hyperlink" Target="http://www.expasy.org/cgi-bin/get-sprot-entry?P53667" TargetMode="External"/><Relationship Id="rId255" Type="http://schemas.openxmlformats.org/officeDocument/2006/relationships/hyperlink" Target="http://us.expasy.org/cgi-bin/get-sprot-entry?O94804" TargetMode="External"/><Relationship Id="rId256" Type="http://schemas.openxmlformats.org/officeDocument/2006/relationships/hyperlink" Target="http://us.expasy.org/cgi-bin/get-sprot-entry?P07948" TargetMode="External"/><Relationship Id="rId257" Type="http://schemas.openxmlformats.org/officeDocument/2006/relationships/hyperlink" Target="http://us.expasy.org/cgi-bin/get-sprot-entry?P07948" TargetMode="External"/><Relationship Id="rId258" Type="http://schemas.openxmlformats.org/officeDocument/2006/relationships/hyperlink" Target="http://us.expasy.org/cgi-bin/get-sprot-entry?P20794" TargetMode="External"/><Relationship Id="rId259" Type="http://schemas.openxmlformats.org/officeDocument/2006/relationships/hyperlink" Target="http://us.expasy.org/cgi-bin/get-sprot-entry?P49137" TargetMode="External"/><Relationship Id="rId700" Type="http://schemas.openxmlformats.org/officeDocument/2006/relationships/hyperlink" Target="http://us.expasy.org/cgi-bin/get-sprot-entry?O94768" TargetMode="External"/><Relationship Id="rId701" Type="http://schemas.openxmlformats.org/officeDocument/2006/relationships/hyperlink" Target="http://us.expasy.org/cgi-bin/get-sprot-entry?O00418" TargetMode="External"/><Relationship Id="rId702" Type="http://schemas.openxmlformats.org/officeDocument/2006/relationships/hyperlink" Target="http://us.expasy.org/cgi-bin/get-sprot-entry?P00533" TargetMode="External"/><Relationship Id="rId703" Type="http://schemas.openxmlformats.org/officeDocument/2006/relationships/hyperlink" Target="http://us.expasy.org/cgi-bin/get-sprot-entry?P00533" TargetMode="External"/><Relationship Id="rId704" Type="http://schemas.openxmlformats.org/officeDocument/2006/relationships/hyperlink" Target="http://us.expasy.org/cgi-bin/get-sprot-entry?P00533" TargetMode="External"/><Relationship Id="rId705" Type="http://schemas.openxmlformats.org/officeDocument/2006/relationships/hyperlink" Target="http://us.expasy.org/cgi-bin/get-sprot-entry?P00533" TargetMode="External"/><Relationship Id="rId706" Type="http://schemas.openxmlformats.org/officeDocument/2006/relationships/hyperlink" Target="http://us.expasy.org/cgi-bin/get-sprot-entry?P05198" TargetMode="External"/><Relationship Id="rId707" Type="http://schemas.openxmlformats.org/officeDocument/2006/relationships/hyperlink" Target="http://us.expasy.org/cgi-bin/get-sprot-entry?P05198" TargetMode="External"/><Relationship Id="rId708" Type="http://schemas.openxmlformats.org/officeDocument/2006/relationships/hyperlink" Target="http://us.expasy.org/cgi-bin/get-sprot-entry?P05198" TargetMode="External"/><Relationship Id="rId709" Type="http://schemas.openxmlformats.org/officeDocument/2006/relationships/hyperlink" Target="http://us.expasy.org/cgi-bin/get-sprot-entry?Q13144" TargetMode="External"/><Relationship Id="rId10" Type="http://schemas.openxmlformats.org/officeDocument/2006/relationships/hyperlink" Target="http://us.expasy.org/cgi-bin/get-sprot-entry?Q96Q40" TargetMode="External"/><Relationship Id="rId11" Type="http://schemas.openxmlformats.org/officeDocument/2006/relationships/hyperlink" Target="http://us.expasy.org/cgi-bin/get-sprot-entry?P57078" TargetMode="External"/><Relationship Id="rId12" Type="http://schemas.openxmlformats.org/officeDocument/2006/relationships/hyperlink" Target="http://us.expasy.org/cgi-bin/get-sprot-entry?O95757" TargetMode="External"/><Relationship Id="rId13" Type="http://schemas.openxmlformats.org/officeDocument/2006/relationships/hyperlink" Target="http://us.expasy.org/cgi-bin/get-sprot-entry?P34932" TargetMode="External"/><Relationship Id="rId14" Type="http://schemas.openxmlformats.org/officeDocument/2006/relationships/hyperlink" Target="http://au.expasy.org/cgi-bin/get-sprot-entry?P49407" TargetMode="External"/><Relationship Id="rId15" Type="http://schemas.openxmlformats.org/officeDocument/2006/relationships/hyperlink" Target="http://us.expasy.org/cgi-bin/get-sprot-entry?Q99683" TargetMode="External"/><Relationship Id="rId16" Type="http://schemas.openxmlformats.org/officeDocument/2006/relationships/hyperlink" Target="http://us.expasy.org/cgi-bin/get-sprot-entry?P15336" TargetMode="External"/><Relationship Id="rId17" Type="http://schemas.openxmlformats.org/officeDocument/2006/relationships/hyperlink" Target="http://us.expasy.org/cgi-bin/get-sprot-entry?P15336" TargetMode="External"/><Relationship Id="rId18" Type="http://schemas.openxmlformats.org/officeDocument/2006/relationships/hyperlink" Target="http://us.expasy.org/cgi-bin/get-sprot-entry?Q96GD4" TargetMode="External"/><Relationship Id="rId19" Type="http://schemas.openxmlformats.org/officeDocument/2006/relationships/hyperlink" Target="http://us.expasy.org/cgi-bin/get-sprot-entry?Q9UQB9" TargetMode="External"/><Relationship Id="rId1" Type="http://schemas.openxmlformats.org/officeDocument/2006/relationships/hyperlink" Target="http://us.expasy.org/cgi-bin/get-sprot-entry?P63104" TargetMode="External"/><Relationship Id="rId2" Type="http://schemas.openxmlformats.org/officeDocument/2006/relationships/hyperlink" Target="http://au.expasy.org/cgi-bin/get-sprot-entry?Q13541" TargetMode="External"/><Relationship Id="rId3" Type="http://schemas.openxmlformats.org/officeDocument/2006/relationships/hyperlink" Target="http://us.expasy.org/cgi-bin/get-sprot-entry?P00519" TargetMode="External"/><Relationship Id="rId4" Type="http://schemas.openxmlformats.org/officeDocument/2006/relationships/hyperlink" Target="http://au.expasy.org/cgi-bin/get-sprot-entry?Q13085" TargetMode="External"/><Relationship Id="rId5" Type="http://schemas.openxmlformats.org/officeDocument/2006/relationships/hyperlink" Target="http://us.expasy.org/cgi-bin/get-sprot-entry?Q07912" TargetMode="External"/><Relationship Id="rId6" Type="http://schemas.openxmlformats.org/officeDocument/2006/relationships/hyperlink" Target="http://au.expasy.org/cgi-bin/get-sprot-entry?P35611" TargetMode="External"/><Relationship Id="rId7" Type="http://schemas.openxmlformats.org/officeDocument/2006/relationships/hyperlink" Target="http://us.expasy.org/cgi-bin/get-sprot-entry?O95831" TargetMode="External"/><Relationship Id="rId8" Type="http://schemas.openxmlformats.org/officeDocument/2006/relationships/hyperlink" Target="http://us.expasy.org/cgi-bin/get-sprot-entry?P54819" TargetMode="External"/><Relationship Id="rId9" Type="http://schemas.openxmlformats.org/officeDocument/2006/relationships/hyperlink" Target="http://us.expasy.org/cgi-bin/get-sprot-entry?Q9UM73" TargetMode="External"/><Relationship Id="rId580" Type="http://schemas.openxmlformats.org/officeDocument/2006/relationships/hyperlink" Target="http://us.expasy.org/cgi-bin/get-sprot-entry?Q15796" TargetMode="External"/><Relationship Id="rId581" Type="http://schemas.openxmlformats.org/officeDocument/2006/relationships/hyperlink" Target="http://us.expasy.org/cgi-bin/get-sprot-entry?Q15796" TargetMode="External"/><Relationship Id="rId582" Type="http://schemas.openxmlformats.org/officeDocument/2006/relationships/hyperlink" Target="http://us.expasy.org/cgi-bin/get-sprot-entry?Q05397" TargetMode="External"/><Relationship Id="rId583" Type="http://schemas.openxmlformats.org/officeDocument/2006/relationships/hyperlink" Target="http://us.expasy.org/cgi-bin/get-sprot-entry?P00519" TargetMode="External"/><Relationship Id="rId584" Type="http://schemas.openxmlformats.org/officeDocument/2006/relationships/hyperlink" Target="http://us.expasy.org/cgi-bin/get-sprot-entry?P00519" TargetMode="External"/><Relationship Id="rId585" Type="http://schemas.openxmlformats.org/officeDocument/2006/relationships/hyperlink" Target="http://au.expasy.org/cgi-bin/get-sprot-entry?Q13085" TargetMode="External"/><Relationship Id="rId586" Type="http://schemas.openxmlformats.org/officeDocument/2006/relationships/hyperlink" Target="http://us.expasy.org/cgi-bin/get-sprot-entry?Q07912" TargetMode="External"/><Relationship Id="rId587" Type="http://schemas.openxmlformats.org/officeDocument/2006/relationships/hyperlink" Target="http://au.expasy.org/cgi-bin/get-sprot-entry?P35611" TargetMode="External"/><Relationship Id="rId588" Type="http://schemas.openxmlformats.org/officeDocument/2006/relationships/hyperlink" Target="http://us.expasy.org/cgi-bin/get-sprot-entry?O95831" TargetMode="External"/><Relationship Id="rId589" Type="http://schemas.openxmlformats.org/officeDocument/2006/relationships/hyperlink" Target="http://us.expasy.org/cgi-bin/get-sprot-entry?P54819" TargetMode="External"/><Relationship Id="rId260" Type="http://schemas.openxmlformats.org/officeDocument/2006/relationships/hyperlink" Target="http://us.expasy.org/cgi-bin/get-sprot-entry?Q16539" TargetMode="External"/><Relationship Id="rId261" Type="http://schemas.openxmlformats.org/officeDocument/2006/relationships/hyperlink" Target="http://us.expasy.org/cgi-bin/get-sprot-entry?P49137" TargetMode="External"/><Relationship Id="rId262" Type="http://schemas.openxmlformats.org/officeDocument/2006/relationships/hyperlink" Target="http://us.expasy.org/cgi-bin/get-sprot-entry?P49137" TargetMode="External"/><Relationship Id="rId263" Type="http://schemas.openxmlformats.org/officeDocument/2006/relationships/hyperlink" Target="http://us.expasy.org/cgi-bin/get-sprot-entry?P49137" TargetMode="External"/><Relationship Id="rId264" Type="http://schemas.openxmlformats.org/officeDocument/2006/relationships/hyperlink" Target="http://us.expasy.org/cgi-bin/get-sprot-entry?P29966" TargetMode="External"/><Relationship Id="rId265" Type="http://schemas.openxmlformats.org/officeDocument/2006/relationships/hyperlink" Target="http://us.expasy.org/cgi-bin/get-sprot-entry?Q9P0L2" TargetMode="External"/><Relationship Id="rId266" Type="http://schemas.openxmlformats.org/officeDocument/2006/relationships/hyperlink" Target="http://au.expasy.org/cgi-bin/get-sprot-entry?Q07820" TargetMode="External"/><Relationship Id="rId267" Type="http://schemas.openxmlformats.org/officeDocument/2006/relationships/hyperlink" Target="http://us.expasy.org/cgi-bin/get-sprot-entry?Q02750" TargetMode="External"/><Relationship Id="rId268" Type="http://schemas.openxmlformats.org/officeDocument/2006/relationships/hyperlink" Target="http://us.expasy.org/cgi-bin/get-sprot-entry?Q02750" TargetMode="External"/><Relationship Id="rId269" Type="http://schemas.openxmlformats.org/officeDocument/2006/relationships/hyperlink" Target="http://us.expasy.org/cgi-bin/get-sprot-entry?Q02750" TargetMode="External"/><Relationship Id="rId710" Type="http://schemas.openxmlformats.org/officeDocument/2006/relationships/hyperlink" Target="http://us.expasy.org/cgi-bin/get-sprot-entry?P06730" TargetMode="External"/><Relationship Id="rId711" Type="http://schemas.openxmlformats.org/officeDocument/2006/relationships/hyperlink" Target="http://us.expasy.org/cgi-bin/get-sprot-entry?P06730" TargetMode="External"/><Relationship Id="rId712" Type="http://schemas.openxmlformats.org/officeDocument/2006/relationships/hyperlink" Target="http://us.expasy.org/cgi-bin/get-sprot-entry?Q04637" TargetMode="External"/><Relationship Id="rId713" Type="http://schemas.openxmlformats.org/officeDocument/2006/relationships/hyperlink" Target="http://us.expasy.org/cgi-bin/get-sprot-entry?P29474" TargetMode="External"/><Relationship Id="rId714" Type="http://schemas.openxmlformats.org/officeDocument/2006/relationships/hyperlink" Target="http://us.expasy.org/cgi-bin/get-sprot-entry?P21709" TargetMode="External"/><Relationship Id="rId715" Type="http://schemas.openxmlformats.org/officeDocument/2006/relationships/hyperlink" Target="http://us.expasy.org/cgi-bin/get-sprot-entry?P04626" TargetMode="External"/><Relationship Id="rId716" Type="http://schemas.openxmlformats.org/officeDocument/2006/relationships/hyperlink" Target="http://us.expasy.org/cgi-bin/get-sprot-entry?P04626" TargetMode="External"/><Relationship Id="rId717" Type="http://schemas.openxmlformats.org/officeDocument/2006/relationships/hyperlink" Target="http://us.expasy.org/cgi-bin/get-sprot-entry?P04626" TargetMode="External"/><Relationship Id="rId718" Type="http://schemas.openxmlformats.org/officeDocument/2006/relationships/hyperlink" Target="http://us.expasy.org/cgi-bin/get-sprot-entry?P04626" TargetMode="External"/><Relationship Id="rId719" Type="http://schemas.openxmlformats.org/officeDocument/2006/relationships/hyperlink" Target="http://us.expasy.org/cgi-bin/get-sprot-entry?P04626" TargetMode="External"/><Relationship Id="rId20" Type="http://schemas.openxmlformats.org/officeDocument/2006/relationships/hyperlink" Target="http://us.expasy.org/cgi-bin/get-sprot-entry?P30530" TargetMode="External"/><Relationship Id="rId21" Type="http://schemas.openxmlformats.org/officeDocument/2006/relationships/hyperlink" Target="http://au.expasy.org/cgi-bin/get-sprot-entry?P06748" TargetMode="External"/><Relationship Id="rId22" Type="http://schemas.openxmlformats.org/officeDocument/2006/relationships/hyperlink" Target="http://au.expasy.org/cgi-bin/get-sprot-entry?P06748" TargetMode="External"/><Relationship Id="rId23" Type="http://schemas.openxmlformats.org/officeDocument/2006/relationships/hyperlink" Target="http://us.expasy.org/cgi-bin/get-sprot-entry?Q92934" TargetMode="External"/><Relationship Id="rId24" Type="http://schemas.openxmlformats.org/officeDocument/2006/relationships/hyperlink" Target="http://us.expasy.org/cgi-bin/get-sprot-entry?Q92934" TargetMode="External"/><Relationship Id="rId25" Type="http://schemas.openxmlformats.org/officeDocument/2006/relationships/hyperlink" Target="http://us.expasy.org/cgi-bin/get-sprot-entry?Q16611" TargetMode="External"/><Relationship Id="rId26" Type="http://schemas.openxmlformats.org/officeDocument/2006/relationships/hyperlink" Target="http://us.expasy.org/cgi-bin/get-sprot-entry?Q07812" TargetMode="External"/><Relationship Id="rId27" Type="http://schemas.openxmlformats.org/officeDocument/2006/relationships/hyperlink" Target="http://us.expasy.org/cgi-bin/get-sprot-entry?P10415" TargetMode="External"/><Relationship Id="rId28" Type="http://schemas.openxmlformats.org/officeDocument/2006/relationships/hyperlink" Target="http://us.expasy.org/cgi-bin/get-sprot-entry?Q07817" TargetMode="External"/><Relationship Id="rId29" Type="http://schemas.openxmlformats.org/officeDocument/2006/relationships/hyperlink" Target="http://us.expasy.org/cgi-bin/get-sprot-entry?P55957" TargetMode="External"/><Relationship Id="rId590" Type="http://schemas.openxmlformats.org/officeDocument/2006/relationships/hyperlink" Target="http://us.expasy.org/cgi-bin/get-sprot-entry?Q9UM73" TargetMode="External"/><Relationship Id="rId591" Type="http://schemas.openxmlformats.org/officeDocument/2006/relationships/hyperlink" Target="http://us.expasy.org/cgi-bin/get-sprot-entry?Q96Q40" TargetMode="External"/><Relationship Id="rId592" Type="http://schemas.openxmlformats.org/officeDocument/2006/relationships/hyperlink" Target="http://us.expasy.org/cgi-bin/get-sprot-entry?P57078" TargetMode="External"/><Relationship Id="rId593" Type="http://schemas.openxmlformats.org/officeDocument/2006/relationships/hyperlink" Target="http://us.expasy.org/cgi-bin/get-sprot-entry?O95757" TargetMode="External"/><Relationship Id="rId594" Type="http://schemas.openxmlformats.org/officeDocument/2006/relationships/hyperlink" Target="http://us.expasy.org/cgi-bin/get-sprot-entry?P34932" TargetMode="External"/><Relationship Id="rId595" Type="http://schemas.openxmlformats.org/officeDocument/2006/relationships/hyperlink" Target="http://au.expasy.org/cgi-bin/get-sprot-entry?P49407" TargetMode="External"/><Relationship Id="rId596" Type="http://schemas.openxmlformats.org/officeDocument/2006/relationships/hyperlink" Target="http://us.expasy.org/cgi-bin/get-sprot-entry?Q99683" TargetMode="External"/><Relationship Id="rId597" Type="http://schemas.openxmlformats.org/officeDocument/2006/relationships/hyperlink" Target="http://us.expasy.org/cgi-bin/get-sprot-entry?P15336" TargetMode="External"/><Relationship Id="rId598" Type="http://schemas.openxmlformats.org/officeDocument/2006/relationships/hyperlink" Target="http://us.expasy.org/cgi-bin/get-sprot-entry?P15336" TargetMode="External"/><Relationship Id="rId599" Type="http://schemas.openxmlformats.org/officeDocument/2006/relationships/hyperlink" Target="http://us.expasy.org/cgi-bin/get-sprot-entry?Q96GD4" TargetMode="External"/><Relationship Id="rId270" Type="http://schemas.openxmlformats.org/officeDocument/2006/relationships/hyperlink" Target="http://us.expasy.org/cgi-bin/get-sprot-entry?Q02750" TargetMode="External"/><Relationship Id="rId271" Type="http://schemas.openxmlformats.org/officeDocument/2006/relationships/hyperlink" Target="http://us.expasy.org/cgi-bin/get-sprot-entry?Q02750" TargetMode="External"/><Relationship Id="rId272" Type="http://schemas.openxmlformats.org/officeDocument/2006/relationships/hyperlink" Target="http://us.expasy.org/cgi-bin/get-sprot-entry?Q02750" TargetMode="External"/><Relationship Id="rId273" Type="http://schemas.openxmlformats.org/officeDocument/2006/relationships/hyperlink" Target="http://us.expasy.org/cgi-bin/get-sprot-entry?Q02750" TargetMode="External"/><Relationship Id="rId274" Type="http://schemas.openxmlformats.org/officeDocument/2006/relationships/hyperlink" Target="http://us.expasy.org/cgi-bin/get-sprot-entry?Q02750" TargetMode="External"/><Relationship Id="rId275" Type="http://schemas.openxmlformats.org/officeDocument/2006/relationships/hyperlink" Target="http://us.expasy.org/cgi-bin/get-sprot-entry?Q02750" TargetMode="External"/><Relationship Id="rId276" Type="http://schemas.openxmlformats.org/officeDocument/2006/relationships/hyperlink" Target="http://us.expasy.org/cgi-bin/get-sprot-entry?P36507" TargetMode="External"/><Relationship Id="rId277" Type="http://schemas.openxmlformats.org/officeDocument/2006/relationships/hyperlink" Target="http://us.expasy.org/cgi-bin/get-sprot-entry?P36507" TargetMode="External"/><Relationship Id="rId278" Type="http://schemas.openxmlformats.org/officeDocument/2006/relationships/hyperlink" Target="http://us.expasy.org/cgi-bin/get-sprot-entry?P36507" TargetMode="External"/><Relationship Id="rId279" Type="http://schemas.openxmlformats.org/officeDocument/2006/relationships/hyperlink" Target="http://us.expasy.org/cgi-bin/get-sprot-entry?P36507" TargetMode="External"/><Relationship Id="rId720" Type="http://schemas.openxmlformats.org/officeDocument/2006/relationships/hyperlink" Target="http://us.expasy.org/cgi-bin/get-sprot-entry?P27361" TargetMode="External"/><Relationship Id="rId721" Type="http://schemas.openxmlformats.org/officeDocument/2006/relationships/hyperlink" Target="http://us.expasy.org/cgi-bin/get-sprot-entry?P28482" TargetMode="External"/><Relationship Id="rId722" Type="http://schemas.openxmlformats.org/officeDocument/2006/relationships/hyperlink" Target="http://us.expasy.org/cgi-bin/get-sprot-entry?Q16659" TargetMode="External"/><Relationship Id="rId723" Type="http://schemas.openxmlformats.org/officeDocument/2006/relationships/hyperlink" Target="http://us.expasy.org/cgi-bin/get-sprot-entry?Q13164" TargetMode="External"/><Relationship Id="rId724" Type="http://schemas.openxmlformats.org/officeDocument/2006/relationships/hyperlink" Target="http://us.expasy.org/cgi-bin/get-sprot-entry?P53778" TargetMode="External"/><Relationship Id="rId725" Type="http://schemas.openxmlformats.org/officeDocument/2006/relationships/hyperlink" Target="http://us.expasy.org/cgi-bin/get-sprot-entry?P30101" TargetMode="External"/><Relationship Id="rId726" Type="http://schemas.openxmlformats.org/officeDocument/2006/relationships/hyperlink" Target="http://us.expasy.org/cgi-bin/get-sprot-entry?P13667" TargetMode="External"/><Relationship Id="rId727" Type="http://schemas.openxmlformats.org/officeDocument/2006/relationships/hyperlink" Target="http://us.expasy.org/cgi-bin/get-sprot-entry?Q05397" TargetMode="External"/><Relationship Id="rId728" Type="http://schemas.openxmlformats.org/officeDocument/2006/relationships/hyperlink" Target="http://us.expasy.org/cgi-bin/get-sprot-entry?Q05397" TargetMode="External"/><Relationship Id="rId729" Type="http://schemas.openxmlformats.org/officeDocument/2006/relationships/hyperlink" Target="http://us.expasy.org/cgi-bin/get-sprot-entry?Q05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489"/>
  <sheetViews>
    <sheetView tabSelected="1" zoomScale="150" zoomScaleNormal="150" zoomScalePageLayoutView="150" workbookViewId="0">
      <selection activeCell="F5" sqref="F5"/>
    </sheetView>
  </sheetViews>
  <sheetFormatPr baseColWidth="10" defaultColWidth="9.1640625" defaultRowHeight="12" x14ac:dyDescent="0"/>
  <cols>
    <col min="1" max="1" width="7.6640625" style="4" customWidth="1"/>
    <col min="2" max="2" width="13.83203125" style="65" customWidth="1"/>
    <col min="3" max="3" width="29.33203125" style="10" customWidth="1"/>
    <col min="4" max="4" width="20.5" style="10" customWidth="1"/>
    <col min="5" max="5" width="54" style="40" customWidth="1"/>
    <col min="6" max="6" width="16.33203125" style="40" customWidth="1"/>
    <col min="7" max="7" width="15.6640625" style="4" customWidth="1"/>
    <col min="8" max="8" width="18.1640625" style="4" customWidth="1"/>
    <col min="9" max="9" width="18.5" style="4" customWidth="1"/>
    <col min="10" max="10" width="17" style="4" customWidth="1"/>
    <col min="11" max="11" width="22.5" style="4" customWidth="1"/>
    <col min="12" max="12" width="22.33203125" style="19" customWidth="1"/>
    <col min="13" max="13" width="20.6640625" style="80" customWidth="1"/>
    <col min="14" max="14" width="12" style="4" customWidth="1"/>
    <col min="15" max="17" width="7.5" style="4" customWidth="1"/>
    <col min="18" max="18" width="7.5" style="19" customWidth="1"/>
    <col min="19" max="19" width="8.83203125" style="19" customWidth="1"/>
    <col min="20" max="20" width="14.33203125" style="4" customWidth="1"/>
    <col min="21" max="21" width="14.6640625" style="3" customWidth="1"/>
    <col min="22" max="22" width="24" style="3" customWidth="1"/>
    <col min="23" max="23" width="16" style="5" customWidth="1"/>
    <col min="24" max="24" width="19.6640625" style="5" customWidth="1"/>
    <col min="25" max="25" width="8.83203125" style="5" customWidth="1"/>
    <col min="26" max="26" width="15.5" style="5" customWidth="1"/>
    <col min="27" max="27" width="15.6640625" style="5" customWidth="1"/>
    <col min="28" max="28" width="24" style="5" customWidth="1"/>
    <col min="29" max="29" width="18.1640625" style="5" customWidth="1"/>
    <col min="30" max="30" width="19.6640625" style="5" customWidth="1"/>
    <col min="31" max="16384" width="9.1640625" style="5"/>
  </cols>
  <sheetData>
    <row r="1" spans="1:30">
      <c r="A1" s="88" t="s">
        <v>2127</v>
      </c>
      <c r="B1" s="89"/>
      <c r="C1" s="89"/>
      <c r="D1" s="89"/>
      <c r="E1" s="89"/>
    </row>
    <row r="2" spans="1:30">
      <c r="A2" s="89"/>
      <c r="B2" s="89"/>
      <c r="C2" s="89"/>
      <c r="D2" s="89"/>
      <c r="E2" s="89"/>
    </row>
    <row r="3" spans="1:30">
      <c r="A3" s="89"/>
      <c r="B3" s="89"/>
      <c r="C3" s="89"/>
      <c r="D3" s="89"/>
      <c r="E3" s="89"/>
    </row>
    <row r="4" spans="1:30">
      <c r="A4" s="89"/>
      <c r="B4" s="89"/>
      <c r="C4" s="89"/>
      <c r="D4" s="89"/>
      <c r="E4" s="89"/>
    </row>
    <row r="5" spans="1:30">
      <c r="A5" s="89"/>
      <c r="B5" s="89"/>
      <c r="C5" s="89"/>
      <c r="D5" s="89"/>
      <c r="E5" s="89"/>
    </row>
    <row r="6" spans="1:30">
      <c r="A6" s="89"/>
      <c r="B6" s="89"/>
      <c r="C6" s="89"/>
      <c r="D6" s="89"/>
      <c r="E6" s="89"/>
    </row>
    <row r="7" spans="1:30">
      <c r="A7" s="89"/>
      <c r="B7" s="89"/>
      <c r="C7" s="89"/>
      <c r="D7" s="89"/>
      <c r="E7" s="89"/>
    </row>
    <row r="8" spans="1:30" ht="13.5" customHeight="1">
      <c r="A8" s="89"/>
      <c r="B8" s="89"/>
      <c r="C8" s="89"/>
      <c r="D8" s="89"/>
      <c r="E8" s="89"/>
    </row>
    <row r="9" spans="1:30" s="2" customFormat="1" ht="19.5" customHeight="1">
      <c r="A9" s="79" t="s">
        <v>713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s="2" customFormat="1" ht="12.75" customHeight="1">
      <c r="A10" s="78" t="s">
        <v>1973</v>
      </c>
      <c r="B10" s="78"/>
      <c r="C10" s="78"/>
      <c r="D10" s="78"/>
      <c r="E10" s="41"/>
      <c r="F10" s="41"/>
      <c r="G10" s="1"/>
      <c r="H10" s="1"/>
      <c r="I10" s="1"/>
      <c r="J10" s="1"/>
      <c r="K10" s="1"/>
      <c r="L10" s="20"/>
      <c r="M10" s="81"/>
      <c r="N10" s="1"/>
      <c r="O10" s="1"/>
      <c r="P10" s="1"/>
      <c r="Q10" s="1"/>
      <c r="R10" s="20"/>
      <c r="S10" s="20"/>
      <c r="T10" s="1"/>
      <c r="U10" s="1"/>
      <c r="V10" s="1"/>
    </row>
    <row r="11" spans="1:30">
      <c r="A11" s="9" t="s">
        <v>1971</v>
      </c>
      <c r="C11" s="10" t="s">
        <v>2126</v>
      </c>
    </row>
    <row r="12" spans="1:30">
      <c r="A12" s="9" t="s">
        <v>1967</v>
      </c>
      <c r="C12" s="10" t="s">
        <v>714</v>
      </c>
    </row>
    <row r="13" spans="1:30" ht="3.75" hidden="1" customHeight="1">
      <c r="A13" s="8"/>
    </row>
    <row r="14" spans="1:30" s="12" customFormat="1" ht="39.75" customHeight="1">
      <c r="A14" s="11" t="s">
        <v>1974</v>
      </c>
      <c r="B14" s="11" t="s">
        <v>695</v>
      </c>
      <c r="C14" s="16" t="s">
        <v>1942</v>
      </c>
      <c r="D14" s="16" t="s">
        <v>1975</v>
      </c>
      <c r="E14" s="11" t="s">
        <v>1943</v>
      </c>
      <c r="F14" s="11" t="s">
        <v>2053</v>
      </c>
      <c r="G14" s="43" t="s">
        <v>1040</v>
      </c>
      <c r="H14" s="43" t="s">
        <v>2055</v>
      </c>
      <c r="I14" s="43" t="s">
        <v>1860</v>
      </c>
      <c r="J14" s="43" t="s">
        <v>2056</v>
      </c>
      <c r="K14" s="44" t="s">
        <v>997</v>
      </c>
      <c r="L14" s="44" t="s">
        <v>1131</v>
      </c>
      <c r="M14" s="82" t="s">
        <v>2057</v>
      </c>
      <c r="N14" s="43" t="s">
        <v>1041</v>
      </c>
      <c r="O14" s="11" t="s">
        <v>2049</v>
      </c>
      <c r="P14" s="11" t="s">
        <v>2050</v>
      </c>
      <c r="Q14" s="11" t="s">
        <v>2051</v>
      </c>
      <c r="R14" s="11" t="s">
        <v>2052</v>
      </c>
      <c r="S14" s="11" t="s">
        <v>1976</v>
      </c>
      <c r="T14" s="45" t="s">
        <v>1977</v>
      </c>
      <c r="U14" s="45" t="s">
        <v>1978</v>
      </c>
      <c r="V14" s="11" t="s">
        <v>1979</v>
      </c>
      <c r="W14" s="11" t="s">
        <v>1039</v>
      </c>
      <c r="X14" s="11" t="s">
        <v>1980</v>
      </c>
      <c r="Y14" s="11" t="s">
        <v>1981</v>
      </c>
      <c r="Z14" s="45" t="s">
        <v>1982</v>
      </c>
      <c r="AA14" s="45" t="s">
        <v>1983</v>
      </c>
      <c r="AB14" s="11" t="s">
        <v>1984</v>
      </c>
      <c r="AC14" s="11" t="s">
        <v>1170</v>
      </c>
      <c r="AD14" s="11" t="s">
        <v>1171</v>
      </c>
    </row>
    <row r="15" spans="1:30" s="6" customFormat="1" ht="12.75" customHeight="1">
      <c r="A15" s="7">
        <v>1</v>
      </c>
      <c r="B15" s="27" t="s">
        <v>109</v>
      </c>
      <c r="C15" s="17" t="s">
        <v>2058</v>
      </c>
      <c r="D15" s="17" t="s">
        <v>2059</v>
      </c>
      <c r="E15" s="27" t="s">
        <v>773</v>
      </c>
      <c r="F15" s="15" t="s">
        <v>2060</v>
      </c>
      <c r="G15" s="63"/>
      <c r="H15" s="63"/>
      <c r="I15" s="64"/>
      <c r="J15" s="64"/>
      <c r="K15" s="42"/>
      <c r="L15" s="42"/>
      <c r="M15" s="83"/>
      <c r="N15" s="13"/>
      <c r="O15" s="28">
        <v>1</v>
      </c>
      <c r="P15" s="28">
        <v>1</v>
      </c>
      <c r="Q15" s="28">
        <v>1</v>
      </c>
      <c r="R15" s="28">
        <v>1</v>
      </c>
      <c r="S15" s="49">
        <v>0</v>
      </c>
      <c r="T15" s="50">
        <v>1633.5</v>
      </c>
      <c r="U15" s="50">
        <v>573</v>
      </c>
      <c r="V15" s="51">
        <f>T15/U15</f>
        <v>2.8507853403141361</v>
      </c>
      <c r="W15" s="51">
        <f>IF(T15-U15&lt;0,1,T15-U15)</f>
        <v>1060.5</v>
      </c>
      <c r="X15" s="51">
        <f t="shared" ref="X15:X46" si="0">W15/$W$1277</f>
        <v>948.21715339306866</v>
      </c>
      <c r="Y15" s="52">
        <v>0</v>
      </c>
      <c r="Z15" s="53">
        <v>1860</v>
      </c>
      <c r="AA15" s="53">
        <v>275</v>
      </c>
      <c r="AB15" s="54">
        <f>Z15/AA15</f>
        <v>6.7636363636363637</v>
      </c>
      <c r="AC15" s="54">
        <f>IF(Z15-AA15&lt;0,1,Z15-AA15)</f>
        <v>1585</v>
      </c>
      <c r="AD15" s="54">
        <f t="shared" ref="AD15:AD46" si="1">AC15/$AC$1277</f>
        <v>1797.8974853971592</v>
      </c>
    </row>
    <row r="16" spans="1:30" ht="12.75" customHeight="1">
      <c r="A16" s="7">
        <v>2</v>
      </c>
      <c r="B16" s="27"/>
      <c r="C16" s="17" t="s">
        <v>2058</v>
      </c>
      <c r="D16" s="17" t="s">
        <v>2059</v>
      </c>
      <c r="E16" s="27" t="s">
        <v>773</v>
      </c>
      <c r="F16" s="15" t="s">
        <v>2060</v>
      </c>
      <c r="G16" s="63">
        <f>(X15+X16)/2</f>
        <v>1128.6064138334755</v>
      </c>
      <c r="H16" s="63">
        <f>ABS((X15-G16)/G16*100)</f>
        <v>15.983363042186561</v>
      </c>
      <c r="I16" s="64">
        <f>(AD15+AD16)/2</f>
        <v>1475.7505542597503</v>
      </c>
      <c r="J16" s="64">
        <f>ABS((AD15-I16)/I16*100)</f>
        <v>21.829362029208298</v>
      </c>
      <c r="K16" s="42">
        <f>I16/G16</f>
        <v>1.307586538735988</v>
      </c>
      <c r="L16" s="42">
        <f>LOG(K16,2)</f>
        <v>0.38690643012329351</v>
      </c>
      <c r="M16" s="83">
        <f>(I16-G16)/G16*100</f>
        <v>30.758653873598803</v>
      </c>
      <c r="N16" s="13" t="str">
        <f>IF(X15=0,"×",IF(X16=0,"×",IF(AD15=0,"×",IF(AD16=0,"×","√"))))</f>
        <v>√</v>
      </c>
      <c r="O16" s="28">
        <v>1</v>
      </c>
      <c r="P16" s="28">
        <v>1</v>
      </c>
      <c r="Q16" s="28">
        <v>1</v>
      </c>
      <c r="R16" s="28">
        <v>2</v>
      </c>
      <c r="S16" s="49">
        <v>0</v>
      </c>
      <c r="T16" s="50">
        <v>2031</v>
      </c>
      <c r="U16" s="50">
        <v>567</v>
      </c>
      <c r="V16" s="51">
        <f t="shared" ref="V16:V79" si="2">T16/U16</f>
        <v>3.5820105820105819</v>
      </c>
      <c r="W16" s="51">
        <f t="shared" ref="W16:W79" si="3">IF(T16-U16&lt;0,1,T16-U16)</f>
        <v>1464</v>
      </c>
      <c r="X16" s="51">
        <f t="shared" si="0"/>
        <v>1308.9956742738825</v>
      </c>
      <c r="Y16" s="52">
        <v>0</v>
      </c>
      <c r="Z16" s="53">
        <v>1335</v>
      </c>
      <c r="AA16" s="53">
        <v>318</v>
      </c>
      <c r="AB16" s="54">
        <f>Z16/AA16</f>
        <v>4.1981132075471699</v>
      </c>
      <c r="AC16" s="54">
        <f t="shared" ref="AC16:AC79" si="4">IF(Z16-AA16&lt;0,1,Z16-AA16)</f>
        <v>1017</v>
      </c>
      <c r="AD16" s="54">
        <f t="shared" si="1"/>
        <v>1153.6036231223413</v>
      </c>
    </row>
    <row r="17" spans="1:30" ht="12.75" customHeight="1">
      <c r="A17" s="7">
        <v>3</v>
      </c>
      <c r="B17" s="27" t="s">
        <v>110</v>
      </c>
      <c r="C17" s="17" t="s">
        <v>2061</v>
      </c>
      <c r="D17" s="17" t="s">
        <v>2062</v>
      </c>
      <c r="E17" s="27" t="s">
        <v>2063</v>
      </c>
      <c r="F17" s="29" t="s">
        <v>2064</v>
      </c>
      <c r="G17" s="63"/>
      <c r="H17" s="63"/>
      <c r="I17" s="64"/>
      <c r="J17" s="64"/>
      <c r="K17" s="42"/>
      <c r="L17" s="42"/>
      <c r="M17" s="83"/>
      <c r="N17" s="13"/>
      <c r="O17" s="28">
        <v>1</v>
      </c>
      <c r="P17" s="28">
        <v>1</v>
      </c>
      <c r="Q17" s="28">
        <v>1</v>
      </c>
      <c r="R17" s="28">
        <v>3</v>
      </c>
      <c r="S17" s="49">
        <v>0</v>
      </c>
      <c r="T17" s="50">
        <v>1316</v>
      </c>
      <c r="U17" s="50">
        <v>579</v>
      </c>
      <c r="V17" s="51">
        <f t="shared" si="2"/>
        <v>2.2728842832469773</v>
      </c>
      <c r="W17" s="51">
        <f t="shared" si="3"/>
        <v>737</v>
      </c>
      <c r="X17" s="51">
        <f t="shared" si="0"/>
        <v>658.968450778587</v>
      </c>
      <c r="Y17" s="52">
        <v>0</v>
      </c>
      <c r="Z17" s="53">
        <v>1339</v>
      </c>
      <c r="AA17" s="53">
        <v>326</v>
      </c>
      <c r="AB17" s="54">
        <f>Z17/AA17</f>
        <v>4.1073619631901837</v>
      </c>
      <c r="AC17" s="54">
        <f t="shared" si="4"/>
        <v>1013</v>
      </c>
      <c r="AD17" s="54">
        <f t="shared" si="1"/>
        <v>1149.0663424020961</v>
      </c>
    </row>
    <row r="18" spans="1:30" ht="12.75" customHeight="1">
      <c r="A18" s="7">
        <v>4</v>
      </c>
      <c r="B18" s="27"/>
      <c r="C18" s="17" t="s">
        <v>2061</v>
      </c>
      <c r="D18" s="17" t="s">
        <v>2062</v>
      </c>
      <c r="E18" s="27" t="s">
        <v>2063</v>
      </c>
      <c r="F18" s="29" t="s">
        <v>2064</v>
      </c>
      <c r="G18" s="63">
        <f>(X17+X18)/2</f>
        <v>620.96823482459797</v>
      </c>
      <c r="H18" s="63">
        <f>ABS((X17-G18)/G18*100)</f>
        <v>6.1195104391648592</v>
      </c>
      <c r="I18" s="64">
        <f>(AD17+AD18)/2</f>
        <v>898.38158260854902</v>
      </c>
      <c r="J18" s="64">
        <f>ABS((AD17-I18)/I18*100)</f>
        <v>27.904040404040398</v>
      </c>
      <c r="K18" s="42">
        <f>I18/G18</f>
        <v>1.4467432184551448</v>
      </c>
      <c r="L18" s="42">
        <f>LOG(K18,2)</f>
        <v>0.53280888155482031</v>
      </c>
      <c r="M18" s="83">
        <f>(I18-G18)/G18*100</f>
        <v>44.674321845514484</v>
      </c>
      <c r="N18" s="13" t="str">
        <f>IF(X17=0,"×",IF(X18=0,"×",IF(AD17=0,"×",IF(AD18=0,"×","√"))))</f>
        <v>√</v>
      </c>
      <c r="O18" s="28">
        <v>1</v>
      </c>
      <c r="P18" s="28">
        <v>1</v>
      </c>
      <c r="Q18" s="28">
        <v>1</v>
      </c>
      <c r="R18" s="28">
        <v>4</v>
      </c>
      <c r="S18" s="49">
        <v>0</v>
      </c>
      <c r="T18" s="50">
        <v>1227</v>
      </c>
      <c r="U18" s="50">
        <v>575</v>
      </c>
      <c r="V18" s="51">
        <f t="shared" si="2"/>
        <v>2.1339130434782607</v>
      </c>
      <c r="W18" s="51">
        <f t="shared" si="3"/>
        <v>652</v>
      </c>
      <c r="X18" s="51">
        <f t="shared" si="0"/>
        <v>582.96801887060894</v>
      </c>
      <c r="Y18" s="52">
        <v>0</v>
      </c>
      <c r="Z18" s="53">
        <v>899</v>
      </c>
      <c r="AA18" s="53">
        <v>328</v>
      </c>
      <c r="AB18" s="54">
        <f>Z18/AA18</f>
        <v>2.7408536585365852</v>
      </c>
      <c r="AC18" s="54">
        <f t="shared" si="4"/>
        <v>571</v>
      </c>
      <c r="AD18" s="54">
        <f t="shared" si="1"/>
        <v>647.69682281500184</v>
      </c>
    </row>
    <row r="19" spans="1:30" ht="12.75" customHeight="1">
      <c r="A19" s="7">
        <v>5</v>
      </c>
      <c r="B19" s="27" t="s">
        <v>111</v>
      </c>
      <c r="C19" s="17" t="s">
        <v>2065</v>
      </c>
      <c r="D19" s="17" t="s">
        <v>2059</v>
      </c>
      <c r="E19" s="27" t="s">
        <v>2066</v>
      </c>
      <c r="F19" s="29" t="s">
        <v>2067</v>
      </c>
      <c r="G19" s="63"/>
      <c r="H19" s="63"/>
      <c r="I19" s="64"/>
      <c r="J19" s="64"/>
      <c r="K19" s="42"/>
      <c r="L19" s="42"/>
      <c r="M19" s="83"/>
      <c r="N19" s="13"/>
      <c r="O19" s="28">
        <v>1</v>
      </c>
      <c r="P19" s="28">
        <v>1</v>
      </c>
      <c r="Q19" s="28">
        <v>1</v>
      </c>
      <c r="R19" s="28">
        <v>5</v>
      </c>
      <c r="S19" s="49">
        <v>0</v>
      </c>
      <c r="T19" s="50">
        <v>1960</v>
      </c>
      <c r="U19" s="50">
        <v>620</v>
      </c>
      <c r="V19" s="51">
        <f t="shared" si="2"/>
        <v>3.161290322580645</v>
      </c>
      <c r="W19" s="51">
        <f t="shared" si="3"/>
        <v>1340</v>
      </c>
      <c r="X19" s="51">
        <f t="shared" si="0"/>
        <v>1198.1244559610673</v>
      </c>
      <c r="Y19" s="52">
        <v>0</v>
      </c>
      <c r="Z19" s="53">
        <v>1591.5</v>
      </c>
      <c r="AA19" s="53">
        <v>367</v>
      </c>
      <c r="AB19" s="54">
        <f t="shared" ref="AB19:AB82" si="5">Z19/AA19</f>
        <v>4.3365122615803813</v>
      </c>
      <c r="AC19" s="54">
        <f t="shared" si="4"/>
        <v>1224.5</v>
      </c>
      <c r="AD19" s="54">
        <f t="shared" si="1"/>
        <v>1388.9750604850608</v>
      </c>
    </row>
    <row r="20" spans="1:30" ht="12.75" customHeight="1">
      <c r="A20" s="7">
        <v>6</v>
      </c>
      <c r="B20" s="27"/>
      <c r="C20" s="17" t="s">
        <v>2065</v>
      </c>
      <c r="D20" s="17" t="s">
        <v>2059</v>
      </c>
      <c r="E20" s="27" t="s">
        <v>2066</v>
      </c>
      <c r="F20" s="29" t="s">
        <v>2067</v>
      </c>
      <c r="G20" s="63">
        <f>(X19+X20)/2</f>
        <v>1299.8309163085087</v>
      </c>
      <c r="H20" s="63">
        <f>ABS((X19-G20)/G20*100)</f>
        <v>7.8245915735167717</v>
      </c>
      <c r="I20" s="64">
        <f>(AD19+AD20)/2</f>
        <v>1262.7819404532413</v>
      </c>
      <c r="J20" s="64">
        <f>ABS((AD19-I20)/I20*100)</f>
        <v>9.9932629687850856</v>
      </c>
      <c r="K20" s="42">
        <f>I20/G20</f>
        <v>0.97149708058915407</v>
      </c>
      <c r="L20" s="42">
        <f>LOG(K20,2)</f>
        <v>-4.1718434461074066E-2</v>
      </c>
      <c r="M20" s="83">
        <f>(I20-G20)/G20*100</f>
        <v>-2.8502919410845875</v>
      </c>
      <c r="N20" s="13" t="str">
        <f>IF(X19=0,"×",IF(X20=0,"×",IF(AD19=0,"×",IF(AD20=0,"×","√"))))</f>
        <v>√</v>
      </c>
      <c r="O20" s="28">
        <v>1</v>
      </c>
      <c r="P20" s="28">
        <v>1</v>
      </c>
      <c r="Q20" s="28">
        <v>1</v>
      </c>
      <c r="R20" s="28">
        <v>6</v>
      </c>
      <c r="S20" s="49">
        <v>0</v>
      </c>
      <c r="T20" s="50">
        <v>2167.5</v>
      </c>
      <c r="U20" s="50">
        <v>600</v>
      </c>
      <c r="V20" s="51">
        <f t="shared" si="2"/>
        <v>3.6124999999999998</v>
      </c>
      <c r="W20" s="51">
        <f t="shared" si="3"/>
        <v>1567.5</v>
      </c>
      <c r="X20" s="51">
        <f t="shared" si="0"/>
        <v>1401.5373766559501</v>
      </c>
      <c r="Y20" s="52">
        <v>0</v>
      </c>
      <c r="Z20" s="53">
        <v>1422</v>
      </c>
      <c r="AA20" s="53">
        <v>420</v>
      </c>
      <c r="AB20" s="54">
        <f t="shared" si="5"/>
        <v>3.3857142857142857</v>
      </c>
      <c r="AC20" s="54">
        <f t="shared" si="4"/>
        <v>1002</v>
      </c>
      <c r="AD20" s="54">
        <f t="shared" si="1"/>
        <v>1136.5888204214218</v>
      </c>
    </row>
    <row r="21" spans="1:30" ht="12.75" customHeight="1">
      <c r="A21" s="7">
        <v>7</v>
      </c>
      <c r="B21" s="27" t="s">
        <v>112</v>
      </c>
      <c r="C21" s="17" t="s">
        <v>2065</v>
      </c>
      <c r="D21" s="17" t="s">
        <v>2068</v>
      </c>
      <c r="E21" s="27" t="s">
        <v>2066</v>
      </c>
      <c r="F21" s="15" t="s">
        <v>2067</v>
      </c>
      <c r="G21" s="63"/>
      <c r="H21" s="63"/>
      <c r="I21" s="64"/>
      <c r="J21" s="64"/>
      <c r="K21" s="42"/>
      <c r="L21" s="42"/>
      <c r="M21" s="83"/>
      <c r="N21" s="13"/>
      <c r="O21" s="28">
        <v>1</v>
      </c>
      <c r="P21" s="28">
        <v>1</v>
      </c>
      <c r="Q21" s="28">
        <v>1</v>
      </c>
      <c r="R21" s="28">
        <v>7</v>
      </c>
      <c r="S21" s="49">
        <v>0</v>
      </c>
      <c r="T21" s="50">
        <v>4035</v>
      </c>
      <c r="U21" s="50">
        <v>717</v>
      </c>
      <c r="V21" s="51">
        <f t="shared" si="2"/>
        <v>5.6276150627615067</v>
      </c>
      <c r="W21" s="51">
        <f t="shared" si="3"/>
        <v>3318</v>
      </c>
      <c r="X21" s="51">
        <f t="shared" si="0"/>
        <v>2966.6992125961356</v>
      </c>
      <c r="Y21" s="52">
        <v>0</v>
      </c>
      <c r="Z21" s="53">
        <v>2266</v>
      </c>
      <c r="AA21" s="53">
        <v>443</v>
      </c>
      <c r="AB21" s="54">
        <f t="shared" si="5"/>
        <v>5.1151241534988712</v>
      </c>
      <c r="AC21" s="54">
        <f t="shared" si="4"/>
        <v>1823</v>
      </c>
      <c r="AD21" s="54">
        <f t="shared" si="1"/>
        <v>2067.8656882517485</v>
      </c>
    </row>
    <row r="22" spans="1:30" ht="12.75" customHeight="1">
      <c r="A22" s="7">
        <v>8</v>
      </c>
      <c r="B22" s="27"/>
      <c r="C22" s="17" t="s">
        <v>2065</v>
      </c>
      <c r="D22" s="17" t="s">
        <v>2068</v>
      </c>
      <c r="E22" s="27" t="s">
        <v>2066</v>
      </c>
      <c r="F22" s="15" t="s">
        <v>2067</v>
      </c>
      <c r="G22" s="63">
        <f>(X21+X22)/2</f>
        <v>3021.6877603883786</v>
      </c>
      <c r="H22" s="63">
        <f>ABS((X21-G22)/G22*100)</f>
        <v>1.8197958277851756</v>
      </c>
      <c r="I22" s="64">
        <f>(AD21+AD22)/2</f>
        <v>1809.8078472878028</v>
      </c>
      <c r="J22" s="64">
        <f>ABS((AD21-I22)/I22*100)</f>
        <v>14.258853024130373</v>
      </c>
      <c r="K22" s="42">
        <f>I22/G22</f>
        <v>0.59893939771433813</v>
      </c>
      <c r="L22" s="42">
        <f>LOG(K22,2)</f>
        <v>-0.73951806022066913</v>
      </c>
      <c r="M22" s="83">
        <f>(I22-G22)/G22*100</f>
        <v>-40.106060228566186</v>
      </c>
      <c r="N22" s="13" t="str">
        <f>IF(X21=0,"×",IF(X22=0,"×",IF(AD21=0,"×",IF(AD22=0,"×","√"))))</f>
        <v>√</v>
      </c>
      <c r="O22" s="28">
        <v>1</v>
      </c>
      <c r="P22" s="28">
        <v>1</v>
      </c>
      <c r="Q22" s="28">
        <v>1</v>
      </c>
      <c r="R22" s="28">
        <v>8</v>
      </c>
      <c r="S22" s="49">
        <v>0</v>
      </c>
      <c r="T22" s="50">
        <v>4184</v>
      </c>
      <c r="U22" s="50">
        <v>743</v>
      </c>
      <c r="V22" s="51">
        <f t="shared" si="2"/>
        <v>5.6312247644683717</v>
      </c>
      <c r="W22" s="51">
        <f t="shared" si="3"/>
        <v>3441</v>
      </c>
      <c r="X22" s="51">
        <f t="shared" si="0"/>
        <v>3076.6763081806216</v>
      </c>
      <c r="Y22" s="52">
        <v>0</v>
      </c>
      <c r="Z22" s="53">
        <v>1810</v>
      </c>
      <c r="AA22" s="53">
        <v>442</v>
      </c>
      <c r="AB22" s="54">
        <f t="shared" si="5"/>
        <v>4.0950226244343888</v>
      </c>
      <c r="AC22" s="54">
        <f t="shared" si="4"/>
        <v>1368</v>
      </c>
      <c r="AD22" s="54">
        <f t="shared" si="1"/>
        <v>1551.7500063238574</v>
      </c>
    </row>
    <row r="23" spans="1:30" ht="12.75" customHeight="1">
      <c r="A23" s="7">
        <v>9</v>
      </c>
      <c r="B23" s="27" t="s">
        <v>113</v>
      </c>
      <c r="C23" s="17" t="s">
        <v>2069</v>
      </c>
      <c r="D23" s="17" t="s">
        <v>2070</v>
      </c>
      <c r="E23" s="27" t="s">
        <v>2071</v>
      </c>
      <c r="F23" s="15" t="s">
        <v>2072</v>
      </c>
      <c r="G23" s="63"/>
      <c r="H23" s="63"/>
      <c r="I23" s="64"/>
      <c r="J23" s="64"/>
      <c r="K23" s="42"/>
      <c r="L23" s="42"/>
      <c r="M23" s="83"/>
      <c r="N23" s="13"/>
      <c r="O23" s="28">
        <v>1</v>
      </c>
      <c r="P23" s="28">
        <v>1</v>
      </c>
      <c r="Q23" s="28">
        <v>1</v>
      </c>
      <c r="R23" s="28">
        <v>9</v>
      </c>
      <c r="S23" s="49">
        <v>0</v>
      </c>
      <c r="T23" s="50">
        <v>1515</v>
      </c>
      <c r="U23" s="50">
        <v>715</v>
      </c>
      <c r="V23" s="51">
        <f t="shared" si="2"/>
        <v>2.1188811188811187</v>
      </c>
      <c r="W23" s="51">
        <f t="shared" si="3"/>
        <v>800</v>
      </c>
      <c r="X23" s="51">
        <f t="shared" si="0"/>
        <v>715.29818266332381</v>
      </c>
      <c r="Y23" s="52">
        <v>0</v>
      </c>
      <c r="Z23" s="53">
        <v>850</v>
      </c>
      <c r="AA23" s="53">
        <v>468</v>
      </c>
      <c r="AB23" s="54">
        <f t="shared" si="5"/>
        <v>1.8162393162393162</v>
      </c>
      <c r="AC23" s="54">
        <f t="shared" si="4"/>
        <v>382</v>
      </c>
      <c r="AD23" s="54">
        <f t="shared" si="1"/>
        <v>433.3103087834163</v>
      </c>
    </row>
    <row r="24" spans="1:30" ht="12.75" customHeight="1">
      <c r="A24" s="7">
        <v>10</v>
      </c>
      <c r="B24" s="27"/>
      <c r="C24" s="17" t="s">
        <v>2069</v>
      </c>
      <c r="D24" s="17" t="s">
        <v>2070</v>
      </c>
      <c r="E24" s="27" t="s">
        <v>2071</v>
      </c>
      <c r="F24" s="15" t="s">
        <v>2072</v>
      </c>
      <c r="G24" s="63">
        <f>(X23+X24)/2</f>
        <v>787.27506229382084</v>
      </c>
      <c r="H24" s="63">
        <f>ABS((X23-G24)/G24*100)</f>
        <v>9.1425326519023358</v>
      </c>
      <c r="I24" s="64">
        <f>(AD23+AD24)/2</f>
        <v>449.75795139430511</v>
      </c>
      <c r="J24" s="64">
        <f>ABS((AD23-I24)/I24*100)</f>
        <v>3.6569987389659451</v>
      </c>
      <c r="K24" s="42">
        <f>I24/G24</f>
        <v>0.57128438703987539</v>
      </c>
      <c r="L24" s="42">
        <f>LOG(K24,2)</f>
        <v>-0.80771899267062686</v>
      </c>
      <c r="M24" s="83">
        <f>(I24-G24)/G24*100</f>
        <v>-42.871561296012466</v>
      </c>
      <c r="N24" s="13" t="str">
        <f>IF(X23=0,"×",IF(X24=0,"×",IF(AD23=0,"×",IF(AD24=0,"×","√"))))</f>
        <v>√</v>
      </c>
      <c r="O24" s="28">
        <v>1</v>
      </c>
      <c r="P24" s="28">
        <v>1</v>
      </c>
      <c r="Q24" s="28">
        <v>1</v>
      </c>
      <c r="R24" s="28">
        <v>10</v>
      </c>
      <c r="S24" s="49">
        <v>0</v>
      </c>
      <c r="T24" s="50">
        <v>1691</v>
      </c>
      <c r="U24" s="50">
        <v>730</v>
      </c>
      <c r="V24" s="51">
        <f t="shared" si="2"/>
        <v>2.3164383561643835</v>
      </c>
      <c r="W24" s="51">
        <f t="shared" si="3"/>
        <v>961</v>
      </c>
      <c r="X24" s="51">
        <f t="shared" si="0"/>
        <v>859.25194192431775</v>
      </c>
      <c r="Y24" s="52">
        <v>0</v>
      </c>
      <c r="Z24" s="53">
        <v>888</v>
      </c>
      <c r="AA24" s="53">
        <v>477</v>
      </c>
      <c r="AB24" s="54">
        <f t="shared" si="5"/>
        <v>1.8616352201257862</v>
      </c>
      <c r="AC24" s="54">
        <f t="shared" si="4"/>
        <v>411</v>
      </c>
      <c r="AD24" s="54">
        <f t="shared" si="1"/>
        <v>466.20559400519397</v>
      </c>
    </row>
    <row r="25" spans="1:30" ht="12.75" customHeight="1">
      <c r="A25" s="7">
        <v>11</v>
      </c>
      <c r="B25" s="27" t="s">
        <v>114</v>
      </c>
      <c r="C25" s="17" t="s">
        <v>1986</v>
      </c>
      <c r="D25" s="17" t="s">
        <v>2059</v>
      </c>
      <c r="E25" s="27" t="s">
        <v>2073</v>
      </c>
      <c r="F25" s="15" t="s">
        <v>2074</v>
      </c>
      <c r="G25" s="63"/>
      <c r="H25" s="63"/>
      <c r="I25" s="64"/>
      <c r="J25" s="64"/>
      <c r="K25" s="42"/>
      <c r="L25" s="42"/>
      <c r="M25" s="83"/>
      <c r="N25" s="13"/>
      <c r="O25" s="28">
        <v>1</v>
      </c>
      <c r="P25" s="28">
        <v>1</v>
      </c>
      <c r="Q25" s="28">
        <v>2</v>
      </c>
      <c r="R25" s="28">
        <v>1</v>
      </c>
      <c r="S25" s="49">
        <v>0</v>
      </c>
      <c r="T25" s="50">
        <v>2124</v>
      </c>
      <c r="U25" s="50">
        <v>575</v>
      </c>
      <c r="V25" s="51">
        <f t="shared" si="2"/>
        <v>3.6939130434782608</v>
      </c>
      <c r="W25" s="51">
        <f t="shared" si="3"/>
        <v>1549</v>
      </c>
      <c r="X25" s="51">
        <f t="shared" si="0"/>
        <v>1384.9961061818608</v>
      </c>
      <c r="Y25" s="52">
        <v>0</v>
      </c>
      <c r="Z25" s="53">
        <v>1995</v>
      </c>
      <c r="AA25" s="53">
        <v>285</v>
      </c>
      <c r="AB25" s="54">
        <f t="shared" si="5"/>
        <v>7</v>
      </c>
      <c r="AC25" s="54">
        <f t="shared" si="4"/>
        <v>1710</v>
      </c>
      <c r="AD25" s="54">
        <f t="shared" si="1"/>
        <v>1939.6875079048216</v>
      </c>
    </row>
    <row r="26" spans="1:30" ht="12.75" customHeight="1">
      <c r="A26" s="7">
        <v>12</v>
      </c>
      <c r="B26" s="27"/>
      <c r="C26" s="17" t="s">
        <v>1986</v>
      </c>
      <c r="D26" s="17" t="s">
        <v>2059</v>
      </c>
      <c r="E26" s="27" t="s">
        <v>2073</v>
      </c>
      <c r="F26" s="15" t="s">
        <v>2074</v>
      </c>
      <c r="G26" s="63">
        <f>(X25+X26)/2</f>
        <v>1203.4891923310424</v>
      </c>
      <c r="H26" s="63">
        <f>ABS((X25-G26)/G26*100)</f>
        <v>15.081723625557201</v>
      </c>
      <c r="I26" s="64">
        <f>(AD25+AD26)/2</f>
        <v>2015.6869599689285</v>
      </c>
      <c r="J26" s="64">
        <f>ABS((AD25-I26)/I26*100)</f>
        <v>3.7703995498030314</v>
      </c>
      <c r="K26" s="42">
        <f>I26/G26</f>
        <v>1.6748691827175759</v>
      </c>
      <c r="L26" s="42">
        <f>LOG(K26,2)</f>
        <v>0.74404841687496415</v>
      </c>
      <c r="M26" s="83">
        <f>(I26-G26)/G26*100</f>
        <v>67.486918271757574</v>
      </c>
      <c r="N26" s="13" t="str">
        <f>IF(X25=0,"×",IF(X26=0,"×",IF(AD25=0,"×",IF(AD26=0,"×","√"))))</f>
        <v>√</v>
      </c>
      <c r="O26" s="28">
        <v>1</v>
      </c>
      <c r="P26" s="28">
        <v>1</v>
      </c>
      <c r="Q26" s="28">
        <v>2</v>
      </c>
      <c r="R26" s="28">
        <v>2</v>
      </c>
      <c r="S26" s="49">
        <v>0</v>
      </c>
      <c r="T26" s="50">
        <v>1731</v>
      </c>
      <c r="U26" s="50">
        <v>588</v>
      </c>
      <c r="V26" s="51">
        <f t="shared" si="2"/>
        <v>2.943877551020408</v>
      </c>
      <c r="W26" s="51">
        <f t="shared" si="3"/>
        <v>1143</v>
      </c>
      <c r="X26" s="51">
        <f t="shared" si="0"/>
        <v>1021.9822784802238</v>
      </c>
      <c r="Y26" s="52">
        <v>0</v>
      </c>
      <c r="Z26" s="53">
        <v>2159</v>
      </c>
      <c r="AA26" s="53">
        <v>315</v>
      </c>
      <c r="AB26" s="54">
        <f t="shared" si="5"/>
        <v>6.8539682539682536</v>
      </c>
      <c r="AC26" s="54">
        <f t="shared" si="4"/>
        <v>1844</v>
      </c>
      <c r="AD26" s="54">
        <f t="shared" si="1"/>
        <v>2091.6864120330356</v>
      </c>
    </row>
    <row r="27" spans="1:30" ht="12.75" customHeight="1">
      <c r="A27" s="7">
        <v>13</v>
      </c>
      <c r="B27" s="27" t="s">
        <v>115</v>
      </c>
      <c r="C27" s="17" t="s">
        <v>2075</v>
      </c>
      <c r="D27" s="17" t="s">
        <v>1309</v>
      </c>
      <c r="E27" s="27" t="s">
        <v>1950</v>
      </c>
      <c r="F27" s="15" t="s">
        <v>2076</v>
      </c>
      <c r="G27" s="63"/>
      <c r="H27" s="63"/>
      <c r="I27" s="64"/>
      <c r="J27" s="64"/>
      <c r="K27" s="42"/>
      <c r="L27" s="42"/>
      <c r="M27" s="83"/>
      <c r="N27" s="13"/>
      <c r="O27" s="28">
        <v>1</v>
      </c>
      <c r="P27" s="28">
        <v>1</v>
      </c>
      <c r="Q27" s="28">
        <v>2</v>
      </c>
      <c r="R27" s="28">
        <v>3</v>
      </c>
      <c r="S27" s="49">
        <v>0</v>
      </c>
      <c r="T27" s="50">
        <v>1022</v>
      </c>
      <c r="U27" s="50">
        <v>620</v>
      </c>
      <c r="V27" s="51">
        <f t="shared" si="2"/>
        <v>1.6483870967741936</v>
      </c>
      <c r="W27" s="51">
        <f t="shared" si="3"/>
        <v>402</v>
      </c>
      <c r="X27" s="51">
        <f t="shared" si="0"/>
        <v>359.43733678832018</v>
      </c>
      <c r="Y27" s="52">
        <v>0</v>
      </c>
      <c r="Z27" s="53">
        <v>1030</v>
      </c>
      <c r="AA27" s="53">
        <v>339</v>
      </c>
      <c r="AB27" s="54">
        <f t="shared" si="5"/>
        <v>3.0383480825958702</v>
      </c>
      <c r="AC27" s="54">
        <f t="shared" si="4"/>
        <v>691</v>
      </c>
      <c r="AD27" s="54">
        <f t="shared" si="1"/>
        <v>783.81524442235775</v>
      </c>
    </row>
    <row r="28" spans="1:30" ht="12.75" customHeight="1">
      <c r="A28" s="7">
        <v>14</v>
      </c>
      <c r="B28" s="66"/>
      <c r="C28" s="17" t="s">
        <v>2075</v>
      </c>
      <c r="D28" s="17" t="s">
        <v>1309</v>
      </c>
      <c r="E28" s="27" t="s">
        <v>1950</v>
      </c>
      <c r="F28" s="15" t="s">
        <v>2076</v>
      </c>
      <c r="G28" s="63">
        <f>(X27+X28)/2</f>
        <v>497.35576763309228</v>
      </c>
      <c r="H28" s="63">
        <f>ABS((X27-G28)/G28*100)</f>
        <v>27.730337078651683</v>
      </c>
      <c r="I28" s="64">
        <f>(AD27+AD28)/2</f>
        <v>931.27686783032664</v>
      </c>
      <c r="J28" s="64">
        <f>ABS((AD27-I28)/I28*100)</f>
        <v>15.834348355663824</v>
      </c>
      <c r="K28" s="42">
        <f>I28/G28</f>
        <v>1.8724561539966804</v>
      </c>
      <c r="L28" s="42">
        <f>LOG(K28,2)</f>
        <v>0.90493193649328585</v>
      </c>
      <c r="M28" s="83">
        <f>(I28-G28)/G28*100</f>
        <v>87.24561539966804</v>
      </c>
      <c r="N28" s="13" t="str">
        <f>IF(X27=0,"×",IF(X28=0,"×",IF(AD27=0,"×",IF(AD28=0,"×","√"))))</f>
        <v>√</v>
      </c>
      <c r="O28" s="28">
        <v>1</v>
      </c>
      <c r="P28" s="28">
        <v>1</v>
      </c>
      <c r="Q28" s="28">
        <v>2</v>
      </c>
      <c r="R28" s="28">
        <v>4</v>
      </c>
      <c r="S28" s="49">
        <v>0</v>
      </c>
      <c r="T28" s="50">
        <v>1340.5</v>
      </c>
      <c r="U28" s="50">
        <v>630</v>
      </c>
      <c r="V28" s="51">
        <f t="shared" si="2"/>
        <v>2.1277777777777778</v>
      </c>
      <c r="W28" s="51">
        <f t="shared" si="3"/>
        <v>710.5</v>
      </c>
      <c r="X28" s="51">
        <f t="shared" si="0"/>
        <v>635.27419847786439</v>
      </c>
      <c r="Y28" s="52">
        <v>0</v>
      </c>
      <c r="Z28" s="53">
        <v>1322</v>
      </c>
      <c r="AA28" s="53">
        <v>371</v>
      </c>
      <c r="AB28" s="54">
        <f t="shared" si="5"/>
        <v>3.5633423180592994</v>
      </c>
      <c r="AC28" s="54">
        <f t="shared" si="4"/>
        <v>951</v>
      </c>
      <c r="AD28" s="54">
        <f t="shared" si="1"/>
        <v>1078.7384912382956</v>
      </c>
    </row>
    <row r="29" spans="1:30" ht="12.75" customHeight="1">
      <c r="A29" s="7">
        <v>15</v>
      </c>
      <c r="B29" s="27" t="s">
        <v>116</v>
      </c>
      <c r="C29" s="17" t="s">
        <v>2077</v>
      </c>
      <c r="D29" s="17" t="s">
        <v>2059</v>
      </c>
      <c r="E29" s="27" t="s">
        <v>2078</v>
      </c>
      <c r="F29" s="15" t="s">
        <v>2079</v>
      </c>
      <c r="G29" s="63"/>
      <c r="H29" s="63"/>
      <c r="I29" s="64"/>
      <c r="J29" s="64"/>
      <c r="K29" s="42"/>
      <c r="L29" s="42"/>
      <c r="M29" s="83"/>
      <c r="N29" s="13"/>
      <c r="O29" s="28">
        <v>1</v>
      </c>
      <c r="P29" s="28">
        <v>1</v>
      </c>
      <c r="Q29" s="28">
        <v>2</v>
      </c>
      <c r="R29" s="28">
        <v>5</v>
      </c>
      <c r="S29" s="49">
        <v>0</v>
      </c>
      <c r="T29" s="50">
        <v>2433</v>
      </c>
      <c r="U29" s="50">
        <v>656</v>
      </c>
      <c r="V29" s="51">
        <f t="shared" si="2"/>
        <v>3.7088414634146343</v>
      </c>
      <c r="W29" s="51">
        <f t="shared" si="3"/>
        <v>1777</v>
      </c>
      <c r="X29" s="51">
        <f t="shared" si="0"/>
        <v>1588.8560882409079</v>
      </c>
      <c r="Y29" s="52">
        <v>0</v>
      </c>
      <c r="Z29" s="53">
        <v>1998.5</v>
      </c>
      <c r="AA29" s="53">
        <v>389</v>
      </c>
      <c r="AB29" s="54">
        <f t="shared" si="5"/>
        <v>5.1375321336760926</v>
      </c>
      <c r="AC29" s="54">
        <f t="shared" si="4"/>
        <v>1609.5</v>
      </c>
      <c r="AD29" s="54">
        <f t="shared" si="1"/>
        <v>1825.6883298086611</v>
      </c>
    </row>
    <row r="30" spans="1:30" ht="12.75" customHeight="1">
      <c r="A30" s="7">
        <v>16</v>
      </c>
      <c r="B30" s="27"/>
      <c r="C30" s="17" t="s">
        <v>2077</v>
      </c>
      <c r="D30" s="17" t="s">
        <v>2059</v>
      </c>
      <c r="E30" s="27" t="s">
        <v>2078</v>
      </c>
      <c r="F30" s="15" t="s">
        <v>2079</v>
      </c>
      <c r="G30" s="63">
        <f>(X29+X30)/2</f>
        <v>1498.9967540438279</v>
      </c>
      <c r="H30" s="63">
        <f>ABS((X29-G30)/G30*100)</f>
        <v>5.9946316731285378</v>
      </c>
      <c r="I30" s="64">
        <f>(AD29+AD30)/2</f>
        <v>1361.1842160735591</v>
      </c>
      <c r="J30" s="64">
        <f>ABS((AD29-I30)/I30*100)</f>
        <v>34.124999999999993</v>
      </c>
      <c r="K30" s="42">
        <f>I30/G30</f>
        <v>0.90806348472837362</v>
      </c>
      <c r="L30" s="42">
        <f>LOG(K30,2)</f>
        <v>-0.13913493184130013</v>
      </c>
      <c r="M30" s="83">
        <f>(I30-G30)/G30*100</f>
        <v>-9.1936515271626362</v>
      </c>
      <c r="N30" s="13" t="str">
        <f>IF(X29=0,"×",IF(X30=0,"×",IF(AD29=0,"×",IF(AD30=0,"×","√"))))</f>
        <v>√</v>
      </c>
      <c r="O30" s="28">
        <v>1</v>
      </c>
      <c r="P30" s="28">
        <v>1</v>
      </c>
      <c r="Q30" s="28">
        <v>2</v>
      </c>
      <c r="R30" s="28">
        <v>6</v>
      </c>
      <c r="S30" s="49">
        <v>0</v>
      </c>
      <c r="T30" s="50">
        <v>2257</v>
      </c>
      <c r="U30" s="50">
        <v>681</v>
      </c>
      <c r="V30" s="51">
        <f t="shared" si="2"/>
        <v>3.3142437591776801</v>
      </c>
      <c r="W30" s="51">
        <f t="shared" si="3"/>
        <v>1576</v>
      </c>
      <c r="X30" s="51">
        <f t="shared" si="0"/>
        <v>1409.1374198467479</v>
      </c>
      <c r="Y30" s="52">
        <v>0</v>
      </c>
      <c r="Z30" s="53">
        <v>1217.5</v>
      </c>
      <c r="AA30" s="53">
        <v>427</v>
      </c>
      <c r="AB30" s="54">
        <f t="shared" si="5"/>
        <v>2.8512880562060889</v>
      </c>
      <c r="AC30" s="54">
        <f t="shared" si="4"/>
        <v>790.5</v>
      </c>
      <c r="AD30" s="54">
        <f t="shared" si="1"/>
        <v>896.680102338457</v>
      </c>
    </row>
    <row r="31" spans="1:30" s="3" customFormat="1" ht="12.75" customHeight="1">
      <c r="A31" s="7">
        <v>17</v>
      </c>
      <c r="B31" s="27" t="s">
        <v>117</v>
      </c>
      <c r="C31" s="17" t="s">
        <v>696</v>
      </c>
      <c r="D31" s="17" t="s">
        <v>2059</v>
      </c>
      <c r="E31" s="27" t="s">
        <v>774</v>
      </c>
      <c r="F31" s="15" t="s">
        <v>2108</v>
      </c>
      <c r="G31" s="63"/>
      <c r="H31" s="63"/>
      <c r="I31" s="64"/>
      <c r="J31" s="64"/>
      <c r="K31" s="77"/>
      <c r="L31" s="77"/>
      <c r="M31" s="83"/>
      <c r="N31" s="14"/>
      <c r="O31" s="7">
        <v>1</v>
      </c>
      <c r="P31" s="7">
        <v>1</v>
      </c>
      <c r="Q31" s="7">
        <v>2</v>
      </c>
      <c r="R31" s="7">
        <v>7</v>
      </c>
      <c r="S31" s="49">
        <v>0</v>
      </c>
      <c r="T31" s="50">
        <v>4734</v>
      </c>
      <c r="U31" s="50">
        <v>716</v>
      </c>
      <c r="V31" s="51">
        <f>T31/U31</f>
        <v>6.6117318435754191</v>
      </c>
      <c r="W31" s="51">
        <f>IF(T31-U31&lt;0,1,T31-U31)</f>
        <v>4018</v>
      </c>
      <c r="X31" s="51">
        <f t="shared" si="0"/>
        <v>3592.5851224265439</v>
      </c>
      <c r="Y31" s="52">
        <v>0</v>
      </c>
      <c r="Z31" s="53">
        <v>1787.5</v>
      </c>
      <c r="AA31" s="53">
        <v>430</v>
      </c>
      <c r="AB31" s="54">
        <f>Z31/AA31</f>
        <v>4.1569767441860463</v>
      </c>
      <c r="AC31" s="54">
        <f>IF(Z31-AA31&lt;0,1,Z31-AA31)</f>
        <v>1357.5</v>
      </c>
      <c r="AD31" s="54">
        <f t="shared" si="1"/>
        <v>1539.8396444332136</v>
      </c>
    </row>
    <row r="32" spans="1:30" s="3" customFormat="1" ht="12.75" customHeight="1">
      <c r="A32" s="7">
        <v>18</v>
      </c>
      <c r="B32" s="67"/>
      <c r="C32" s="17" t="s">
        <v>696</v>
      </c>
      <c r="D32" s="17" t="s">
        <v>2059</v>
      </c>
      <c r="E32" s="27" t="s">
        <v>774</v>
      </c>
      <c r="F32" s="15" t="s">
        <v>2108</v>
      </c>
      <c r="G32" s="63">
        <f>(X31+X32)/2</f>
        <v>3272.7127163667888</v>
      </c>
      <c r="H32" s="63">
        <f>ABS((X31-G32)/G32*100)</f>
        <v>9.7739225462741626</v>
      </c>
      <c r="I32" s="64">
        <f>(AD31+AD32)/2</f>
        <v>2523.5788205913755</v>
      </c>
      <c r="J32" s="64">
        <f>ABS((AD31-I32)/I32*100)</f>
        <v>38.98190807955951</v>
      </c>
      <c r="K32" s="77">
        <f>I32/G32</f>
        <v>0.77109695818120372</v>
      </c>
      <c r="L32" s="77">
        <f>LOG(K32,2)</f>
        <v>-0.37501581802531109</v>
      </c>
      <c r="M32" s="83">
        <f>(I32-G32)/G32*100</f>
        <v>-22.890304181879625</v>
      </c>
      <c r="N32" s="14" t="str">
        <f>IF(X31=0,"×",IF(X32=0,"×",IF(AD31=0,"×",IF(AD32=0,"×","√"))))</f>
        <v>√</v>
      </c>
      <c r="O32" s="7">
        <v>1</v>
      </c>
      <c r="P32" s="7">
        <v>1</v>
      </c>
      <c r="Q32" s="7">
        <v>2</v>
      </c>
      <c r="R32" s="7">
        <v>8</v>
      </c>
      <c r="S32" s="49">
        <v>0</v>
      </c>
      <c r="T32" s="50">
        <v>4044</v>
      </c>
      <c r="U32" s="50">
        <v>741.5</v>
      </c>
      <c r="V32" s="51">
        <f>T32/U32</f>
        <v>5.4538098449089683</v>
      </c>
      <c r="W32" s="51">
        <f>IF(T32-U32&lt;0,1,T32-U32)</f>
        <v>3302.5</v>
      </c>
      <c r="X32" s="51">
        <f t="shared" si="0"/>
        <v>2952.8403103070336</v>
      </c>
      <c r="Y32" s="52">
        <v>0</v>
      </c>
      <c r="Z32" s="53">
        <v>3545</v>
      </c>
      <c r="AA32" s="53">
        <v>453</v>
      </c>
      <c r="AB32" s="54">
        <f>Z32/AA32</f>
        <v>7.8256070640176603</v>
      </c>
      <c r="AC32" s="54">
        <f>IF(Z32-AA32&lt;0,1,Z32-AA32)</f>
        <v>3092</v>
      </c>
      <c r="AD32" s="54">
        <f t="shared" si="1"/>
        <v>3507.3179967495371</v>
      </c>
    </row>
    <row r="33" spans="1:30" ht="12.75" customHeight="1">
      <c r="A33" s="7">
        <v>19</v>
      </c>
      <c r="B33" s="27" t="s">
        <v>118</v>
      </c>
      <c r="C33" s="17" t="s">
        <v>2082</v>
      </c>
      <c r="D33" s="17" t="s">
        <v>2059</v>
      </c>
      <c r="E33" s="27" t="s">
        <v>2083</v>
      </c>
      <c r="F33" s="15" t="s">
        <v>2084</v>
      </c>
      <c r="G33" s="63"/>
      <c r="H33" s="63"/>
      <c r="I33" s="64"/>
      <c r="J33" s="64"/>
      <c r="K33" s="42"/>
      <c r="L33" s="42"/>
      <c r="M33" s="83"/>
      <c r="N33" s="13"/>
      <c r="O33" s="28">
        <v>1</v>
      </c>
      <c r="P33" s="28">
        <v>1</v>
      </c>
      <c r="Q33" s="28">
        <v>2</v>
      </c>
      <c r="R33" s="28">
        <v>9</v>
      </c>
      <c r="S33" s="49">
        <v>0</v>
      </c>
      <c r="T33" s="50">
        <v>4401</v>
      </c>
      <c r="U33" s="50">
        <v>763</v>
      </c>
      <c r="V33" s="51">
        <f t="shared" si="2"/>
        <v>5.768020969855832</v>
      </c>
      <c r="W33" s="51">
        <f t="shared" si="3"/>
        <v>3638</v>
      </c>
      <c r="X33" s="51">
        <f t="shared" si="0"/>
        <v>3252.8184856614648</v>
      </c>
      <c r="Y33" s="52">
        <v>0</v>
      </c>
      <c r="Z33" s="53">
        <v>1946.5</v>
      </c>
      <c r="AA33" s="53">
        <v>470</v>
      </c>
      <c r="AB33" s="54">
        <f t="shared" si="5"/>
        <v>4.1414893617021278</v>
      </c>
      <c r="AC33" s="54">
        <f t="shared" si="4"/>
        <v>1476.5</v>
      </c>
      <c r="AD33" s="54">
        <f t="shared" si="1"/>
        <v>1674.8237458605083</v>
      </c>
    </row>
    <row r="34" spans="1:30" ht="12.75" customHeight="1">
      <c r="A34" s="7">
        <v>20</v>
      </c>
      <c r="B34" s="27"/>
      <c r="C34" s="17" t="s">
        <v>2082</v>
      </c>
      <c r="D34" s="17" t="s">
        <v>2059</v>
      </c>
      <c r="E34" s="27" t="s">
        <v>2083</v>
      </c>
      <c r="F34" s="15" t="s">
        <v>2084</v>
      </c>
      <c r="G34" s="63">
        <f>(X33+X34)/2</f>
        <v>3817.456988601326</v>
      </c>
      <c r="H34" s="63">
        <f>ABS((X33-G34)/G34*100)</f>
        <v>14.790959128703593</v>
      </c>
      <c r="I34" s="64">
        <f>(AD33+AD34)/2</f>
        <v>1806.6884667926342</v>
      </c>
      <c r="J34" s="64">
        <f>ABS((AD33-I34)/I34*100)</f>
        <v>7.2986972217862132</v>
      </c>
      <c r="K34" s="42">
        <f>I34/G34</f>
        <v>0.47327015659568306</v>
      </c>
      <c r="L34" s="42">
        <f>LOG(K34,2)</f>
        <v>-1.0792641432079986</v>
      </c>
      <c r="M34" s="83">
        <f>(I34-G34)/G34*100</f>
        <v>-52.672984340431697</v>
      </c>
      <c r="N34" s="13" t="str">
        <f>IF(X33=0,"×",IF(X34=0,"×",IF(AD33=0,"×",IF(AD34=0,"×","√"))))</f>
        <v>√</v>
      </c>
      <c r="O34" s="28">
        <v>1</v>
      </c>
      <c r="P34" s="28">
        <v>1</v>
      </c>
      <c r="Q34" s="28">
        <v>2</v>
      </c>
      <c r="R34" s="28">
        <v>10</v>
      </c>
      <c r="S34" s="49">
        <v>0</v>
      </c>
      <c r="T34" s="50">
        <v>5657</v>
      </c>
      <c r="U34" s="50">
        <v>756</v>
      </c>
      <c r="V34" s="51">
        <f t="shared" si="2"/>
        <v>7.4828042328042326</v>
      </c>
      <c r="W34" s="51">
        <f t="shared" si="3"/>
        <v>4901</v>
      </c>
      <c r="X34" s="51">
        <f t="shared" si="0"/>
        <v>4382.0954915411876</v>
      </c>
      <c r="Y34" s="52">
        <v>0</v>
      </c>
      <c r="Z34" s="53">
        <v>2193</v>
      </c>
      <c r="AA34" s="53">
        <v>484</v>
      </c>
      <c r="AB34" s="54">
        <f t="shared" si="5"/>
        <v>4.5309917355371905</v>
      </c>
      <c r="AC34" s="54">
        <f t="shared" si="4"/>
        <v>1709</v>
      </c>
      <c r="AD34" s="54">
        <f t="shared" si="1"/>
        <v>1938.5531877247604</v>
      </c>
    </row>
    <row r="35" spans="1:30" ht="12.75" customHeight="1">
      <c r="A35" s="7">
        <v>21</v>
      </c>
      <c r="B35" s="27" t="s">
        <v>119</v>
      </c>
      <c r="C35" s="17" t="s">
        <v>697</v>
      </c>
      <c r="D35" s="17" t="s">
        <v>2059</v>
      </c>
      <c r="E35" s="27" t="s">
        <v>2080</v>
      </c>
      <c r="F35" s="15" t="s">
        <v>2081</v>
      </c>
      <c r="G35" s="63"/>
      <c r="H35" s="63"/>
      <c r="I35" s="64"/>
      <c r="J35" s="64"/>
      <c r="K35" s="42"/>
      <c r="L35" s="42"/>
      <c r="M35" s="83"/>
      <c r="N35" s="13"/>
      <c r="O35" s="28">
        <v>1</v>
      </c>
      <c r="P35" s="28">
        <v>1</v>
      </c>
      <c r="Q35" s="28">
        <v>3</v>
      </c>
      <c r="R35" s="28">
        <v>1</v>
      </c>
      <c r="S35" s="49">
        <v>0</v>
      </c>
      <c r="T35" s="50">
        <v>2581.5</v>
      </c>
      <c r="U35" s="50">
        <v>604</v>
      </c>
      <c r="V35" s="51">
        <f t="shared" si="2"/>
        <v>4.2740066225165565</v>
      </c>
      <c r="W35" s="51">
        <f t="shared" si="3"/>
        <v>1977.5</v>
      </c>
      <c r="X35" s="51">
        <f t="shared" si="0"/>
        <v>1768.1276952709036</v>
      </c>
      <c r="Y35" s="52">
        <v>0</v>
      </c>
      <c r="Z35" s="53">
        <v>1934.5</v>
      </c>
      <c r="AA35" s="53">
        <v>304</v>
      </c>
      <c r="AB35" s="54">
        <f t="shared" si="5"/>
        <v>6.3634868421052628</v>
      </c>
      <c r="AC35" s="54">
        <f t="shared" si="4"/>
        <v>1630.5</v>
      </c>
      <c r="AD35" s="54">
        <f t="shared" si="1"/>
        <v>1849.5090535899483</v>
      </c>
    </row>
    <row r="36" spans="1:30" ht="12.75" customHeight="1">
      <c r="A36" s="7">
        <v>22</v>
      </c>
      <c r="B36" s="27"/>
      <c r="C36" s="17" t="s">
        <v>697</v>
      </c>
      <c r="D36" s="17" t="s">
        <v>2059</v>
      </c>
      <c r="E36" s="27" t="s">
        <v>2080</v>
      </c>
      <c r="F36" s="15" t="s">
        <v>2081</v>
      </c>
      <c r="G36" s="63">
        <f>(X35+X36)/2</f>
        <v>1794.5043157566136</v>
      </c>
      <c r="H36" s="63">
        <f>ABS((X35-G36)/G36*100)</f>
        <v>1.4698555057299396</v>
      </c>
      <c r="I36" s="64">
        <f>(AD35+AD36)/2</f>
        <v>1654.1224025743895</v>
      </c>
      <c r="J36" s="64">
        <f>ABS((AD35-I36)/I36*100)</f>
        <v>11.812103548774214</v>
      </c>
      <c r="K36" s="42">
        <f>I36/G36</f>
        <v>0.92177120336262042</v>
      </c>
      <c r="L36" s="42">
        <f>LOG(K36,2)</f>
        <v>-0.11751939709224908</v>
      </c>
      <c r="M36" s="83">
        <f>(I36-G36)/G36*100</f>
        <v>-7.822879663737953</v>
      </c>
      <c r="N36" s="13" t="str">
        <f>IF(X35=0,"×",IF(X36=0,"×",IF(AD35=0,"×",IF(AD36=0,"×","√"))))</f>
        <v>√</v>
      </c>
      <c r="O36" s="28">
        <v>1</v>
      </c>
      <c r="P36" s="28">
        <v>1</v>
      </c>
      <c r="Q36" s="28">
        <v>3</v>
      </c>
      <c r="R36" s="28">
        <v>2</v>
      </c>
      <c r="S36" s="49">
        <v>0</v>
      </c>
      <c r="T36" s="50">
        <v>2662.5</v>
      </c>
      <c r="U36" s="50">
        <v>626</v>
      </c>
      <c r="V36" s="51">
        <f t="shared" si="2"/>
        <v>4.2531948881789141</v>
      </c>
      <c r="W36" s="51">
        <f t="shared" si="3"/>
        <v>2036.5</v>
      </c>
      <c r="X36" s="51">
        <f t="shared" si="0"/>
        <v>1820.8809362423235</v>
      </c>
      <c r="Y36" s="52">
        <v>0</v>
      </c>
      <c r="Z36" s="53">
        <v>1617</v>
      </c>
      <c r="AA36" s="53">
        <v>331</v>
      </c>
      <c r="AB36" s="54">
        <f t="shared" si="5"/>
        <v>4.8851963746223568</v>
      </c>
      <c r="AC36" s="54">
        <f t="shared" si="4"/>
        <v>1286</v>
      </c>
      <c r="AD36" s="54">
        <f t="shared" si="1"/>
        <v>1458.7357515588308</v>
      </c>
    </row>
    <row r="37" spans="1:30" ht="12.75" customHeight="1">
      <c r="A37" s="7">
        <v>23</v>
      </c>
      <c r="B37" s="27" t="s">
        <v>120</v>
      </c>
      <c r="C37" s="17" t="s">
        <v>698</v>
      </c>
      <c r="D37" s="17" t="s">
        <v>2059</v>
      </c>
      <c r="E37" s="27" t="s">
        <v>2085</v>
      </c>
      <c r="F37" s="15" t="s">
        <v>2086</v>
      </c>
      <c r="G37" s="63"/>
      <c r="H37" s="63"/>
      <c r="I37" s="64"/>
      <c r="J37" s="64"/>
      <c r="K37" s="42"/>
      <c r="L37" s="42"/>
      <c r="M37" s="83"/>
      <c r="N37" s="13"/>
      <c r="O37" s="28">
        <v>1</v>
      </c>
      <c r="P37" s="28">
        <v>1</v>
      </c>
      <c r="Q37" s="28">
        <v>3</v>
      </c>
      <c r="R37" s="28">
        <v>3</v>
      </c>
      <c r="S37" s="49">
        <v>0</v>
      </c>
      <c r="T37" s="50">
        <v>3867</v>
      </c>
      <c r="U37" s="50">
        <v>634</v>
      </c>
      <c r="V37" s="51">
        <f t="shared" si="2"/>
        <v>6.0993690851735014</v>
      </c>
      <c r="W37" s="51">
        <f t="shared" si="3"/>
        <v>3233</v>
      </c>
      <c r="X37" s="51">
        <f t="shared" si="0"/>
        <v>2890.6987806881571</v>
      </c>
      <c r="Y37" s="52">
        <v>0</v>
      </c>
      <c r="Z37" s="53">
        <v>3101.5</v>
      </c>
      <c r="AA37" s="53">
        <v>351</v>
      </c>
      <c r="AB37" s="54">
        <f t="shared" si="5"/>
        <v>8.8361823361823362</v>
      </c>
      <c r="AC37" s="54">
        <f t="shared" si="4"/>
        <v>2750.5</v>
      </c>
      <c r="AD37" s="54">
        <f t="shared" si="1"/>
        <v>3119.9476552586034</v>
      </c>
    </row>
    <row r="38" spans="1:30" ht="12.75" customHeight="1">
      <c r="A38" s="7">
        <v>24</v>
      </c>
      <c r="B38" s="27"/>
      <c r="C38" s="17" t="s">
        <v>698</v>
      </c>
      <c r="D38" s="17" t="s">
        <v>2059</v>
      </c>
      <c r="E38" s="27" t="s">
        <v>2085</v>
      </c>
      <c r="F38" s="15" t="s">
        <v>2086</v>
      </c>
      <c r="G38" s="63">
        <f>(X37+X38)/2</f>
        <v>2669.1798747446092</v>
      </c>
      <c r="H38" s="63">
        <f>ABS((X37-G38)/G38*100)</f>
        <v>8.2991374256762356</v>
      </c>
      <c r="I38" s="64">
        <f>(AD37+AD38)/2</f>
        <v>2623.9661565268007</v>
      </c>
      <c r="J38" s="64">
        <f>ABS((AD37-I38)/I38*100)</f>
        <v>18.901977736950162</v>
      </c>
      <c r="K38" s="42">
        <f>I38/G38</f>
        <v>0.98306082004977857</v>
      </c>
      <c r="L38" s="42">
        <f>LOG(K38,2)</f>
        <v>-2.4647418840481893E-2</v>
      </c>
      <c r="M38" s="83">
        <f>(I38-G38)/G38*100</f>
        <v>-1.6939179950221452</v>
      </c>
      <c r="N38" s="13" t="str">
        <f>IF(X37=0,"×",IF(X38=0,"×",IF(AD37=0,"×",IF(AD38=0,"×","√"))))</f>
        <v>√</v>
      </c>
      <c r="O38" s="28">
        <v>1</v>
      </c>
      <c r="P38" s="28">
        <v>1</v>
      </c>
      <c r="Q38" s="28">
        <v>3</v>
      </c>
      <c r="R38" s="28">
        <v>4</v>
      </c>
      <c r="S38" s="49">
        <v>0</v>
      </c>
      <c r="T38" s="50">
        <v>3376.5</v>
      </c>
      <c r="U38" s="50">
        <v>639</v>
      </c>
      <c r="V38" s="51">
        <f t="shared" si="2"/>
        <v>5.284037558685446</v>
      </c>
      <c r="W38" s="51">
        <f t="shared" si="3"/>
        <v>2737.5</v>
      </c>
      <c r="X38" s="51">
        <f t="shared" si="0"/>
        <v>2447.6609688010612</v>
      </c>
      <c r="Y38" s="52">
        <v>0</v>
      </c>
      <c r="Z38" s="53">
        <v>2243</v>
      </c>
      <c r="AA38" s="53">
        <v>367</v>
      </c>
      <c r="AB38" s="54">
        <f t="shared" si="5"/>
        <v>6.1117166212534064</v>
      </c>
      <c r="AC38" s="54">
        <f t="shared" si="4"/>
        <v>1876</v>
      </c>
      <c r="AD38" s="54">
        <f t="shared" si="1"/>
        <v>2127.9846577949975</v>
      </c>
    </row>
    <row r="39" spans="1:30" ht="12.75" customHeight="1">
      <c r="A39" s="7">
        <v>25</v>
      </c>
      <c r="B39" s="27" t="s">
        <v>121</v>
      </c>
      <c r="C39" s="17" t="s">
        <v>2087</v>
      </c>
      <c r="D39" s="17" t="s">
        <v>2088</v>
      </c>
      <c r="E39" s="27" t="s">
        <v>1951</v>
      </c>
      <c r="F39" s="15" t="s">
        <v>2089</v>
      </c>
      <c r="G39" s="63"/>
      <c r="H39" s="63"/>
      <c r="I39" s="64"/>
      <c r="J39" s="64"/>
      <c r="K39" s="42"/>
      <c r="L39" s="42"/>
      <c r="M39" s="83"/>
      <c r="N39" s="13"/>
      <c r="O39" s="7">
        <v>1</v>
      </c>
      <c r="P39" s="7">
        <v>1</v>
      </c>
      <c r="Q39" s="7">
        <v>3</v>
      </c>
      <c r="R39" s="7">
        <v>5</v>
      </c>
      <c r="S39" s="49">
        <v>0</v>
      </c>
      <c r="T39" s="50">
        <v>1281</v>
      </c>
      <c r="U39" s="50">
        <v>670</v>
      </c>
      <c r="V39" s="51">
        <f t="shared" si="2"/>
        <v>1.9119402985074627</v>
      </c>
      <c r="W39" s="51">
        <f t="shared" si="3"/>
        <v>611</v>
      </c>
      <c r="X39" s="51">
        <f t="shared" si="0"/>
        <v>546.30898700911359</v>
      </c>
      <c r="Y39" s="52">
        <v>0</v>
      </c>
      <c r="Z39" s="53">
        <v>652</v>
      </c>
      <c r="AA39" s="53">
        <v>392.5</v>
      </c>
      <c r="AB39" s="54">
        <f t="shared" si="5"/>
        <v>1.6611464968152867</v>
      </c>
      <c r="AC39" s="54">
        <f t="shared" si="4"/>
        <v>259.5</v>
      </c>
      <c r="AD39" s="54">
        <f t="shared" si="1"/>
        <v>294.35608672590712</v>
      </c>
    </row>
    <row r="40" spans="1:30" s="3" customFormat="1" ht="12.75" customHeight="1">
      <c r="A40" s="7">
        <v>26</v>
      </c>
      <c r="B40" s="31"/>
      <c r="C40" s="17" t="s">
        <v>2087</v>
      </c>
      <c r="D40" s="17" t="s">
        <v>2088</v>
      </c>
      <c r="E40" s="27" t="s">
        <v>1951</v>
      </c>
      <c r="F40" s="15" t="s">
        <v>2089</v>
      </c>
      <c r="G40" s="63">
        <f>(X39+X40)/2</f>
        <v>424.26123459218394</v>
      </c>
      <c r="H40" s="63">
        <f>ABS((X39-G40)/G40*100)</f>
        <v>28.767123287671236</v>
      </c>
      <c r="I40" s="64">
        <f>(AD39+AD40)/2</f>
        <v>270.53536294461986</v>
      </c>
      <c r="J40" s="64">
        <f>ABS((AD39-I40)/I40*100)</f>
        <v>8.8050314465408697</v>
      </c>
      <c r="K40" s="42">
        <f>I40/G40</f>
        <v>0.6376622252671017</v>
      </c>
      <c r="L40" s="42">
        <f>LOG(K40,2)</f>
        <v>-0.64913567555899454</v>
      </c>
      <c r="M40" s="83">
        <f>(I40-G40)/G40*100</f>
        <v>-36.233777473289834</v>
      </c>
      <c r="N40" s="13" t="str">
        <f>IF(X39=0,"×",IF(X40=0,"×",IF(AD39=0,"×",IF(AD40=0,"×","√"))))</f>
        <v>√</v>
      </c>
      <c r="O40" s="7">
        <v>1</v>
      </c>
      <c r="P40" s="7">
        <v>1</v>
      </c>
      <c r="Q40" s="7">
        <v>3</v>
      </c>
      <c r="R40" s="7">
        <v>6</v>
      </c>
      <c r="S40" s="49">
        <v>0</v>
      </c>
      <c r="T40" s="50">
        <v>1023</v>
      </c>
      <c r="U40" s="50">
        <v>685</v>
      </c>
      <c r="V40" s="51">
        <f t="shared" si="2"/>
        <v>1.4934306569343065</v>
      </c>
      <c r="W40" s="51">
        <f t="shared" si="3"/>
        <v>338</v>
      </c>
      <c r="X40" s="51">
        <f t="shared" si="0"/>
        <v>302.21348217525428</v>
      </c>
      <c r="Y40" s="52">
        <v>0</v>
      </c>
      <c r="Z40" s="53">
        <v>644.5</v>
      </c>
      <c r="AA40" s="53">
        <v>427</v>
      </c>
      <c r="AB40" s="54">
        <f t="shared" si="5"/>
        <v>1.5093676814988291</v>
      </c>
      <c r="AC40" s="54">
        <f t="shared" si="4"/>
        <v>217.5</v>
      </c>
      <c r="AD40" s="54">
        <f t="shared" si="1"/>
        <v>246.71463916333258</v>
      </c>
    </row>
    <row r="41" spans="1:30" s="3" customFormat="1" ht="12.75" customHeight="1">
      <c r="A41" s="7">
        <v>27</v>
      </c>
      <c r="B41" s="27" t="s">
        <v>122</v>
      </c>
      <c r="C41" s="17" t="s">
        <v>2090</v>
      </c>
      <c r="D41" s="17" t="s">
        <v>2059</v>
      </c>
      <c r="E41" s="27" t="s">
        <v>2091</v>
      </c>
      <c r="F41" s="15" t="s">
        <v>2092</v>
      </c>
      <c r="G41" s="63"/>
      <c r="H41" s="63"/>
      <c r="I41" s="64"/>
      <c r="J41" s="64"/>
      <c r="K41" s="42"/>
      <c r="L41" s="42"/>
      <c r="M41" s="83"/>
      <c r="N41" s="13"/>
      <c r="O41" s="28">
        <v>1</v>
      </c>
      <c r="P41" s="28">
        <v>1</v>
      </c>
      <c r="Q41" s="28">
        <v>3</v>
      </c>
      <c r="R41" s="28">
        <v>7</v>
      </c>
      <c r="S41" s="49">
        <v>0</v>
      </c>
      <c r="T41" s="50">
        <v>4435</v>
      </c>
      <c r="U41" s="50">
        <v>739</v>
      </c>
      <c r="V41" s="51">
        <f t="shared" si="2"/>
        <v>6.001353179972936</v>
      </c>
      <c r="W41" s="51">
        <f t="shared" si="3"/>
        <v>3696</v>
      </c>
      <c r="X41" s="51">
        <f t="shared" si="0"/>
        <v>3304.6776039045558</v>
      </c>
      <c r="Y41" s="52">
        <v>0</v>
      </c>
      <c r="Z41" s="53">
        <v>1720.5</v>
      </c>
      <c r="AA41" s="53">
        <v>413</v>
      </c>
      <c r="AB41" s="54">
        <f t="shared" si="5"/>
        <v>4.1658595641646485</v>
      </c>
      <c r="AC41" s="54">
        <f t="shared" si="4"/>
        <v>1307.5</v>
      </c>
      <c r="AD41" s="54">
        <f t="shared" si="1"/>
        <v>1483.1236354301486</v>
      </c>
    </row>
    <row r="42" spans="1:30" ht="12.75" customHeight="1">
      <c r="A42" s="7">
        <v>28</v>
      </c>
      <c r="B42" s="27"/>
      <c r="C42" s="17" t="s">
        <v>2090</v>
      </c>
      <c r="D42" s="17" t="s">
        <v>2059</v>
      </c>
      <c r="E42" s="27" t="s">
        <v>2091</v>
      </c>
      <c r="F42" s="15" t="s">
        <v>2092</v>
      </c>
      <c r="G42" s="63">
        <f>(X41+X42)/2</f>
        <v>2829.4513737976104</v>
      </c>
      <c r="H42" s="63">
        <f>ABS((X41-G42)/G42*100)</f>
        <v>16.795702322641795</v>
      </c>
      <c r="I42" s="64">
        <f>(AD41+AD42)/2</f>
        <v>1621.7942774426424</v>
      </c>
      <c r="J42" s="64">
        <f>ABS((AD41-I42)/I42*100)</f>
        <v>8.5504458821472262</v>
      </c>
      <c r="K42" s="42">
        <f>I42/G42</f>
        <v>0.57318330064316159</v>
      </c>
      <c r="L42" s="42">
        <f>LOG(K42,2)</f>
        <v>-0.80293151674272534</v>
      </c>
      <c r="M42" s="83">
        <f>(I42-G42)/G42*100</f>
        <v>-42.681669935683836</v>
      </c>
      <c r="N42" s="13" t="str">
        <f>IF(X41=0,"×",IF(X42=0,"×",IF(AD41=0,"×",IF(AD42=0,"×","√"))))</f>
        <v>√</v>
      </c>
      <c r="O42" s="28">
        <v>1</v>
      </c>
      <c r="P42" s="28">
        <v>1</v>
      </c>
      <c r="Q42" s="28">
        <v>3</v>
      </c>
      <c r="R42" s="28">
        <v>8</v>
      </c>
      <c r="S42" s="49">
        <v>0</v>
      </c>
      <c r="T42" s="50">
        <v>3404</v>
      </c>
      <c r="U42" s="50">
        <v>771</v>
      </c>
      <c r="V42" s="51">
        <f t="shared" si="2"/>
        <v>4.415045395590143</v>
      </c>
      <c r="W42" s="51">
        <f t="shared" si="3"/>
        <v>2633</v>
      </c>
      <c r="X42" s="51">
        <f t="shared" si="0"/>
        <v>2354.2251436906645</v>
      </c>
      <c r="Y42" s="52">
        <v>0</v>
      </c>
      <c r="Z42" s="53">
        <v>1978</v>
      </c>
      <c r="AA42" s="53">
        <v>426</v>
      </c>
      <c r="AB42" s="54">
        <f t="shared" si="5"/>
        <v>4.643192488262911</v>
      </c>
      <c r="AC42" s="54">
        <f t="shared" si="4"/>
        <v>1552</v>
      </c>
      <c r="AD42" s="54">
        <f t="shared" si="1"/>
        <v>1760.4649194551364</v>
      </c>
    </row>
    <row r="43" spans="1:30" ht="12.75" customHeight="1">
      <c r="A43" s="7">
        <v>29</v>
      </c>
      <c r="B43" s="27" t="s">
        <v>123</v>
      </c>
      <c r="C43" s="17" t="s">
        <v>2093</v>
      </c>
      <c r="D43" s="17" t="s">
        <v>2059</v>
      </c>
      <c r="E43" s="27" t="s">
        <v>1359</v>
      </c>
      <c r="F43" s="15" t="s">
        <v>2094</v>
      </c>
      <c r="G43" s="63"/>
      <c r="H43" s="63"/>
      <c r="I43" s="64"/>
      <c r="J43" s="64"/>
      <c r="K43" s="42"/>
      <c r="L43" s="42"/>
      <c r="M43" s="83"/>
      <c r="N43" s="13"/>
      <c r="O43" s="28">
        <v>1</v>
      </c>
      <c r="P43" s="28">
        <v>1</v>
      </c>
      <c r="Q43" s="28">
        <v>3</v>
      </c>
      <c r="R43" s="28">
        <v>9</v>
      </c>
      <c r="S43" s="49">
        <v>0</v>
      </c>
      <c r="T43" s="50">
        <v>1686.5</v>
      </c>
      <c r="U43" s="50">
        <v>795</v>
      </c>
      <c r="V43" s="51">
        <f t="shared" si="2"/>
        <v>2.121383647798742</v>
      </c>
      <c r="W43" s="51">
        <f t="shared" si="3"/>
        <v>891.5</v>
      </c>
      <c r="X43" s="51">
        <f t="shared" si="0"/>
        <v>797.1104123054414</v>
      </c>
      <c r="Y43" s="52">
        <v>0</v>
      </c>
      <c r="Z43" s="53">
        <v>1822</v>
      </c>
      <c r="AA43" s="53">
        <v>471</v>
      </c>
      <c r="AB43" s="54">
        <f t="shared" si="5"/>
        <v>3.8683651804670913</v>
      </c>
      <c r="AC43" s="54">
        <f t="shared" si="4"/>
        <v>1351</v>
      </c>
      <c r="AD43" s="54">
        <f t="shared" si="1"/>
        <v>1532.4665632628153</v>
      </c>
    </row>
    <row r="44" spans="1:30" ht="12.75" customHeight="1">
      <c r="A44" s="7">
        <v>30</v>
      </c>
      <c r="B44" s="27"/>
      <c r="C44" s="17" t="s">
        <v>2093</v>
      </c>
      <c r="D44" s="17" t="s">
        <v>2059</v>
      </c>
      <c r="E44" s="27" t="s">
        <v>1359</v>
      </c>
      <c r="F44" s="15" t="s">
        <v>2094</v>
      </c>
      <c r="G44" s="63">
        <f>(X43+X44)/2</f>
        <v>1429.9257732804008</v>
      </c>
      <c r="H44" s="63">
        <f>ABS((X43-G44)/G44*100)</f>
        <v>44.255119587306559</v>
      </c>
      <c r="I44" s="64">
        <f>(AD43+AD44)/2</f>
        <v>1840.434492149458</v>
      </c>
      <c r="J44" s="64">
        <f>ABS((AD43-I44)/I44*100)</f>
        <v>16.733436055469955</v>
      </c>
      <c r="K44" s="42">
        <f>I44/G44</f>
        <v>1.2870839357817203</v>
      </c>
      <c r="L44" s="42">
        <f>LOG(K44,2)</f>
        <v>0.36410614041755562</v>
      </c>
      <c r="M44" s="83">
        <f>(I44-G44)/G44*100</f>
        <v>28.708393578172025</v>
      </c>
      <c r="N44" s="13" t="str">
        <f>IF(X43=0,"×",IF(X44=0,"×",IF(AD43=0,"×",IF(AD44=0,"×","√"))))</f>
        <v>√</v>
      </c>
      <c r="O44" s="28">
        <v>1</v>
      </c>
      <c r="P44" s="28">
        <v>1</v>
      </c>
      <c r="Q44" s="28">
        <v>3</v>
      </c>
      <c r="R44" s="28">
        <v>10</v>
      </c>
      <c r="S44" s="49">
        <v>0</v>
      </c>
      <c r="T44" s="50">
        <v>3097</v>
      </c>
      <c r="U44" s="50">
        <v>790</v>
      </c>
      <c r="V44" s="51">
        <f t="shared" si="2"/>
        <v>3.920253164556962</v>
      </c>
      <c r="W44" s="51">
        <f t="shared" si="3"/>
        <v>2307</v>
      </c>
      <c r="X44" s="51">
        <f t="shared" si="0"/>
        <v>2062.7411342553601</v>
      </c>
      <c r="Y44" s="52">
        <v>0</v>
      </c>
      <c r="Z44" s="53">
        <v>2412</v>
      </c>
      <c r="AA44" s="53">
        <v>518</v>
      </c>
      <c r="AB44" s="54">
        <f t="shared" si="5"/>
        <v>4.6563706563706564</v>
      </c>
      <c r="AC44" s="54">
        <f t="shared" si="4"/>
        <v>1894</v>
      </c>
      <c r="AD44" s="54">
        <f t="shared" si="1"/>
        <v>2148.4024210361008</v>
      </c>
    </row>
    <row r="45" spans="1:30" ht="12.75" customHeight="1">
      <c r="A45" s="7">
        <v>31</v>
      </c>
      <c r="B45" s="27" t="s">
        <v>124</v>
      </c>
      <c r="C45" s="17" t="s">
        <v>2095</v>
      </c>
      <c r="D45" s="17" t="s">
        <v>2059</v>
      </c>
      <c r="E45" s="27" t="s">
        <v>1360</v>
      </c>
      <c r="F45" s="15" t="s">
        <v>2097</v>
      </c>
      <c r="G45" s="63"/>
      <c r="H45" s="63"/>
      <c r="I45" s="64"/>
      <c r="J45" s="64"/>
      <c r="K45" s="42"/>
      <c r="L45" s="42"/>
      <c r="M45" s="83"/>
      <c r="N45" s="13"/>
      <c r="O45" s="28">
        <v>1</v>
      </c>
      <c r="P45" s="28">
        <v>1</v>
      </c>
      <c r="Q45" s="28">
        <v>4</v>
      </c>
      <c r="R45" s="28">
        <v>1</v>
      </c>
      <c r="S45" s="49">
        <v>0</v>
      </c>
      <c r="T45" s="50">
        <v>2101</v>
      </c>
      <c r="U45" s="50">
        <v>616.5</v>
      </c>
      <c r="V45" s="51">
        <f t="shared" si="2"/>
        <v>3.4079480940794808</v>
      </c>
      <c r="W45" s="51">
        <f t="shared" si="3"/>
        <v>1484.5</v>
      </c>
      <c r="X45" s="51">
        <f t="shared" si="0"/>
        <v>1327.3251902046302</v>
      </c>
      <c r="Y45" s="52">
        <v>0</v>
      </c>
      <c r="Z45" s="53">
        <v>1718.5</v>
      </c>
      <c r="AA45" s="53">
        <v>328</v>
      </c>
      <c r="AB45" s="54">
        <f t="shared" si="5"/>
        <v>5.2393292682926829</v>
      </c>
      <c r="AC45" s="54">
        <f t="shared" si="4"/>
        <v>1390.5</v>
      </c>
      <c r="AD45" s="54">
        <f t="shared" si="1"/>
        <v>1577.2722103752365</v>
      </c>
    </row>
    <row r="46" spans="1:30" ht="12.75" customHeight="1">
      <c r="A46" s="7">
        <v>32</v>
      </c>
      <c r="B46" s="27"/>
      <c r="C46" s="17" t="s">
        <v>2095</v>
      </c>
      <c r="D46" s="17" t="s">
        <v>2059</v>
      </c>
      <c r="E46" s="27" t="s">
        <v>2096</v>
      </c>
      <c r="F46" s="15" t="s">
        <v>2097</v>
      </c>
      <c r="G46" s="63">
        <f>(X45+X46)/2</f>
        <v>1240.3717548746199</v>
      </c>
      <c r="H46" s="63">
        <f>ABS((X45-G46)/G46*100)</f>
        <v>7.0102721211028989</v>
      </c>
      <c r="I46" s="64">
        <f>(AD45+AD46)/2</f>
        <v>1939.9710879498371</v>
      </c>
      <c r="J46" s="64">
        <f>ABS((AD45-I46)/I46*100)</f>
        <v>18.696097061833072</v>
      </c>
      <c r="K46" s="42">
        <f>I46/G46</f>
        <v>1.564023914867309</v>
      </c>
      <c r="L46" s="42">
        <f>LOG(K46,2)</f>
        <v>0.64526257248969732</v>
      </c>
      <c r="M46" s="83">
        <f>(I46-G46)/G46*100</f>
        <v>56.402391486730885</v>
      </c>
      <c r="N46" s="13" t="str">
        <f>IF(X45=0,"×",IF(X46=0,"×",IF(AD45=0,"×",IF(AD46=0,"×","√"))))</f>
        <v>√</v>
      </c>
      <c r="O46" s="28">
        <v>1</v>
      </c>
      <c r="P46" s="28">
        <v>1</v>
      </c>
      <c r="Q46" s="28">
        <v>4</v>
      </c>
      <c r="R46" s="28">
        <v>2</v>
      </c>
      <c r="S46" s="49">
        <v>0</v>
      </c>
      <c r="T46" s="50">
        <v>1932</v>
      </c>
      <c r="U46" s="50">
        <v>642</v>
      </c>
      <c r="V46" s="51">
        <f t="shared" si="2"/>
        <v>3.0093457943925235</v>
      </c>
      <c r="W46" s="51">
        <f t="shared" si="3"/>
        <v>1290</v>
      </c>
      <c r="X46" s="51">
        <f t="shared" si="0"/>
        <v>1153.4183195446096</v>
      </c>
      <c r="Y46" s="52">
        <v>0</v>
      </c>
      <c r="Z46" s="53">
        <v>2388</v>
      </c>
      <c r="AA46" s="53">
        <v>358</v>
      </c>
      <c r="AB46" s="54">
        <f t="shared" si="5"/>
        <v>6.6703910614525137</v>
      </c>
      <c r="AC46" s="54">
        <f t="shared" si="4"/>
        <v>2030</v>
      </c>
      <c r="AD46" s="54">
        <f t="shared" si="1"/>
        <v>2302.6699655244374</v>
      </c>
    </row>
    <row r="47" spans="1:30" ht="12.75" customHeight="1">
      <c r="A47" s="7">
        <v>33</v>
      </c>
      <c r="B47" s="27" t="s">
        <v>125</v>
      </c>
      <c r="C47" s="17" t="s">
        <v>2098</v>
      </c>
      <c r="D47" s="17" t="s">
        <v>2099</v>
      </c>
      <c r="E47" s="27" t="s">
        <v>2100</v>
      </c>
      <c r="F47" s="15" t="s">
        <v>2101</v>
      </c>
      <c r="G47" s="63"/>
      <c r="H47" s="63"/>
      <c r="I47" s="64"/>
      <c r="J47" s="64"/>
      <c r="K47" s="42"/>
      <c r="L47" s="42"/>
      <c r="M47" s="83"/>
      <c r="N47" s="13"/>
      <c r="O47" s="28">
        <v>1</v>
      </c>
      <c r="P47" s="28">
        <v>1</v>
      </c>
      <c r="Q47" s="28">
        <v>4</v>
      </c>
      <c r="R47" s="28">
        <v>3</v>
      </c>
      <c r="S47" s="49">
        <v>0</v>
      </c>
      <c r="T47" s="50">
        <v>3671</v>
      </c>
      <c r="U47" s="50">
        <v>648</v>
      </c>
      <c r="V47" s="51">
        <f t="shared" si="2"/>
        <v>5.6651234567901234</v>
      </c>
      <c r="W47" s="51">
        <f t="shared" si="3"/>
        <v>3023</v>
      </c>
      <c r="X47" s="51">
        <f t="shared" ref="X47:X72" si="6">W47/$W$1277</f>
        <v>2702.9330077390346</v>
      </c>
      <c r="Y47" s="52">
        <v>0</v>
      </c>
      <c r="Z47" s="53">
        <v>2450</v>
      </c>
      <c r="AA47" s="53">
        <v>370</v>
      </c>
      <c r="AB47" s="54">
        <f t="shared" si="5"/>
        <v>6.6216216216216219</v>
      </c>
      <c r="AC47" s="54">
        <f t="shared" si="4"/>
        <v>2080</v>
      </c>
      <c r="AD47" s="54">
        <f t="shared" ref="AD47:AD72" si="7">AC47/$AC$1277</f>
        <v>2359.3859745275022</v>
      </c>
    </row>
    <row r="48" spans="1:30" ht="12.75" customHeight="1">
      <c r="A48" s="7">
        <v>34</v>
      </c>
      <c r="B48" s="27"/>
      <c r="C48" s="17" t="s">
        <v>2098</v>
      </c>
      <c r="D48" s="17" t="s">
        <v>2099</v>
      </c>
      <c r="E48" s="27" t="s">
        <v>2100</v>
      </c>
      <c r="F48" s="15" t="s">
        <v>2101</v>
      </c>
      <c r="G48" s="63">
        <f>(X47+X48)/2</f>
        <v>2165.1181866490479</v>
      </c>
      <c r="H48" s="63">
        <f>ABS((X47-G48)/G48*100)</f>
        <v>24.839975221969862</v>
      </c>
      <c r="I48" s="64">
        <f>(AD47+AD48)/2</f>
        <v>2544.5637439225093</v>
      </c>
      <c r="J48" s="64">
        <f>ABS((AD47-I48)/I48*100)</f>
        <v>7.2773877187116902</v>
      </c>
      <c r="K48" s="42">
        <f>I48/G48</f>
        <v>1.1752539697893947</v>
      </c>
      <c r="L48" s="42">
        <f>LOG(K48,2)</f>
        <v>0.23297255369548719</v>
      </c>
      <c r="M48" s="83">
        <f>(I48-G48)/G48*100</f>
        <v>17.525396978939479</v>
      </c>
      <c r="N48" s="13" t="str">
        <f>IF(X47=0,"×",IF(X48=0,"×",IF(AD47=0,"×",IF(AD48=0,"×","√"))))</f>
        <v>√</v>
      </c>
      <c r="O48" s="28">
        <v>1</v>
      </c>
      <c r="P48" s="28">
        <v>1</v>
      </c>
      <c r="Q48" s="28">
        <v>4</v>
      </c>
      <c r="R48" s="28">
        <v>4</v>
      </c>
      <c r="S48" s="49">
        <v>0</v>
      </c>
      <c r="T48" s="50">
        <v>2504</v>
      </c>
      <c r="U48" s="50">
        <v>684</v>
      </c>
      <c r="V48" s="51">
        <f t="shared" si="2"/>
        <v>3.6608187134502925</v>
      </c>
      <c r="W48" s="51">
        <f t="shared" si="3"/>
        <v>1820</v>
      </c>
      <c r="X48" s="51">
        <f t="shared" si="6"/>
        <v>1627.3033655590616</v>
      </c>
      <c r="Y48" s="52">
        <v>0</v>
      </c>
      <c r="Z48" s="53">
        <v>2793</v>
      </c>
      <c r="AA48" s="53">
        <v>386.5</v>
      </c>
      <c r="AB48" s="54">
        <f t="shared" si="5"/>
        <v>7.2263906856403626</v>
      </c>
      <c r="AC48" s="54">
        <f t="shared" si="4"/>
        <v>2406.5</v>
      </c>
      <c r="AD48" s="54">
        <f t="shared" si="7"/>
        <v>2729.7415133175164</v>
      </c>
    </row>
    <row r="49" spans="1:30" ht="12.75" customHeight="1">
      <c r="A49" s="7">
        <v>35</v>
      </c>
      <c r="B49" s="27" t="s">
        <v>126</v>
      </c>
      <c r="C49" s="17" t="s">
        <v>699</v>
      </c>
      <c r="D49" s="17" t="s">
        <v>2059</v>
      </c>
      <c r="E49" s="27" t="s">
        <v>2102</v>
      </c>
      <c r="F49" s="15" t="s">
        <v>2103</v>
      </c>
      <c r="G49" s="63"/>
      <c r="H49" s="63"/>
      <c r="I49" s="64"/>
      <c r="J49" s="64"/>
      <c r="K49" s="42"/>
      <c r="L49" s="42"/>
      <c r="M49" s="83"/>
      <c r="N49" s="13"/>
      <c r="O49" s="28">
        <v>1</v>
      </c>
      <c r="P49" s="28">
        <v>1</v>
      </c>
      <c r="Q49" s="28">
        <v>4</v>
      </c>
      <c r="R49" s="28">
        <v>5</v>
      </c>
      <c r="S49" s="49">
        <v>0</v>
      </c>
      <c r="T49" s="50">
        <v>2447</v>
      </c>
      <c r="U49" s="50">
        <v>694</v>
      </c>
      <c r="V49" s="51">
        <f t="shared" si="2"/>
        <v>3.5259365994236309</v>
      </c>
      <c r="W49" s="51">
        <f t="shared" si="3"/>
        <v>1753</v>
      </c>
      <c r="X49" s="51">
        <f t="shared" si="6"/>
        <v>1567.3971427610084</v>
      </c>
      <c r="Y49" s="52">
        <v>0</v>
      </c>
      <c r="Z49" s="53">
        <v>2161</v>
      </c>
      <c r="AA49" s="53">
        <v>399</v>
      </c>
      <c r="AB49" s="54">
        <f t="shared" si="5"/>
        <v>5.4160401002506262</v>
      </c>
      <c r="AC49" s="54">
        <f t="shared" si="4"/>
        <v>1762</v>
      </c>
      <c r="AD49" s="54">
        <f t="shared" si="7"/>
        <v>1998.6721572680092</v>
      </c>
    </row>
    <row r="50" spans="1:30" ht="12.75" customHeight="1">
      <c r="A50" s="7">
        <v>36</v>
      </c>
      <c r="B50" s="27"/>
      <c r="C50" s="17" t="s">
        <v>699</v>
      </c>
      <c r="D50" s="17" t="s">
        <v>2059</v>
      </c>
      <c r="E50" s="27" t="s">
        <v>2102</v>
      </c>
      <c r="F50" s="15" t="s">
        <v>2103</v>
      </c>
      <c r="G50" s="63">
        <f>(X49+X50)/2</f>
        <v>1596.9031927958704</v>
      </c>
      <c r="H50" s="63">
        <f>ABS((X49-G50)/G50*100)</f>
        <v>1.847704367301227</v>
      </c>
      <c r="I50" s="64">
        <f>(AD49+AD50)/2</f>
        <v>1871.061137011113</v>
      </c>
      <c r="J50" s="64">
        <f>ABS((AD49-I50)/I50*100)</f>
        <v>6.8202485601697473</v>
      </c>
      <c r="K50" s="42">
        <f>I50/G50</f>
        <v>1.1716810044917281</v>
      </c>
      <c r="L50" s="42">
        <f>LOG(K50,2)</f>
        <v>0.22857984290031119</v>
      </c>
      <c r="M50" s="83">
        <f>(I50-G50)/G50*100</f>
        <v>17.168100449172801</v>
      </c>
      <c r="N50" s="13" t="str">
        <f>IF(X49=0,"×",IF(X50=0,"×",IF(AD49=0,"×",IF(AD50=0,"×","√"))))</f>
        <v>√</v>
      </c>
      <c r="O50" s="28">
        <v>1</v>
      </c>
      <c r="P50" s="28">
        <v>1</v>
      </c>
      <c r="Q50" s="28">
        <v>4</v>
      </c>
      <c r="R50" s="28">
        <v>6</v>
      </c>
      <c r="S50" s="49">
        <v>0</v>
      </c>
      <c r="T50" s="50">
        <v>2508</v>
      </c>
      <c r="U50" s="50">
        <v>689</v>
      </c>
      <c r="V50" s="51">
        <f t="shared" si="2"/>
        <v>3.6400580551523949</v>
      </c>
      <c r="W50" s="51">
        <f t="shared" si="3"/>
        <v>1819</v>
      </c>
      <c r="X50" s="51">
        <f t="shared" si="6"/>
        <v>1626.4092428307324</v>
      </c>
      <c r="Y50" s="52">
        <v>0</v>
      </c>
      <c r="Z50" s="53">
        <v>1952</v>
      </c>
      <c r="AA50" s="53">
        <v>415</v>
      </c>
      <c r="AB50" s="54">
        <f t="shared" si="5"/>
        <v>4.7036144578313257</v>
      </c>
      <c r="AC50" s="54">
        <f t="shared" si="4"/>
        <v>1537</v>
      </c>
      <c r="AD50" s="54">
        <f t="shared" si="7"/>
        <v>1743.4501167542169</v>
      </c>
    </row>
    <row r="51" spans="1:30" ht="12.75" customHeight="1">
      <c r="A51" s="7">
        <v>37</v>
      </c>
      <c r="B51" s="27" t="s">
        <v>127</v>
      </c>
      <c r="C51" s="17" t="s">
        <v>2104</v>
      </c>
      <c r="D51" s="17" t="s">
        <v>759</v>
      </c>
      <c r="E51" s="27" t="s">
        <v>2105</v>
      </c>
      <c r="F51" s="15" t="s">
        <v>2106</v>
      </c>
      <c r="G51" s="63"/>
      <c r="H51" s="63"/>
      <c r="I51" s="64"/>
      <c r="J51" s="64"/>
      <c r="K51" s="42"/>
      <c r="L51" s="42"/>
      <c r="M51" s="83"/>
      <c r="N51" s="13"/>
      <c r="O51" s="28">
        <v>1</v>
      </c>
      <c r="P51" s="28">
        <v>1</v>
      </c>
      <c r="Q51" s="28">
        <v>4</v>
      </c>
      <c r="R51" s="28">
        <v>7</v>
      </c>
      <c r="S51" s="49">
        <v>0</v>
      </c>
      <c r="T51" s="50">
        <v>3944</v>
      </c>
      <c r="U51" s="50">
        <v>743</v>
      </c>
      <c r="V51" s="51">
        <f t="shared" si="2"/>
        <v>5.3082099596231496</v>
      </c>
      <c r="W51" s="51">
        <f t="shared" si="3"/>
        <v>3201</v>
      </c>
      <c r="X51" s="51">
        <f t="shared" si="6"/>
        <v>2862.0868533816242</v>
      </c>
      <c r="Y51" s="52">
        <v>0</v>
      </c>
      <c r="Z51" s="53">
        <v>2722</v>
      </c>
      <c r="AA51" s="53">
        <v>422</v>
      </c>
      <c r="AB51" s="54">
        <f t="shared" si="5"/>
        <v>6.4502369668246446</v>
      </c>
      <c r="AC51" s="54">
        <f t="shared" si="4"/>
        <v>2300</v>
      </c>
      <c r="AD51" s="54">
        <f t="shared" si="7"/>
        <v>2608.9364141409883</v>
      </c>
    </row>
    <row r="52" spans="1:30" ht="12.75" customHeight="1">
      <c r="A52" s="7">
        <v>38</v>
      </c>
      <c r="B52" s="27"/>
      <c r="C52" s="17" t="s">
        <v>2104</v>
      </c>
      <c r="D52" s="17" t="s">
        <v>759</v>
      </c>
      <c r="E52" s="27" t="s">
        <v>2105</v>
      </c>
      <c r="F52" s="15" t="s">
        <v>2106</v>
      </c>
      <c r="G52" s="63">
        <f>(X51+X52)/2</f>
        <v>2015.7996910180793</v>
      </c>
      <c r="H52" s="63">
        <f>ABS((X51-G52)/G52*100)</f>
        <v>41.982701264138392</v>
      </c>
      <c r="I52" s="64">
        <f>(AD51+AD52)/2</f>
        <v>2379.803737768606</v>
      </c>
      <c r="J52" s="64">
        <f>ABS((AD51-I52)/I52*100)</f>
        <v>9.6282173498569996</v>
      </c>
      <c r="K52" s="42">
        <f>I52/G52</f>
        <v>1.180575504784747</v>
      </c>
      <c r="L52" s="42">
        <f>LOG(K52,2)</f>
        <v>0.23949031339635035</v>
      </c>
      <c r="M52" s="83">
        <f>(I52-G52)/G52*100</f>
        <v>18.057550478474695</v>
      </c>
      <c r="N52" s="13" t="str">
        <f>IF(X51=0,"×",IF(X52=0,"×",IF(AD51=0,"×",IF(AD52=0,"×","√"))))</f>
        <v>√</v>
      </c>
      <c r="O52" s="28">
        <v>1</v>
      </c>
      <c r="P52" s="28">
        <v>1</v>
      </c>
      <c r="Q52" s="28">
        <v>4</v>
      </c>
      <c r="R52" s="28">
        <v>8</v>
      </c>
      <c r="S52" s="49">
        <v>0</v>
      </c>
      <c r="T52" s="50">
        <v>2054</v>
      </c>
      <c r="U52" s="50">
        <v>746</v>
      </c>
      <c r="V52" s="51">
        <f t="shared" si="2"/>
        <v>2.7533512064343162</v>
      </c>
      <c r="W52" s="51">
        <f t="shared" si="3"/>
        <v>1308</v>
      </c>
      <c r="X52" s="51">
        <f t="shared" si="6"/>
        <v>1169.5125286545344</v>
      </c>
      <c r="Y52" s="52">
        <v>0</v>
      </c>
      <c r="Z52" s="53">
        <v>2319</v>
      </c>
      <c r="AA52" s="53">
        <v>423</v>
      </c>
      <c r="AB52" s="54">
        <f t="shared" si="5"/>
        <v>5.4822695035460995</v>
      </c>
      <c r="AC52" s="54">
        <f t="shared" si="4"/>
        <v>1896</v>
      </c>
      <c r="AD52" s="54">
        <f t="shared" si="7"/>
        <v>2150.6710613962232</v>
      </c>
    </row>
    <row r="53" spans="1:30" ht="12.75" customHeight="1">
      <c r="A53" s="7">
        <v>39</v>
      </c>
      <c r="B53" s="27" t="s">
        <v>128</v>
      </c>
      <c r="C53" s="17" t="s">
        <v>2104</v>
      </c>
      <c r="D53" s="17" t="s">
        <v>759</v>
      </c>
      <c r="E53" s="27" t="s">
        <v>2105</v>
      </c>
      <c r="F53" s="15" t="s">
        <v>2106</v>
      </c>
      <c r="G53" s="63"/>
      <c r="H53" s="63"/>
      <c r="I53" s="64"/>
      <c r="J53" s="64"/>
      <c r="K53" s="42"/>
      <c r="L53" s="42"/>
      <c r="M53" s="83"/>
      <c r="N53" s="13"/>
      <c r="O53" s="28">
        <v>1</v>
      </c>
      <c r="P53" s="28">
        <v>1</v>
      </c>
      <c r="Q53" s="28">
        <v>4</v>
      </c>
      <c r="R53" s="28">
        <v>9</v>
      </c>
      <c r="S53" s="49">
        <v>0</v>
      </c>
      <c r="T53" s="50">
        <v>4713</v>
      </c>
      <c r="U53" s="50">
        <v>780</v>
      </c>
      <c r="V53" s="51">
        <f t="shared" si="2"/>
        <v>6.0423076923076922</v>
      </c>
      <c r="W53" s="51">
        <f t="shared" si="3"/>
        <v>3933</v>
      </c>
      <c r="X53" s="51">
        <f t="shared" si="6"/>
        <v>3516.5846905185654</v>
      </c>
      <c r="Y53" s="52">
        <v>0</v>
      </c>
      <c r="Z53" s="53">
        <v>2472</v>
      </c>
      <c r="AA53" s="53">
        <v>480</v>
      </c>
      <c r="AB53" s="54">
        <f t="shared" si="5"/>
        <v>5.15</v>
      </c>
      <c r="AC53" s="54">
        <f t="shared" si="4"/>
        <v>1992</v>
      </c>
      <c r="AD53" s="54">
        <f t="shared" si="7"/>
        <v>2259.5657986821079</v>
      </c>
    </row>
    <row r="54" spans="1:30" ht="12.75" customHeight="1">
      <c r="A54" s="7">
        <v>40</v>
      </c>
      <c r="B54" s="27"/>
      <c r="C54" s="17" t="s">
        <v>2104</v>
      </c>
      <c r="D54" s="17" t="s">
        <v>759</v>
      </c>
      <c r="E54" s="27" t="s">
        <v>2105</v>
      </c>
      <c r="F54" s="15" t="s">
        <v>2106</v>
      </c>
      <c r="G54" s="63">
        <f>(X53+X54)/2</f>
        <v>3209.4535333375006</v>
      </c>
      <c r="H54" s="63">
        <f>ABS((X53-G54)/G54*100)</f>
        <v>9.5695779356456381</v>
      </c>
      <c r="I54" s="64">
        <f>(AD53+AD54)/2</f>
        <v>2517.3400596010383</v>
      </c>
      <c r="J54" s="64">
        <f>ABS((AD53-I54)/I54*100)</f>
        <v>10.239945927678274</v>
      </c>
      <c r="K54" s="42">
        <f>I54/G54</f>
        <v>0.7843516142086856</v>
      </c>
      <c r="L54" s="42">
        <f>LOG(K54,2)</f>
        <v>-0.35042755488797422</v>
      </c>
      <c r="M54" s="83">
        <f>(I54-G54)/G54*100</f>
        <v>-21.564838579131436</v>
      </c>
      <c r="N54" s="13" t="str">
        <f>IF(X53=0,"×",IF(X54=0,"×",IF(AD53=0,"×",IF(AD54=0,"×","√"))))</f>
        <v>√</v>
      </c>
      <c r="O54" s="28">
        <v>1</v>
      </c>
      <c r="P54" s="28">
        <v>1</v>
      </c>
      <c r="Q54" s="28">
        <v>4</v>
      </c>
      <c r="R54" s="28">
        <v>10</v>
      </c>
      <c r="S54" s="49">
        <v>0</v>
      </c>
      <c r="T54" s="50">
        <v>4018</v>
      </c>
      <c r="U54" s="50">
        <v>772</v>
      </c>
      <c r="V54" s="51">
        <f t="shared" si="2"/>
        <v>5.204663212435233</v>
      </c>
      <c r="W54" s="51">
        <f t="shared" si="3"/>
        <v>3246</v>
      </c>
      <c r="X54" s="51">
        <f t="shared" si="6"/>
        <v>2902.3223761564363</v>
      </c>
      <c r="Y54" s="52">
        <v>0</v>
      </c>
      <c r="Z54" s="53">
        <v>2994.5</v>
      </c>
      <c r="AA54" s="53">
        <v>548</v>
      </c>
      <c r="AB54" s="54">
        <f t="shared" si="5"/>
        <v>5.4644160583941606</v>
      </c>
      <c r="AC54" s="54">
        <f t="shared" si="4"/>
        <v>2446.5</v>
      </c>
      <c r="AD54" s="54">
        <f t="shared" si="7"/>
        <v>2775.1143205199687</v>
      </c>
    </row>
    <row r="55" spans="1:30" ht="12.75" customHeight="1">
      <c r="A55" s="7">
        <v>41</v>
      </c>
      <c r="B55" s="27" t="s">
        <v>129</v>
      </c>
      <c r="C55" s="17" t="s">
        <v>700</v>
      </c>
      <c r="D55" s="17" t="s">
        <v>2107</v>
      </c>
      <c r="E55" s="27" t="s">
        <v>775</v>
      </c>
      <c r="F55" s="70" t="s">
        <v>1772</v>
      </c>
      <c r="G55" s="63"/>
      <c r="H55" s="63"/>
      <c r="I55" s="64"/>
      <c r="J55" s="64"/>
      <c r="K55" s="42"/>
      <c r="L55" s="42"/>
      <c r="M55" s="83"/>
      <c r="N55" s="13"/>
      <c r="O55" s="28">
        <v>1</v>
      </c>
      <c r="P55" s="28">
        <v>1</v>
      </c>
      <c r="Q55" s="28">
        <v>5</v>
      </c>
      <c r="R55" s="28">
        <v>1</v>
      </c>
      <c r="S55" s="49">
        <v>0</v>
      </c>
      <c r="T55" s="50">
        <v>3623</v>
      </c>
      <c r="U55" s="50">
        <v>628</v>
      </c>
      <c r="V55" s="51">
        <f t="shared" si="2"/>
        <v>5.7691082802547768</v>
      </c>
      <c r="W55" s="51">
        <f t="shared" si="3"/>
        <v>2995</v>
      </c>
      <c r="X55" s="51">
        <f t="shared" si="6"/>
        <v>2677.8975713458185</v>
      </c>
      <c r="Y55" s="52">
        <v>0</v>
      </c>
      <c r="Z55" s="53">
        <v>3654</v>
      </c>
      <c r="AA55" s="53">
        <v>361</v>
      </c>
      <c r="AB55" s="54">
        <f t="shared" si="5"/>
        <v>10.121883656509695</v>
      </c>
      <c r="AC55" s="54">
        <f t="shared" si="4"/>
        <v>3293</v>
      </c>
      <c r="AD55" s="54">
        <f t="shared" si="7"/>
        <v>3735.3163529418584</v>
      </c>
    </row>
    <row r="56" spans="1:30" ht="12.75" customHeight="1">
      <c r="A56" s="7">
        <v>42</v>
      </c>
      <c r="B56" s="27"/>
      <c r="C56" s="17" t="s">
        <v>700</v>
      </c>
      <c r="D56" s="17" t="s">
        <v>2107</v>
      </c>
      <c r="E56" s="27" t="s">
        <v>775</v>
      </c>
      <c r="F56" s="70" t="s">
        <v>1772</v>
      </c>
      <c r="G56" s="63">
        <f>(X55+X56)/2</f>
        <v>2935.8519784687796</v>
      </c>
      <c r="H56" s="63">
        <f>ABS((X55-G56)/G56*100)</f>
        <v>8.7863560225369266</v>
      </c>
      <c r="I56" s="64">
        <f>(AD55+AD56)/2</f>
        <v>2866.427095014903</v>
      </c>
      <c r="J56" s="64">
        <f>ABS((AD55-I56)/I56*100)</f>
        <v>30.312623664424226</v>
      </c>
      <c r="K56" s="42">
        <f>I56/G56</f>
        <v>0.97635273032733561</v>
      </c>
      <c r="L56" s="42">
        <f>LOG(K56,2)</f>
        <v>-3.4525645500723963E-2</v>
      </c>
      <c r="M56" s="83">
        <f>(I56-G56)/G56*100</f>
        <v>-2.3647269672664435</v>
      </c>
      <c r="N56" s="13" t="str">
        <f>IF(X55=0,"×",IF(X56=0,"×",IF(AD55=0,"×",IF(AD56=0,"×","√"))))</f>
        <v>√</v>
      </c>
      <c r="O56" s="28">
        <v>1</v>
      </c>
      <c r="P56" s="28">
        <v>1</v>
      </c>
      <c r="Q56" s="28">
        <v>5</v>
      </c>
      <c r="R56" s="28">
        <v>2</v>
      </c>
      <c r="S56" s="49">
        <v>0</v>
      </c>
      <c r="T56" s="50">
        <v>4229</v>
      </c>
      <c r="U56" s="50">
        <v>657</v>
      </c>
      <c r="V56" s="51">
        <f t="shared" si="2"/>
        <v>6.4368340943683409</v>
      </c>
      <c r="W56" s="51">
        <f t="shared" si="3"/>
        <v>3572</v>
      </c>
      <c r="X56" s="51">
        <f t="shared" si="6"/>
        <v>3193.8063855917408</v>
      </c>
      <c r="Y56" s="52">
        <v>0</v>
      </c>
      <c r="Z56" s="53">
        <v>2143</v>
      </c>
      <c r="AA56" s="53">
        <v>382</v>
      </c>
      <c r="AB56" s="54">
        <f t="shared" si="5"/>
        <v>5.6099476439790577</v>
      </c>
      <c r="AC56" s="54">
        <f t="shared" si="4"/>
        <v>1761</v>
      </c>
      <c r="AD56" s="54">
        <f t="shared" si="7"/>
        <v>1997.537837087948</v>
      </c>
    </row>
    <row r="57" spans="1:30" ht="12.75" customHeight="1">
      <c r="A57" s="7">
        <v>43</v>
      </c>
      <c r="B57" s="27" t="s">
        <v>130</v>
      </c>
      <c r="C57" s="17" t="s">
        <v>696</v>
      </c>
      <c r="D57" s="17" t="s">
        <v>2059</v>
      </c>
      <c r="E57" s="27" t="s">
        <v>774</v>
      </c>
      <c r="F57" s="15" t="s">
        <v>2108</v>
      </c>
      <c r="G57" s="63"/>
      <c r="H57" s="63"/>
      <c r="I57" s="64"/>
      <c r="J57" s="64"/>
      <c r="K57" s="42"/>
      <c r="L57" s="42"/>
      <c r="M57" s="83"/>
      <c r="N57" s="13"/>
      <c r="O57" s="28">
        <v>1</v>
      </c>
      <c r="P57" s="28">
        <v>1</v>
      </c>
      <c r="Q57" s="28">
        <v>5</v>
      </c>
      <c r="R57" s="28">
        <v>3</v>
      </c>
      <c r="S57" s="49">
        <v>0</v>
      </c>
      <c r="T57" s="50">
        <v>3024</v>
      </c>
      <c r="U57" s="50">
        <v>702.5</v>
      </c>
      <c r="V57" s="51">
        <f t="shared" si="2"/>
        <v>4.3046263345195728</v>
      </c>
      <c r="W57" s="51">
        <f t="shared" si="3"/>
        <v>2321.5</v>
      </c>
      <c r="X57" s="51">
        <f t="shared" si="6"/>
        <v>2075.7059138161326</v>
      </c>
      <c r="Y57" s="52">
        <v>0</v>
      </c>
      <c r="Z57" s="53">
        <v>1614.5</v>
      </c>
      <c r="AA57" s="53">
        <v>401</v>
      </c>
      <c r="AB57" s="54">
        <f t="shared" si="5"/>
        <v>4.026184538653367</v>
      </c>
      <c r="AC57" s="54">
        <f t="shared" si="4"/>
        <v>1213.5</v>
      </c>
      <c r="AD57" s="54">
        <f t="shared" si="7"/>
        <v>1376.4975385043865</v>
      </c>
    </row>
    <row r="58" spans="1:30" ht="12.75" customHeight="1">
      <c r="A58" s="7">
        <v>44</v>
      </c>
      <c r="B58" s="27"/>
      <c r="C58" s="17" t="s">
        <v>696</v>
      </c>
      <c r="D58" s="17" t="s">
        <v>2059</v>
      </c>
      <c r="E58" s="27" t="s">
        <v>774</v>
      </c>
      <c r="F58" s="15" t="s">
        <v>2108</v>
      </c>
      <c r="G58" s="63">
        <f>(X57+X58)/2</f>
        <v>2560.5439632526168</v>
      </c>
      <c r="H58" s="63">
        <f>ABS((X57-G58)/G58*100)</f>
        <v>18.934962898297687</v>
      </c>
      <c r="I58" s="64">
        <f>(AD57+AD58)/2</f>
        <v>1727.5696342333586</v>
      </c>
      <c r="J58" s="64">
        <f>ABS((AD57-I58)/I58*100)</f>
        <v>20.321733420879838</v>
      </c>
      <c r="K58" s="42">
        <f>I58/G58</f>
        <v>0.6746885267452527</v>
      </c>
      <c r="L58" s="42">
        <f>LOG(K58,2)</f>
        <v>-0.56770646624814203</v>
      </c>
      <c r="M58" s="83">
        <f>(I58-G58)/G58*100</f>
        <v>-32.531147325474727</v>
      </c>
      <c r="N58" s="13" t="str">
        <f>IF(X57=0,"×",IF(X58=0,"×",IF(AD57=0,"×",IF(AD58=0,"×","√"))))</f>
        <v>√</v>
      </c>
      <c r="O58" s="28">
        <v>1</v>
      </c>
      <c r="P58" s="28">
        <v>1</v>
      </c>
      <c r="Q58" s="28">
        <v>5</v>
      </c>
      <c r="R58" s="28">
        <v>4</v>
      </c>
      <c r="S58" s="49">
        <v>0</v>
      </c>
      <c r="T58" s="50">
        <v>4159</v>
      </c>
      <c r="U58" s="50">
        <v>753</v>
      </c>
      <c r="V58" s="51">
        <f t="shared" si="2"/>
        <v>5.52324037184595</v>
      </c>
      <c r="W58" s="51">
        <f t="shared" si="3"/>
        <v>3406</v>
      </c>
      <c r="X58" s="51">
        <f t="shared" si="6"/>
        <v>3045.382012689101</v>
      </c>
      <c r="Y58" s="52">
        <v>0</v>
      </c>
      <c r="Z58" s="53">
        <v>2243</v>
      </c>
      <c r="AA58" s="53">
        <v>410.5</v>
      </c>
      <c r="AB58" s="54">
        <f t="shared" si="5"/>
        <v>5.464068209500609</v>
      </c>
      <c r="AC58" s="54">
        <f t="shared" si="4"/>
        <v>1832.5</v>
      </c>
      <c r="AD58" s="54">
        <f t="shared" si="7"/>
        <v>2078.6417299623308</v>
      </c>
    </row>
    <row r="59" spans="1:30" ht="12.75" customHeight="1">
      <c r="A59" s="7">
        <v>45</v>
      </c>
      <c r="B59" s="27" t="s">
        <v>131</v>
      </c>
      <c r="C59" s="17" t="s">
        <v>329</v>
      </c>
      <c r="D59" s="17" t="s">
        <v>2059</v>
      </c>
      <c r="E59" s="27" t="s">
        <v>966</v>
      </c>
      <c r="F59" s="15" t="s">
        <v>2109</v>
      </c>
      <c r="G59" s="63"/>
      <c r="H59" s="63"/>
      <c r="I59" s="64"/>
      <c r="J59" s="64"/>
      <c r="K59" s="42"/>
      <c r="L59" s="42"/>
      <c r="M59" s="83"/>
      <c r="N59" s="13"/>
      <c r="O59" s="28">
        <v>1</v>
      </c>
      <c r="P59" s="28">
        <v>1</v>
      </c>
      <c r="Q59" s="28">
        <v>5</v>
      </c>
      <c r="R59" s="28">
        <v>5</v>
      </c>
      <c r="S59" s="49">
        <v>0</v>
      </c>
      <c r="T59" s="50">
        <v>1917</v>
      </c>
      <c r="U59" s="50">
        <v>747</v>
      </c>
      <c r="V59" s="51">
        <f t="shared" si="2"/>
        <v>2.5662650602409638</v>
      </c>
      <c r="W59" s="51">
        <f t="shared" si="3"/>
        <v>1170</v>
      </c>
      <c r="X59" s="51">
        <f t="shared" si="6"/>
        <v>1046.1235921451109</v>
      </c>
      <c r="Y59" s="52">
        <v>0</v>
      </c>
      <c r="Z59" s="53">
        <v>1459.5</v>
      </c>
      <c r="AA59" s="53">
        <v>408</v>
      </c>
      <c r="AB59" s="54">
        <f t="shared" si="5"/>
        <v>3.5772058823529411</v>
      </c>
      <c r="AC59" s="54">
        <f t="shared" si="4"/>
        <v>1051.5</v>
      </c>
      <c r="AD59" s="54">
        <f t="shared" si="7"/>
        <v>1192.7376693344561</v>
      </c>
    </row>
    <row r="60" spans="1:30" ht="12.75" customHeight="1">
      <c r="A60" s="7">
        <v>46</v>
      </c>
      <c r="B60" s="27"/>
      <c r="C60" s="17" t="s">
        <v>329</v>
      </c>
      <c r="D60" s="17" t="s">
        <v>2059</v>
      </c>
      <c r="E60" s="27" t="s">
        <v>966</v>
      </c>
      <c r="F60" s="15" t="s">
        <v>2109</v>
      </c>
      <c r="G60" s="63">
        <f>(X59+X60)/2</f>
        <v>2125.3297252384009</v>
      </c>
      <c r="H60" s="63">
        <f>ABS((X59-G60)/G60*100)</f>
        <v>50.778291964661349</v>
      </c>
      <c r="I60" s="64">
        <f>(AD59+AD60)/2</f>
        <v>1426.9747865171144</v>
      </c>
      <c r="J60" s="64">
        <f>ABS((AD59-I60)/I60*100)</f>
        <v>16.414944356120824</v>
      </c>
      <c r="K60" s="42">
        <f>I60/G60</f>
        <v>0.67141336686336928</v>
      </c>
      <c r="L60" s="42">
        <f>LOG(K60,2)</f>
        <v>-0.57472683560654247</v>
      </c>
      <c r="M60" s="83">
        <f>(I60-G60)/G60*100</f>
        <v>-32.858663313663065</v>
      </c>
      <c r="N60" s="13" t="str">
        <f>IF(X59=0,"×",IF(X60=0,"×",IF(AD59=0,"×",IF(AD60=0,"×","√"))))</f>
        <v>√</v>
      </c>
      <c r="O60" s="28">
        <v>1</v>
      </c>
      <c r="P60" s="28">
        <v>1</v>
      </c>
      <c r="Q60" s="28">
        <v>5</v>
      </c>
      <c r="R60" s="28">
        <v>6</v>
      </c>
      <c r="S60" s="49">
        <v>0</v>
      </c>
      <c r="T60" s="50">
        <v>4284</v>
      </c>
      <c r="U60" s="50">
        <v>700</v>
      </c>
      <c r="V60" s="51">
        <f t="shared" si="2"/>
        <v>6.12</v>
      </c>
      <c r="W60" s="51">
        <f t="shared" si="3"/>
        <v>3584</v>
      </c>
      <c r="X60" s="51">
        <f t="shared" si="6"/>
        <v>3204.5358583316906</v>
      </c>
      <c r="Y60" s="52">
        <v>0</v>
      </c>
      <c r="Z60" s="53">
        <v>1893.5</v>
      </c>
      <c r="AA60" s="53">
        <v>429</v>
      </c>
      <c r="AB60" s="54">
        <f t="shared" si="5"/>
        <v>4.4137529137529139</v>
      </c>
      <c r="AC60" s="54">
        <f t="shared" si="4"/>
        <v>1464.5</v>
      </c>
      <c r="AD60" s="54">
        <f t="shared" si="7"/>
        <v>1661.2119036997726</v>
      </c>
    </row>
    <row r="61" spans="1:30" ht="12.75" customHeight="1">
      <c r="A61" s="7">
        <v>47</v>
      </c>
      <c r="B61" s="27" t="s">
        <v>132</v>
      </c>
      <c r="C61" s="17" t="s">
        <v>2110</v>
      </c>
      <c r="D61" s="17" t="s">
        <v>2059</v>
      </c>
      <c r="E61" s="27" t="s">
        <v>2111</v>
      </c>
      <c r="F61" s="15" t="s">
        <v>2112</v>
      </c>
      <c r="G61" s="63"/>
      <c r="H61" s="63"/>
      <c r="I61" s="64"/>
      <c r="J61" s="64"/>
      <c r="K61" s="42"/>
      <c r="L61" s="42"/>
      <c r="M61" s="83"/>
      <c r="N61" s="13"/>
      <c r="O61" s="28">
        <v>1</v>
      </c>
      <c r="P61" s="28">
        <v>1</v>
      </c>
      <c r="Q61" s="28">
        <v>5</v>
      </c>
      <c r="R61" s="28">
        <v>7</v>
      </c>
      <c r="S61" s="49">
        <v>0</v>
      </c>
      <c r="T61" s="50">
        <v>3033</v>
      </c>
      <c r="U61" s="50">
        <v>738</v>
      </c>
      <c r="V61" s="51">
        <f t="shared" si="2"/>
        <v>4.1097560975609753</v>
      </c>
      <c r="W61" s="51">
        <f t="shared" si="3"/>
        <v>2295</v>
      </c>
      <c r="X61" s="51">
        <f t="shared" si="6"/>
        <v>2052.0116615154102</v>
      </c>
      <c r="Y61" s="52">
        <v>0</v>
      </c>
      <c r="Z61" s="53">
        <v>953</v>
      </c>
      <c r="AA61" s="53">
        <v>421</v>
      </c>
      <c r="AB61" s="54">
        <f t="shared" si="5"/>
        <v>2.2636579572446558</v>
      </c>
      <c r="AC61" s="54">
        <f t="shared" si="4"/>
        <v>532</v>
      </c>
      <c r="AD61" s="54">
        <f t="shared" si="7"/>
        <v>603.45833579261114</v>
      </c>
    </row>
    <row r="62" spans="1:30" ht="12.75" customHeight="1">
      <c r="A62" s="7">
        <v>48</v>
      </c>
      <c r="B62" s="27"/>
      <c r="C62" s="17" t="s">
        <v>2110</v>
      </c>
      <c r="D62" s="17" t="s">
        <v>2059</v>
      </c>
      <c r="E62" s="27" t="s">
        <v>2111</v>
      </c>
      <c r="F62" s="15" t="s">
        <v>2112</v>
      </c>
      <c r="G62" s="63">
        <f>(X61+X62)/2</f>
        <v>1478.878992656422</v>
      </c>
      <c r="H62" s="63">
        <f>ABS((X61-G62)/G62*100)</f>
        <v>38.754534461910517</v>
      </c>
      <c r="I62" s="64">
        <f>(AD61+AD62)/2</f>
        <v>1112.7680966401344</v>
      </c>
      <c r="J62" s="64">
        <f>ABS((AD61-I62)/I62*100)</f>
        <v>45.769622833843016</v>
      </c>
      <c r="K62" s="42">
        <f>I62/G62</f>
        <v>0.75244026195905023</v>
      </c>
      <c r="L62" s="42">
        <f>LOG(K62,2)</f>
        <v>-0.41035104749543283</v>
      </c>
      <c r="M62" s="83">
        <f>(I62-G62)/G62*100</f>
        <v>-24.755973804094982</v>
      </c>
      <c r="N62" s="13" t="str">
        <f>IF(X61=0,"×",IF(X62=0,"×",IF(AD61=0,"×",IF(AD62=0,"×","√"))))</f>
        <v>√</v>
      </c>
      <c r="O62" s="28">
        <v>1</v>
      </c>
      <c r="P62" s="28">
        <v>1</v>
      </c>
      <c r="Q62" s="28">
        <v>5</v>
      </c>
      <c r="R62" s="28">
        <v>8</v>
      </c>
      <c r="S62" s="49">
        <v>0</v>
      </c>
      <c r="T62" s="50">
        <v>1764</v>
      </c>
      <c r="U62" s="50">
        <v>751</v>
      </c>
      <c r="V62" s="51">
        <f t="shared" si="2"/>
        <v>2.348868175765646</v>
      </c>
      <c r="W62" s="51">
        <f t="shared" si="3"/>
        <v>1013</v>
      </c>
      <c r="X62" s="51">
        <f t="shared" si="6"/>
        <v>905.74632379743377</v>
      </c>
      <c r="Y62" s="52">
        <v>0</v>
      </c>
      <c r="Z62" s="53">
        <v>1845</v>
      </c>
      <c r="AA62" s="53">
        <v>415</v>
      </c>
      <c r="AB62" s="54">
        <f t="shared" si="5"/>
        <v>4.4457831325301207</v>
      </c>
      <c r="AC62" s="54">
        <f t="shared" si="4"/>
        <v>1430</v>
      </c>
      <c r="AD62" s="54">
        <f t="shared" si="7"/>
        <v>1622.0778574876579</v>
      </c>
    </row>
    <row r="63" spans="1:30" ht="12.75" customHeight="1">
      <c r="A63" s="7">
        <v>49</v>
      </c>
      <c r="B63" s="27" t="s">
        <v>133</v>
      </c>
      <c r="C63" s="17" t="s">
        <v>2113</v>
      </c>
      <c r="D63" s="17" t="s">
        <v>2114</v>
      </c>
      <c r="E63" s="27" t="s">
        <v>2115</v>
      </c>
      <c r="F63" s="15" t="s">
        <v>2116</v>
      </c>
      <c r="G63" s="63"/>
      <c r="H63" s="63"/>
      <c r="I63" s="64"/>
      <c r="J63" s="64"/>
      <c r="K63" s="42"/>
      <c r="L63" s="42"/>
      <c r="M63" s="83"/>
      <c r="N63" s="13"/>
      <c r="O63" s="28">
        <v>1</v>
      </c>
      <c r="P63" s="28">
        <v>1</v>
      </c>
      <c r="Q63" s="28">
        <v>5</v>
      </c>
      <c r="R63" s="28">
        <v>9</v>
      </c>
      <c r="S63" s="49">
        <v>0</v>
      </c>
      <c r="T63" s="50">
        <v>2447</v>
      </c>
      <c r="U63" s="50">
        <v>761</v>
      </c>
      <c r="V63" s="51">
        <f t="shared" si="2"/>
        <v>3.2155059132720103</v>
      </c>
      <c r="W63" s="51">
        <f t="shared" si="3"/>
        <v>1686</v>
      </c>
      <c r="X63" s="51">
        <f t="shared" si="6"/>
        <v>1507.4909199629549</v>
      </c>
      <c r="Y63" s="52">
        <v>0</v>
      </c>
      <c r="Z63" s="53">
        <v>2023</v>
      </c>
      <c r="AA63" s="53">
        <v>466</v>
      </c>
      <c r="AB63" s="54">
        <f t="shared" si="5"/>
        <v>4.3412017167381975</v>
      </c>
      <c r="AC63" s="54">
        <f t="shared" si="4"/>
        <v>1557</v>
      </c>
      <c r="AD63" s="54">
        <f t="shared" si="7"/>
        <v>1766.1365203554428</v>
      </c>
    </row>
    <row r="64" spans="1:30" ht="12.75" customHeight="1">
      <c r="A64" s="7">
        <v>50</v>
      </c>
      <c r="B64" s="27"/>
      <c r="C64" s="17" t="s">
        <v>2113</v>
      </c>
      <c r="D64" s="17" t="s">
        <v>2114</v>
      </c>
      <c r="E64" s="27" t="s">
        <v>2115</v>
      </c>
      <c r="F64" s="15" t="s">
        <v>2116</v>
      </c>
      <c r="G64" s="63">
        <f>(X63+X64)/2</f>
        <v>1498.9967540438279</v>
      </c>
      <c r="H64" s="63">
        <f>ABS((X63-G64)/G64*100)</f>
        <v>0.5666567253206104</v>
      </c>
      <c r="I64" s="64">
        <f>(AD63+AD64)/2</f>
        <v>2956.6055493297763</v>
      </c>
      <c r="J64" s="64">
        <f>ABS((AD63-I64)/I64*100)</f>
        <v>40.264722808363707</v>
      </c>
      <c r="K64" s="42">
        <f>I64/G64</f>
        <v>1.972389560787088</v>
      </c>
      <c r="L64" s="42">
        <f>LOG(K64,2)</f>
        <v>0.97994452225883133</v>
      </c>
      <c r="M64" s="83">
        <f>(I64-G64)/G64*100</f>
        <v>97.23895607870881</v>
      </c>
      <c r="N64" s="13" t="str">
        <f>IF(X63=0,"×",IF(X64=0,"×",IF(AD63=0,"×",IF(AD64=0,"×","√"))))</f>
        <v>√</v>
      </c>
      <c r="O64" s="28">
        <v>1</v>
      </c>
      <c r="P64" s="28">
        <v>1</v>
      </c>
      <c r="Q64" s="28">
        <v>5</v>
      </c>
      <c r="R64" s="28">
        <v>10</v>
      </c>
      <c r="S64" s="49">
        <v>0</v>
      </c>
      <c r="T64" s="50">
        <v>2428</v>
      </c>
      <c r="U64" s="50">
        <v>761</v>
      </c>
      <c r="V64" s="51">
        <f t="shared" si="2"/>
        <v>3.19053876478318</v>
      </c>
      <c r="W64" s="51">
        <f t="shared" si="3"/>
        <v>1667</v>
      </c>
      <c r="X64" s="51">
        <f t="shared" si="6"/>
        <v>1490.5025881247009</v>
      </c>
      <c r="Y64" s="52">
        <v>0</v>
      </c>
      <c r="Z64" s="53">
        <v>4194</v>
      </c>
      <c r="AA64" s="53">
        <v>538</v>
      </c>
      <c r="AB64" s="54">
        <f t="shared" si="5"/>
        <v>7.7955390334572492</v>
      </c>
      <c r="AC64" s="54">
        <f t="shared" si="4"/>
        <v>3656</v>
      </c>
      <c r="AD64" s="54">
        <f t="shared" si="7"/>
        <v>4147.0745783041102</v>
      </c>
    </row>
    <row r="65" spans="1:30" ht="12.75" customHeight="1">
      <c r="A65" s="7">
        <v>51</v>
      </c>
      <c r="B65" s="27" t="s">
        <v>134</v>
      </c>
      <c r="C65" s="17" t="s">
        <v>2113</v>
      </c>
      <c r="D65" s="17" t="s">
        <v>760</v>
      </c>
      <c r="E65" s="27" t="s">
        <v>2115</v>
      </c>
      <c r="F65" s="15" t="s">
        <v>2116</v>
      </c>
      <c r="G65" s="63"/>
      <c r="H65" s="63"/>
      <c r="I65" s="64"/>
      <c r="J65" s="64"/>
      <c r="K65" s="42"/>
      <c r="L65" s="42"/>
      <c r="M65" s="83"/>
      <c r="N65" s="13"/>
      <c r="O65" s="28">
        <v>1</v>
      </c>
      <c r="P65" s="28">
        <v>1</v>
      </c>
      <c r="Q65" s="28">
        <v>6</v>
      </c>
      <c r="R65" s="28">
        <v>1</v>
      </c>
      <c r="S65" s="49">
        <v>0</v>
      </c>
      <c r="T65" s="50">
        <v>2335.5</v>
      </c>
      <c r="U65" s="50">
        <v>652</v>
      </c>
      <c r="V65" s="51">
        <f t="shared" si="2"/>
        <v>3.5820552147239262</v>
      </c>
      <c r="W65" s="51">
        <f t="shared" si="3"/>
        <v>1683.5</v>
      </c>
      <c r="X65" s="51">
        <f t="shared" si="6"/>
        <v>1505.255613142132</v>
      </c>
      <c r="Y65" s="52">
        <v>0</v>
      </c>
      <c r="Z65" s="53">
        <v>2098</v>
      </c>
      <c r="AA65" s="53">
        <v>364</v>
      </c>
      <c r="AB65" s="54">
        <f t="shared" si="5"/>
        <v>5.7637362637362637</v>
      </c>
      <c r="AC65" s="54">
        <f t="shared" si="4"/>
        <v>1734</v>
      </c>
      <c r="AD65" s="54">
        <f t="shared" si="7"/>
        <v>1966.9111922262928</v>
      </c>
    </row>
    <row r="66" spans="1:30" ht="12.75" customHeight="1">
      <c r="A66" s="7">
        <v>52</v>
      </c>
      <c r="B66" s="31"/>
      <c r="C66" s="17" t="s">
        <v>2113</v>
      </c>
      <c r="D66" s="17" t="s">
        <v>760</v>
      </c>
      <c r="E66" s="27" t="s">
        <v>2115</v>
      </c>
      <c r="F66" s="15" t="s">
        <v>2116</v>
      </c>
      <c r="G66" s="63">
        <f>(X65+X66)/2</f>
        <v>1873.857707895826</v>
      </c>
      <c r="H66" s="63">
        <f>ABS((X65-G66)/G66*100)</f>
        <v>19.670762256948585</v>
      </c>
      <c r="I66" s="64">
        <f>(AD65+AD66)/2</f>
        <v>2439.9227073118545</v>
      </c>
      <c r="J66" s="64">
        <f>ABS((AD65-I66)/I66*100)</f>
        <v>19.386331938633194</v>
      </c>
      <c r="K66" s="42">
        <f>I66/G66</f>
        <v>1.3020853702129116</v>
      </c>
      <c r="L66" s="42">
        <f>LOG(K66,2)</f>
        <v>0.38082404078094473</v>
      </c>
      <c r="M66" s="83">
        <f>(I66-G66)/G66*100</f>
        <v>30.208537021291161</v>
      </c>
      <c r="N66" s="13" t="str">
        <f>IF(X65=0,"×",IF(X66=0,"×",IF(AD65=0,"×",IF(AD66=0,"×","√"))))</f>
        <v>√</v>
      </c>
      <c r="O66" s="28">
        <v>1</v>
      </c>
      <c r="P66" s="28">
        <v>1</v>
      </c>
      <c r="Q66" s="28">
        <v>6</v>
      </c>
      <c r="R66" s="28">
        <v>2</v>
      </c>
      <c r="S66" s="49">
        <v>0</v>
      </c>
      <c r="T66" s="50">
        <v>3187</v>
      </c>
      <c r="U66" s="50">
        <v>679</v>
      </c>
      <c r="V66" s="51">
        <f t="shared" si="2"/>
        <v>4.6936671575846836</v>
      </c>
      <c r="W66" s="51">
        <f t="shared" si="3"/>
        <v>2508</v>
      </c>
      <c r="X66" s="51">
        <f t="shared" si="6"/>
        <v>2242.45980264952</v>
      </c>
      <c r="Y66" s="52">
        <v>0</v>
      </c>
      <c r="Z66" s="53">
        <v>2967</v>
      </c>
      <c r="AA66" s="53">
        <v>399</v>
      </c>
      <c r="AB66" s="54">
        <f t="shared" si="5"/>
        <v>7.4360902255639099</v>
      </c>
      <c r="AC66" s="54">
        <f t="shared" si="4"/>
        <v>2568</v>
      </c>
      <c r="AD66" s="54">
        <f t="shared" si="7"/>
        <v>2912.9342223974163</v>
      </c>
    </row>
    <row r="67" spans="1:30" ht="12.75" customHeight="1">
      <c r="A67" s="7">
        <v>53</v>
      </c>
      <c r="B67" s="27" t="s">
        <v>135</v>
      </c>
      <c r="C67" s="17" t="s">
        <v>2117</v>
      </c>
      <c r="D67" s="17" t="s">
        <v>2118</v>
      </c>
      <c r="E67" s="27" t="s">
        <v>2119</v>
      </c>
      <c r="F67" s="15" t="s">
        <v>2120</v>
      </c>
      <c r="G67" s="63"/>
      <c r="H67" s="63"/>
      <c r="I67" s="64"/>
      <c r="J67" s="64"/>
      <c r="K67" s="42"/>
      <c r="L67" s="42"/>
      <c r="M67" s="83"/>
      <c r="N67" s="13"/>
      <c r="O67" s="28">
        <v>1</v>
      </c>
      <c r="P67" s="28">
        <v>1</v>
      </c>
      <c r="Q67" s="28">
        <v>6</v>
      </c>
      <c r="R67" s="28">
        <v>3</v>
      </c>
      <c r="S67" s="49">
        <v>0</v>
      </c>
      <c r="T67" s="50">
        <v>2667</v>
      </c>
      <c r="U67" s="50">
        <v>689</v>
      </c>
      <c r="V67" s="51">
        <f t="shared" si="2"/>
        <v>3.8708272859216257</v>
      </c>
      <c r="W67" s="51">
        <f t="shared" si="3"/>
        <v>1978</v>
      </c>
      <c r="X67" s="51">
        <f t="shared" si="6"/>
        <v>1768.5747566350681</v>
      </c>
      <c r="Y67" s="52">
        <v>0</v>
      </c>
      <c r="Z67" s="53">
        <v>2066</v>
      </c>
      <c r="AA67" s="53">
        <v>426</v>
      </c>
      <c r="AB67" s="54">
        <f t="shared" si="5"/>
        <v>4.849765258215962</v>
      </c>
      <c r="AC67" s="54">
        <f t="shared" si="4"/>
        <v>1640</v>
      </c>
      <c r="AD67" s="54">
        <f t="shared" si="7"/>
        <v>1860.2850953005307</v>
      </c>
    </row>
    <row r="68" spans="1:30" ht="12.75" customHeight="1">
      <c r="A68" s="7">
        <v>54</v>
      </c>
      <c r="B68" s="27"/>
      <c r="C68" s="17" t="s">
        <v>2117</v>
      </c>
      <c r="D68" s="17" t="s">
        <v>2118</v>
      </c>
      <c r="E68" s="27" t="s">
        <v>2119</v>
      </c>
      <c r="F68" s="15" t="s">
        <v>2120</v>
      </c>
      <c r="G68" s="63">
        <f>(X67+X68)/2</f>
        <v>1623.9504053278274</v>
      </c>
      <c r="H68" s="63">
        <f>ABS((X67-G68)/G68*100)</f>
        <v>8.9057123193392904</v>
      </c>
      <c r="I68" s="64">
        <f>(AD67+AD68)/2</f>
        <v>1776.9125620660252</v>
      </c>
      <c r="J68" s="64">
        <f>ABS((AD67-I68)/I68*100)</f>
        <v>4.6919885094158928</v>
      </c>
      <c r="K68" s="42">
        <f>I68/G68</f>
        <v>1.0941913966315489</v>
      </c>
      <c r="L68" s="42">
        <f>LOG(K68,2)</f>
        <v>0.12986511730745343</v>
      </c>
      <c r="M68" s="83">
        <f>(I68-G68)/G68*100</f>
        <v>9.4191396631548781</v>
      </c>
      <c r="N68" s="13" t="str">
        <f>IF(X67=0,"×",IF(X68=0,"×",IF(AD67=0,"×",IF(AD68=0,"×","√"))))</f>
        <v>√</v>
      </c>
      <c r="O68" s="28">
        <v>1</v>
      </c>
      <c r="P68" s="28">
        <v>1</v>
      </c>
      <c r="Q68" s="28">
        <v>6</v>
      </c>
      <c r="R68" s="28">
        <v>4</v>
      </c>
      <c r="S68" s="49">
        <v>0</v>
      </c>
      <c r="T68" s="50">
        <v>2404.5</v>
      </c>
      <c r="U68" s="50">
        <v>750</v>
      </c>
      <c r="V68" s="51">
        <f t="shared" si="2"/>
        <v>3.206</v>
      </c>
      <c r="W68" s="51">
        <f t="shared" si="3"/>
        <v>1654.5</v>
      </c>
      <c r="X68" s="51">
        <f t="shared" si="6"/>
        <v>1479.3260540205865</v>
      </c>
      <c r="Y68" s="52">
        <v>0</v>
      </c>
      <c r="Z68" s="53">
        <v>1929</v>
      </c>
      <c r="AA68" s="53">
        <v>436</v>
      </c>
      <c r="AB68" s="54">
        <f t="shared" si="5"/>
        <v>4.4243119266055047</v>
      </c>
      <c r="AC68" s="54">
        <f t="shared" si="4"/>
        <v>1493</v>
      </c>
      <c r="AD68" s="54">
        <f t="shared" si="7"/>
        <v>1693.5400288315197</v>
      </c>
    </row>
    <row r="69" spans="1:30" ht="12.75" customHeight="1">
      <c r="A69" s="7">
        <v>55</v>
      </c>
      <c r="B69" s="27" t="s">
        <v>136</v>
      </c>
      <c r="C69" s="17" t="s">
        <v>2117</v>
      </c>
      <c r="D69" s="17" t="s">
        <v>2121</v>
      </c>
      <c r="E69" s="27" t="s">
        <v>2119</v>
      </c>
      <c r="F69" s="15" t="s">
        <v>2120</v>
      </c>
      <c r="G69" s="63"/>
      <c r="H69" s="63"/>
      <c r="I69" s="64"/>
      <c r="J69" s="64"/>
      <c r="K69" s="42"/>
      <c r="L69" s="42"/>
      <c r="M69" s="83"/>
      <c r="N69" s="13"/>
      <c r="O69" s="28">
        <v>1</v>
      </c>
      <c r="P69" s="28">
        <v>1</v>
      </c>
      <c r="Q69" s="28">
        <v>6</v>
      </c>
      <c r="R69" s="28">
        <v>5</v>
      </c>
      <c r="S69" s="49">
        <v>0</v>
      </c>
      <c r="T69" s="50">
        <v>1376</v>
      </c>
      <c r="U69" s="50">
        <v>756</v>
      </c>
      <c r="V69" s="51">
        <f t="shared" si="2"/>
        <v>1.82010582010582</v>
      </c>
      <c r="W69" s="51">
        <f t="shared" si="3"/>
        <v>620</v>
      </c>
      <c r="X69" s="51">
        <f t="shared" si="6"/>
        <v>554.35609156407588</v>
      </c>
      <c r="Y69" s="52">
        <v>0</v>
      </c>
      <c r="Z69" s="53">
        <v>819</v>
      </c>
      <c r="AA69" s="53">
        <v>425</v>
      </c>
      <c r="AB69" s="54">
        <f t="shared" si="5"/>
        <v>1.9270588235294117</v>
      </c>
      <c r="AC69" s="54">
        <f t="shared" si="4"/>
        <v>394</v>
      </c>
      <c r="AD69" s="54">
        <f t="shared" si="7"/>
        <v>446.92215094415189</v>
      </c>
    </row>
    <row r="70" spans="1:30" ht="12.75" customHeight="1">
      <c r="A70" s="7">
        <v>56</v>
      </c>
      <c r="B70" s="27"/>
      <c r="C70" s="17" t="s">
        <v>2117</v>
      </c>
      <c r="D70" s="17" t="s">
        <v>2121</v>
      </c>
      <c r="E70" s="27" t="s">
        <v>2119</v>
      </c>
      <c r="F70" s="15" t="s">
        <v>2120</v>
      </c>
      <c r="G70" s="63">
        <f>(X69+X70)/2</f>
        <v>534.90892222291677</v>
      </c>
      <c r="H70" s="63">
        <f>ABS((X69-G70)/G70*100)</f>
        <v>3.6356038445465937</v>
      </c>
      <c r="I70" s="64">
        <f>(AD69+AD70)/2</f>
        <v>518.66790233302913</v>
      </c>
      <c r="J70" s="64">
        <f>ABS((AD69-I70)/I70*100)</f>
        <v>13.832695462001105</v>
      </c>
      <c r="K70" s="42">
        <f>I70/G70</f>
        <v>0.9696377846486558</v>
      </c>
      <c r="L70" s="42">
        <f>LOG(K70,2)</f>
        <v>-4.448217633317883E-2</v>
      </c>
      <c r="M70" s="83">
        <f>(I70-G70)/G70*100</f>
        <v>-3.0362215351344224</v>
      </c>
      <c r="N70" s="13" t="str">
        <f>IF(X69=0,"×",IF(X70=0,"×",IF(AD69=0,"×",IF(AD70=0,"×","√"))))</f>
        <v>√</v>
      </c>
      <c r="O70" s="28">
        <v>1</v>
      </c>
      <c r="P70" s="28">
        <v>1</v>
      </c>
      <c r="Q70" s="28">
        <v>6</v>
      </c>
      <c r="R70" s="28">
        <v>6</v>
      </c>
      <c r="S70" s="49">
        <v>0</v>
      </c>
      <c r="T70" s="50">
        <v>1279.5</v>
      </c>
      <c r="U70" s="50">
        <v>703</v>
      </c>
      <c r="V70" s="51">
        <f t="shared" si="2"/>
        <v>1.8200568990042674</v>
      </c>
      <c r="W70" s="51">
        <f t="shared" si="3"/>
        <v>576.5</v>
      </c>
      <c r="X70" s="51">
        <f t="shared" si="6"/>
        <v>515.46175288175766</v>
      </c>
      <c r="Y70" s="52">
        <v>0</v>
      </c>
      <c r="Z70" s="53">
        <v>955.5</v>
      </c>
      <c r="AA70" s="53">
        <v>435</v>
      </c>
      <c r="AB70" s="54">
        <f t="shared" si="5"/>
        <v>2.1965517241379309</v>
      </c>
      <c r="AC70" s="54">
        <f t="shared" si="4"/>
        <v>520.5</v>
      </c>
      <c r="AD70" s="54">
        <f t="shared" si="7"/>
        <v>590.41365372190626</v>
      </c>
    </row>
    <row r="71" spans="1:30" ht="12.75" customHeight="1">
      <c r="A71" s="7">
        <v>57</v>
      </c>
      <c r="B71" s="27" t="s">
        <v>818</v>
      </c>
      <c r="C71" s="33" t="s">
        <v>819</v>
      </c>
      <c r="D71" s="33" t="s">
        <v>2059</v>
      </c>
      <c r="E71" s="27" t="s">
        <v>820</v>
      </c>
      <c r="F71" s="15" t="s">
        <v>21</v>
      </c>
      <c r="G71" s="63"/>
      <c r="H71" s="63"/>
      <c r="I71" s="64"/>
      <c r="J71" s="64"/>
      <c r="K71" s="42"/>
      <c r="L71" s="42"/>
      <c r="M71" s="83"/>
      <c r="N71" s="13"/>
      <c r="O71" s="28">
        <v>1</v>
      </c>
      <c r="P71" s="28">
        <v>1</v>
      </c>
      <c r="Q71" s="28">
        <v>6</v>
      </c>
      <c r="R71" s="28">
        <v>7</v>
      </c>
      <c r="S71" s="49">
        <v>0</v>
      </c>
      <c r="T71" s="50">
        <v>988</v>
      </c>
      <c r="U71" s="50">
        <v>752</v>
      </c>
      <c r="V71" s="51">
        <f>T71/U71</f>
        <v>1.3138297872340425</v>
      </c>
      <c r="W71" s="51">
        <f>IF(T71-U71&lt;0,1,T71-U71)</f>
        <v>236</v>
      </c>
      <c r="X71" s="51">
        <f t="shared" si="6"/>
        <v>211.01296388568051</v>
      </c>
      <c r="Y71" s="52">
        <v>0</v>
      </c>
      <c r="Z71" s="53">
        <v>825</v>
      </c>
      <c r="AA71" s="53">
        <v>442</v>
      </c>
      <c r="AB71" s="54">
        <f>Z71/AA71</f>
        <v>1.8665158371040724</v>
      </c>
      <c r="AC71" s="54">
        <f>IF(Z71-AA71&lt;0,1,Z71-AA71)</f>
        <v>383</v>
      </c>
      <c r="AD71" s="54">
        <f t="shared" si="7"/>
        <v>434.44462896347761</v>
      </c>
    </row>
    <row r="72" spans="1:30" ht="12.75" customHeight="1">
      <c r="A72" s="7">
        <v>58</v>
      </c>
      <c r="B72" s="27"/>
      <c r="C72" s="33" t="s">
        <v>819</v>
      </c>
      <c r="D72" s="33" t="s">
        <v>2059</v>
      </c>
      <c r="E72" s="27" t="s">
        <v>820</v>
      </c>
      <c r="F72" s="15" t="s">
        <v>21</v>
      </c>
      <c r="G72" s="63">
        <f>(X71+X72)/2</f>
        <v>215.26004684524401</v>
      </c>
      <c r="H72" s="63">
        <f>ABS((X71-G72)/G72*100)</f>
        <v>1.9730010384216057</v>
      </c>
      <c r="I72" s="64">
        <f>(AD71+AD72)/2</f>
        <v>477.54879580580695</v>
      </c>
      <c r="J72" s="64">
        <f>ABS((AD71-I72)/I72*100)</f>
        <v>9.0261282660332469</v>
      </c>
      <c r="K72" s="42">
        <f>I72/G72</f>
        <v>2.2184739007751357</v>
      </c>
      <c r="L72" s="42">
        <f>LOG(K72,2)</f>
        <v>1.1495675806795398</v>
      </c>
      <c r="M72" s="83">
        <f>(I72-G72)/G72*100</f>
        <v>121.84739007751359</v>
      </c>
      <c r="N72" s="13" t="str">
        <f>IF(X71=0,"×",IF(X72=0,"×",IF(AD71=0,"×",IF(AD72=0,"×","√"))))</f>
        <v>√</v>
      </c>
      <c r="O72" s="28">
        <v>1</v>
      </c>
      <c r="P72" s="28">
        <v>1</v>
      </c>
      <c r="Q72" s="28">
        <v>6</v>
      </c>
      <c r="R72" s="28">
        <v>8</v>
      </c>
      <c r="S72" s="49">
        <v>0</v>
      </c>
      <c r="T72" s="50">
        <v>1017.5</v>
      </c>
      <c r="U72" s="50">
        <v>772</v>
      </c>
      <c r="V72" s="51">
        <f>T72/U72</f>
        <v>1.3180051813471503</v>
      </c>
      <c r="W72" s="51">
        <f>IF(T72-U72&lt;0,1,T72-U72)</f>
        <v>245.5</v>
      </c>
      <c r="X72" s="51">
        <f t="shared" si="6"/>
        <v>219.50712980480748</v>
      </c>
      <c r="Y72" s="52">
        <v>0</v>
      </c>
      <c r="Z72" s="53">
        <v>891</v>
      </c>
      <c r="AA72" s="53">
        <v>432</v>
      </c>
      <c r="AB72" s="54">
        <f>Z72/AA72</f>
        <v>2.0625</v>
      </c>
      <c r="AC72" s="54">
        <f>IF(Z72-AA72&lt;0,1,Z72-AA72)</f>
        <v>459</v>
      </c>
      <c r="AD72" s="54">
        <f t="shared" si="7"/>
        <v>520.65296264813628</v>
      </c>
    </row>
    <row r="73" spans="1:30" ht="12.75" customHeight="1">
      <c r="A73" s="7">
        <v>59</v>
      </c>
      <c r="B73" s="27" t="s">
        <v>137</v>
      </c>
      <c r="C73" s="17" t="s">
        <v>2122</v>
      </c>
      <c r="D73" s="17" t="s">
        <v>2059</v>
      </c>
      <c r="E73" s="27" t="s">
        <v>2123</v>
      </c>
      <c r="F73" s="15" t="s">
        <v>2124</v>
      </c>
      <c r="G73" s="63"/>
      <c r="H73" s="63"/>
      <c r="I73" s="64"/>
      <c r="J73" s="64"/>
      <c r="K73" s="42"/>
      <c r="L73" s="42"/>
      <c r="M73" s="83"/>
      <c r="N73" s="13"/>
      <c r="O73" s="28">
        <v>1</v>
      </c>
      <c r="P73" s="28">
        <v>1</v>
      </c>
      <c r="Q73" s="28">
        <v>6</v>
      </c>
      <c r="R73" s="28">
        <v>9</v>
      </c>
      <c r="S73" s="49">
        <v>0</v>
      </c>
      <c r="T73" s="50">
        <v>2215</v>
      </c>
      <c r="U73" s="50">
        <v>758</v>
      </c>
      <c r="V73" s="51">
        <f t="shared" si="2"/>
        <v>2.9221635883905015</v>
      </c>
      <c r="W73" s="51">
        <f t="shared" si="3"/>
        <v>1457</v>
      </c>
      <c r="X73" s="51">
        <f t="shared" ref="X73:X104" si="8">W73/$W$1277</f>
        <v>1302.7368151755784</v>
      </c>
      <c r="Y73" s="52">
        <v>0</v>
      </c>
      <c r="Z73" s="53">
        <v>1334.5</v>
      </c>
      <c r="AA73" s="53">
        <v>475</v>
      </c>
      <c r="AB73" s="54">
        <f t="shared" si="5"/>
        <v>2.8094736842105261</v>
      </c>
      <c r="AC73" s="54">
        <f t="shared" si="4"/>
        <v>859.5</v>
      </c>
      <c r="AD73" s="54">
        <f t="shared" ref="AD73:AD104" si="9">AC73/$AC$1277</f>
        <v>974.94819476268663</v>
      </c>
    </row>
    <row r="74" spans="1:30" ht="12.75" customHeight="1">
      <c r="A74" s="7">
        <v>60</v>
      </c>
      <c r="B74" s="31"/>
      <c r="C74" s="17" t="s">
        <v>2122</v>
      </c>
      <c r="D74" s="17" t="s">
        <v>2059</v>
      </c>
      <c r="E74" s="27" t="s">
        <v>2123</v>
      </c>
      <c r="F74" s="15" t="s">
        <v>2124</v>
      </c>
      <c r="G74" s="63">
        <f>(X73+X74)/2</f>
        <v>1079.6531944574544</v>
      </c>
      <c r="H74" s="63">
        <f>ABS((X73-G74)/G74*100)</f>
        <v>20.662525879917169</v>
      </c>
      <c r="I74" s="64">
        <f>(AD73+AD74)/2</f>
        <v>1392.6616010702601</v>
      </c>
      <c r="J74" s="64">
        <f>ABS((AD73-I74)/I74*100)</f>
        <v>29.99389126450825</v>
      </c>
      <c r="K74" s="42">
        <f>I74/G74</f>
        <v>1.2899156953544682</v>
      </c>
      <c r="L74" s="42">
        <f>LOG(K74,2)</f>
        <v>0.3672767789287773</v>
      </c>
      <c r="M74" s="83">
        <f>(I74-G74)/G74*100</f>
        <v>28.991569535446803</v>
      </c>
      <c r="N74" s="13" t="str">
        <f>IF(X73=0,"×",IF(X74=0,"×",IF(AD73=0,"×",IF(AD74=0,"×","√"))))</f>
        <v>√</v>
      </c>
      <c r="O74" s="28">
        <v>1</v>
      </c>
      <c r="P74" s="28">
        <v>1</v>
      </c>
      <c r="Q74" s="28">
        <v>6</v>
      </c>
      <c r="R74" s="28">
        <v>10</v>
      </c>
      <c r="S74" s="49">
        <v>0</v>
      </c>
      <c r="T74" s="50">
        <v>1725</v>
      </c>
      <c r="U74" s="50">
        <v>767</v>
      </c>
      <c r="V74" s="51">
        <f t="shared" si="2"/>
        <v>2.2490221642764014</v>
      </c>
      <c r="W74" s="51">
        <f t="shared" si="3"/>
        <v>958</v>
      </c>
      <c r="X74" s="51">
        <f t="shared" si="8"/>
        <v>856.56957373933028</v>
      </c>
      <c r="Y74" s="52">
        <v>0</v>
      </c>
      <c r="Z74" s="53">
        <v>2123</v>
      </c>
      <c r="AA74" s="53">
        <v>527</v>
      </c>
      <c r="AB74" s="54">
        <f t="shared" si="5"/>
        <v>4.0284629981024667</v>
      </c>
      <c r="AC74" s="54">
        <f t="shared" si="4"/>
        <v>1596</v>
      </c>
      <c r="AD74" s="54">
        <f t="shared" si="9"/>
        <v>1810.3750073778335</v>
      </c>
    </row>
    <row r="75" spans="1:30" ht="12.75" customHeight="1">
      <c r="A75" s="7">
        <v>61</v>
      </c>
      <c r="B75" s="27" t="s">
        <v>138</v>
      </c>
      <c r="C75" s="17" t="s">
        <v>2125</v>
      </c>
      <c r="D75" s="17" t="s">
        <v>2059</v>
      </c>
      <c r="E75" s="27" t="s">
        <v>1958</v>
      </c>
      <c r="F75" s="15" t="s">
        <v>1959</v>
      </c>
      <c r="G75" s="63"/>
      <c r="H75" s="63"/>
      <c r="I75" s="64"/>
      <c r="J75" s="64"/>
      <c r="K75" s="42"/>
      <c r="L75" s="42"/>
      <c r="M75" s="83"/>
      <c r="N75" s="13"/>
      <c r="O75" s="28">
        <v>1</v>
      </c>
      <c r="P75" s="28">
        <v>1</v>
      </c>
      <c r="Q75" s="28">
        <v>7</v>
      </c>
      <c r="R75" s="28">
        <v>1</v>
      </c>
      <c r="S75" s="49">
        <v>0</v>
      </c>
      <c r="T75" s="50">
        <v>2207</v>
      </c>
      <c r="U75" s="50">
        <v>643</v>
      </c>
      <c r="V75" s="51">
        <f t="shared" si="2"/>
        <v>3.4323483670295492</v>
      </c>
      <c r="W75" s="51">
        <f t="shared" si="3"/>
        <v>1564</v>
      </c>
      <c r="X75" s="51">
        <f t="shared" si="8"/>
        <v>1398.407947106798</v>
      </c>
      <c r="Y75" s="52">
        <v>0</v>
      </c>
      <c r="Z75" s="53">
        <v>1435.5</v>
      </c>
      <c r="AA75" s="53">
        <v>394</v>
      </c>
      <c r="AB75" s="54">
        <f t="shared" si="5"/>
        <v>3.6434010152284264</v>
      </c>
      <c r="AC75" s="54">
        <f t="shared" si="4"/>
        <v>1041.5</v>
      </c>
      <c r="AD75" s="54">
        <f t="shared" si="9"/>
        <v>1181.3944675338432</v>
      </c>
    </row>
    <row r="76" spans="1:30" ht="12.75" customHeight="1">
      <c r="A76" s="7">
        <v>62</v>
      </c>
      <c r="B76" s="27"/>
      <c r="C76" s="17" t="s">
        <v>2125</v>
      </c>
      <c r="D76" s="17" t="s">
        <v>2059</v>
      </c>
      <c r="E76" s="27" t="s">
        <v>1958</v>
      </c>
      <c r="F76" s="15" t="s">
        <v>1959</v>
      </c>
      <c r="G76" s="63">
        <f>(X75+X76)/2</f>
        <v>1407.7962357542542</v>
      </c>
      <c r="H76" s="63">
        <f>ABS((X75-G76)/G76*100)</f>
        <v>0.66687837408701656</v>
      </c>
      <c r="I76" s="64">
        <f>(AD75+AD76)/2</f>
        <v>1779.7483625161785</v>
      </c>
      <c r="J76" s="64">
        <f>ABS((AD75-I76)/I76*100)</f>
        <v>33.62014021669853</v>
      </c>
      <c r="K76" s="42">
        <f>I76/G76</f>
        <v>1.2642087805858095</v>
      </c>
      <c r="L76" s="42">
        <f>LOG(K76,2)</f>
        <v>0.33823474028929101</v>
      </c>
      <c r="M76" s="83">
        <f>(I76-G76)/G76*100</f>
        <v>26.420878058580954</v>
      </c>
      <c r="N76" s="13" t="str">
        <f>IF(X75=0,"×",IF(X76=0,"×",IF(AD75=0,"×",IF(AD76=0,"×","√"))))</f>
        <v>√</v>
      </c>
      <c r="O76" s="28">
        <v>1</v>
      </c>
      <c r="P76" s="28">
        <v>1</v>
      </c>
      <c r="Q76" s="28">
        <v>7</v>
      </c>
      <c r="R76" s="28">
        <v>2</v>
      </c>
      <c r="S76" s="49">
        <v>0</v>
      </c>
      <c r="T76" s="50">
        <v>2254</v>
      </c>
      <c r="U76" s="50">
        <v>669</v>
      </c>
      <c r="V76" s="51">
        <f t="shared" si="2"/>
        <v>3.3692077727952165</v>
      </c>
      <c r="W76" s="51">
        <f t="shared" si="3"/>
        <v>1585</v>
      </c>
      <c r="X76" s="51">
        <f t="shared" si="8"/>
        <v>1417.1845244017102</v>
      </c>
      <c r="Y76" s="52">
        <v>0</v>
      </c>
      <c r="Z76" s="53">
        <v>2520</v>
      </c>
      <c r="AA76" s="53">
        <v>423.5</v>
      </c>
      <c r="AB76" s="54">
        <f t="shared" si="5"/>
        <v>5.9504132231404956</v>
      </c>
      <c r="AC76" s="54">
        <f t="shared" si="4"/>
        <v>2096.5</v>
      </c>
      <c r="AD76" s="54">
        <f t="shared" si="9"/>
        <v>2378.1022574985136</v>
      </c>
    </row>
    <row r="77" spans="1:30" ht="12.75" customHeight="1">
      <c r="A77" s="7">
        <v>63</v>
      </c>
      <c r="B77" s="27" t="s">
        <v>139</v>
      </c>
      <c r="C77" s="17" t="s">
        <v>1960</v>
      </c>
      <c r="D77" s="17" t="s">
        <v>2059</v>
      </c>
      <c r="E77" s="27" t="s">
        <v>776</v>
      </c>
      <c r="F77" s="15" t="s">
        <v>2041</v>
      </c>
      <c r="G77" s="63"/>
      <c r="H77" s="63"/>
      <c r="I77" s="64"/>
      <c r="J77" s="64"/>
      <c r="K77" s="42"/>
      <c r="L77" s="42"/>
      <c r="M77" s="83"/>
      <c r="N77" s="13"/>
      <c r="O77" s="28">
        <v>1</v>
      </c>
      <c r="P77" s="28">
        <v>1</v>
      </c>
      <c r="Q77" s="28">
        <v>7</v>
      </c>
      <c r="R77" s="28">
        <v>3</v>
      </c>
      <c r="S77" s="49">
        <v>0</v>
      </c>
      <c r="T77" s="50">
        <v>1459</v>
      </c>
      <c r="U77" s="50">
        <v>696</v>
      </c>
      <c r="V77" s="51">
        <f t="shared" si="2"/>
        <v>2.0962643678160919</v>
      </c>
      <c r="W77" s="51">
        <f t="shared" si="3"/>
        <v>763</v>
      </c>
      <c r="X77" s="51">
        <f t="shared" si="8"/>
        <v>682.21564171514501</v>
      </c>
      <c r="Y77" s="52">
        <v>0</v>
      </c>
      <c r="Z77" s="53">
        <v>1573</v>
      </c>
      <c r="AA77" s="53">
        <v>421</v>
      </c>
      <c r="AB77" s="54">
        <f t="shared" si="5"/>
        <v>3.7363420427553442</v>
      </c>
      <c r="AC77" s="54">
        <f t="shared" si="4"/>
        <v>1152</v>
      </c>
      <c r="AD77" s="54">
        <f t="shared" si="9"/>
        <v>1306.7368474306168</v>
      </c>
    </row>
    <row r="78" spans="1:30" ht="12.75" customHeight="1">
      <c r="A78" s="7">
        <v>64</v>
      </c>
      <c r="B78" s="31"/>
      <c r="C78" s="17" t="s">
        <v>1960</v>
      </c>
      <c r="D78" s="17" t="s">
        <v>2059</v>
      </c>
      <c r="E78" s="27" t="s">
        <v>2040</v>
      </c>
      <c r="F78" s="15" t="s">
        <v>2041</v>
      </c>
      <c r="G78" s="63">
        <f>(X77+X78)/2</f>
        <v>775.87499750762402</v>
      </c>
      <c r="H78" s="63">
        <f>ABS((X77-G78)/G78*100)</f>
        <v>12.071449150100841</v>
      </c>
      <c r="I78" s="64">
        <f>(AD77+AD78)/2</f>
        <v>1109.0815560549354</v>
      </c>
      <c r="J78" s="64">
        <f>ABS((AD77-I78)/I78*100)</f>
        <v>17.821529020710813</v>
      </c>
      <c r="K78" s="42">
        <f>I78/G78</f>
        <v>1.4294590747448814</v>
      </c>
      <c r="L78" s="42">
        <f>LOG(K78,2)</f>
        <v>0.51546931636090254</v>
      </c>
      <c r="M78" s="83">
        <f>(I78-G78)/G78*100</f>
        <v>42.945907474488138</v>
      </c>
      <c r="N78" s="13" t="str">
        <f>IF(X77=0,"×",IF(X78=0,"×",IF(AD77=0,"×",IF(AD78=0,"×","√"))))</f>
        <v>√</v>
      </c>
      <c r="O78" s="28">
        <v>1</v>
      </c>
      <c r="P78" s="28">
        <v>1</v>
      </c>
      <c r="Q78" s="28">
        <v>7</v>
      </c>
      <c r="R78" s="28">
        <v>4</v>
      </c>
      <c r="S78" s="49">
        <v>0</v>
      </c>
      <c r="T78" s="50">
        <v>1691.5</v>
      </c>
      <c r="U78" s="50">
        <v>719</v>
      </c>
      <c r="V78" s="51">
        <f t="shared" si="2"/>
        <v>2.3525730180806677</v>
      </c>
      <c r="W78" s="51">
        <f t="shared" si="3"/>
        <v>972.5</v>
      </c>
      <c r="X78" s="51">
        <f t="shared" si="8"/>
        <v>869.53435330010302</v>
      </c>
      <c r="Y78" s="52">
        <v>0</v>
      </c>
      <c r="Z78" s="53">
        <v>1234.5</v>
      </c>
      <c r="AA78" s="53">
        <v>431</v>
      </c>
      <c r="AB78" s="54">
        <f t="shared" si="5"/>
        <v>2.8642691415313224</v>
      </c>
      <c r="AC78" s="54">
        <f t="shared" si="4"/>
        <v>803.5</v>
      </c>
      <c r="AD78" s="54">
        <f t="shared" si="9"/>
        <v>911.4262646792539</v>
      </c>
    </row>
    <row r="79" spans="1:30" ht="12.75" customHeight="1">
      <c r="A79" s="7">
        <v>65</v>
      </c>
      <c r="B79" s="27" t="s">
        <v>140</v>
      </c>
      <c r="C79" s="17" t="s">
        <v>2042</v>
      </c>
      <c r="D79" s="17" t="s">
        <v>2059</v>
      </c>
      <c r="E79" s="27" t="s">
        <v>2042</v>
      </c>
      <c r="F79" s="15" t="s">
        <v>21</v>
      </c>
      <c r="G79" s="63"/>
      <c r="H79" s="63"/>
      <c r="I79" s="64"/>
      <c r="J79" s="64"/>
      <c r="K79" s="42"/>
      <c r="L79" s="42"/>
      <c r="M79" s="83"/>
      <c r="N79" s="13"/>
      <c r="O79" s="28">
        <v>1</v>
      </c>
      <c r="P79" s="28">
        <v>1</v>
      </c>
      <c r="Q79" s="28">
        <v>7</v>
      </c>
      <c r="R79" s="28">
        <v>5</v>
      </c>
      <c r="S79" s="49">
        <v>0</v>
      </c>
      <c r="T79" s="50">
        <v>3533</v>
      </c>
      <c r="U79" s="50">
        <v>744</v>
      </c>
      <c r="V79" s="51">
        <f t="shared" si="2"/>
        <v>4.748655913978495</v>
      </c>
      <c r="W79" s="51">
        <f t="shared" si="3"/>
        <v>2789</v>
      </c>
      <c r="X79" s="51">
        <f t="shared" si="8"/>
        <v>2493.7082893100128</v>
      </c>
      <c r="Y79" s="52">
        <v>0</v>
      </c>
      <c r="Z79" s="53">
        <v>3358</v>
      </c>
      <c r="AA79" s="53">
        <v>421</v>
      </c>
      <c r="AB79" s="54">
        <f t="shared" si="5"/>
        <v>7.9762470308788602</v>
      </c>
      <c r="AC79" s="54">
        <f t="shared" si="4"/>
        <v>2937</v>
      </c>
      <c r="AD79" s="54">
        <f t="shared" si="9"/>
        <v>3331.4983688400357</v>
      </c>
    </row>
    <row r="80" spans="1:30" ht="12.75" customHeight="1">
      <c r="A80" s="7">
        <v>66</v>
      </c>
      <c r="B80" s="27"/>
      <c r="C80" s="17" t="s">
        <v>2042</v>
      </c>
      <c r="D80" s="17" t="s">
        <v>2059</v>
      </c>
      <c r="E80" s="27" t="s">
        <v>2042</v>
      </c>
      <c r="F80" s="15" t="s">
        <v>21</v>
      </c>
      <c r="G80" s="63">
        <f>(X79+X80)/2</f>
        <v>2390.8841755521598</v>
      </c>
      <c r="H80" s="63">
        <f>ABS((X79-G80)/G80*100)</f>
        <v>4.3006731488406942</v>
      </c>
      <c r="I80" s="64">
        <f>(AD79+AD80)/2</f>
        <v>3313.9164060490857</v>
      </c>
      <c r="J80" s="64">
        <f>ABS((AD79-I80)/I80*100)</f>
        <v>0.53054937532089264</v>
      </c>
      <c r="K80" s="42">
        <f>I80/G80</f>
        <v>1.3860631309267657</v>
      </c>
      <c r="L80" s="42">
        <f>LOG(K80,2)</f>
        <v>0.47099296930828893</v>
      </c>
      <c r="M80" s="83">
        <f>(I80-G80)/G80*100</f>
        <v>38.606313092676572</v>
      </c>
      <c r="N80" s="13" t="str">
        <f>IF(X79=0,"×",IF(X80=0,"×",IF(AD79=0,"×",IF(AD80=0,"×","√"))))</f>
        <v>√</v>
      </c>
      <c r="O80" s="28">
        <v>1</v>
      </c>
      <c r="P80" s="28">
        <v>1</v>
      </c>
      <c r="Q80" s="28">
        <v>7</v>
      </c>
      <c r="R80" s="28">
        <v>6</v>
      </c>
      <c r="S80" s="49">
        <v>0</v>
      </c>
      <c r="T80" s="50">
        <v>3253</v>
      </c>
      <c r="U80" s="50">
        <v>694</v>
      </c>
      <c r="V80" s="51">
        <f t="shared" ref="V80:V143" si="10">T80/U80</f>
        <v>4.6873198847262252</v>
      </c>
      <c r="W80" s="51">
        <f t="shared" ref="W80:W143" si="11">IF(T80-U80&lt;0,1,T80-U80)</f>
        <v>2559</v>
      </c>
      <c r="X80" s="51">
        <f t="shared" si="8"/>
        <v>2288.0600617943069</v>
      </c>
      <c r="Y80" s="52">
        <v>0</v>
      </c>
      <c r="Z80" s="53">
        <v>3347</v>
      </c>
      <c r="AA80" s="53">
        <v>441</v>
      </c>
      <c r="AB80" s="54">
        <f t="shared" si="5"/>
        <v>7.5895691609977325</v>
      </c>
      <c r="AC80" s="54">
        <f t="shared" ref="AC80:AC143" si="12">IF(Z80-AA80&lt;0,1,Z80-AA80)</f>
        <v>2906</v>
      </c>
      <c r="AD80" s="54">
        <f t="shared" si="9"/>
        <v>3296.3344432581357</v>
      </c>
    </row>
    <row r="81" spans="1:30" ht="12.75" customHeight="1">
      <c r="A81" s="7">
        <v>67</v>
      </c>
      <c r="B81" s="27" t="s">
        <v>0</v>
      </c>
      <c r="C81" s="17" t="s">
        <v>22</v>
      </c>
      <c r="D81" s="17" t="s">
        <v>2059</v>
      </c>
      <c r="E81" s="27" t="s">
        <v>23</v>
      </c>
      <c r="F81" s="15" t="s">
        <v>24</v>
      </c>
      <c r="G81" s="63"/>
      <c r="H81" s="63"/>
      <c r="I81" s="64"/>
      <c r="J81" s="64"/>
      <c r="K81" s="42"/>
      <c r="L81" s="42"/>
      <c r="M81" s="83"/>
      <c r="N81" s="13"/>
      <c r="O81" s="28">
        <v>1</v>
      </c>
      <c r="P81" s="28">
        <v>1</v>
      </c>
      <c r="Q81" s="28">
        <v>7</v>
      </c>
      <c r="R81" s="28">
        <v>7</v>
      </c>
      <c r="S81" s="49">
        <v>0</v>
      </c>
      <c r="T81" s="50">
        <v>2459</v>
      </c>
      <c r="U81" s="50">
        <v>759</v>
      </c>
      <c r="V81" s="51">
        <f t="shared" si="10"/>
        <v>3.2397891963109355</v>
      </c>
      <c r="W81" s="51">
        <f t="shared" si="11"/>
        <v>1700</v>
      </c>
      <c r="X81" s="51">
        <f t="shared" si="8"/>
        <v>1520.0086381595631</v>
      </c>
      <c r="Y81" s="52">
        <v>0</v>
      </c>
      <c r="Z81" s="53">
        <v>2074</v>
      </c>
      <c r="AA81" s="53">
        <v>478</v>
      </c>
      <c r="AB81" s="54">
        <f t="shared" si="5"/>
        <v>4.3389121338912133</v>
      </c>
      <c r="AC81" s="54">
        <f t="shared" si="12"/>
        <v>1596</v>
      </c>
      <c r="AD81" s="54">
        <f t="shared" si="9"/>
        <v>1810.3750073778335</v>
      </c>
    </row>
    <row r="82" spans="1:30" ht="12.75" customHeight="1">
      <c r="A82" s="7">
        <v>68</v>
      </c>
      <c r="B82" s="27"/>
      <c r="C82" s="17" t="s">
        <v>22</v>
      </c>
      <c r="D82" s="17" t="s">
        <v>2059</v>
      </c>
      <c r="E82" s="27" t="s">
        <v>23</v>
      </c>
      <c r="F82" s="15" t="s">
        <v>24</v>
      </c>
      <c r="G82" s="63">
        <f>(X81+X82)/2</f>
        <v>1303.6309379039076</v>
      </c>
      <c r="H82" s="63">
        <f>ABS((X81-G82)/G82*100)</f>
        <v>16.598079561042532</v>
      </c>
      <c r="I82" s="64">
        <f>(AD81+AD82)/2</f>
        <v>1701.7638501369643</v>
      </c>
      <c r="J82" s="64">
        <f>ABS((AD81-I82)/I82*100)</f>
        <v>6.3822696217297024</v>
      </c>
      <c r="K82" s="42">
        <f>I82/G82</f>
        <v>1.3054030866076327</v>
      </c>
      <c r="L82" s="42">
        <f>LOG(K82,2)</f>
        <v>0.38449535565118592</v>
      </c>
      <c r="M82" s="83">
        <f>(I82-G82)/G82*100</f>
        <v>30.540308660763284</v>
      </c>
      <c r="N82" s="13" t="str">
        <f>IF(X81=0,"×",IF(X82=0,"×",IF(AD81=0,"×",IF(AD82=0,"×","√"))))</f>
        <v>√</v>
      </c>
      <c r="O82" s="28">
        <v>1</v>
      </c>
      <c r="P82" s="28">
        <v>1</v>
      </c>
      <c r="Q82" s="28">
        <v>7</v>
      </c>
      <c r="R82" s="28">
        <v>8</v>
      </c>
      <c r="S82" s="49">
        <v>0</v>
      </c>
      <c r="T82" s="50">
        <v>1973</v>
      </c>
      <c r="U82" s="50">
        <v>757</v>
      </c>
      <c r="V82" s="51">
        <f t="shared" si="10"/>
        <v>2.6063408190224573</v>
      </c>
      <c r="W82" s="51">
        <f t="shared" si="11"/>
        <v>1216</v>
      </c>
      <c r="X82" s="51">
        <f t="shared" si="8"/>
        <v>1087.2532376482523</v>
      </c>
      <c r="Y82" s="52">
        <v>0</v>
      </c>
      <c r="Z82" s="53">
        <v>1849</v>
      </c>
      <c r="AA82" s="53">
        <v>444.5</v>
      </c>
      <c r="AB82" s="54">
        <f t="shared" si="5"/>
        <v>4.1597300337457819</v>
      </c>
      <c r="AC82" s="54">
        <f t="shared" si="12"/>
        <v>1404.5</v>
      </c>
      <c r="AD82" s="54">
        <f t="shared" si="9"/>
        <v>1593.1526928960948</v>
      </c>
    </row>
    <row r="83" spans="1:30" ht="12.75" customHeight="1">
      <c r="A83" s="7">
        <v>69</v>
      </c>
      <c r="B83" s="27" t="s">
        <v>1</v>
      </c>
      <c r="C83" s="17" t="s">
        <v>25</v>
      </c>
      <c r="D83" s="17" t="s">
        <v>2059</v>
      </c>
      <c r="E83" s="27" t="s">
        <v>26</v>
      </c>
      <c r="F83" s="15" t="s">
        <v>27</v>
      </c>
      <c r="G83" s="63"/>
      <c r="H83" s="63"/>
      <c r="I83" s="64"/>
      <c r="J83" s="64"/>
      <c r="K83" s="42"/>
      <c r="L83" s="42"/>
      <c r="M83" s="83"/>
      <c r="N83" s="13"/>
      <c r="O83" s="28">
        <v>1</v>
      </c>
      <c r="P83" s="28">
        <v>1</v>
      </c>
      <c r="Q83" s="28">
        <v>7</v>
      </c>
      <c r="R83" s="28">
        <v>9</v>
      </c>
      <c r="S83" s="49">
        <v>0</v>
      </c>
      <c r="T83" s="50">
        <v>1645</v>
      </c>
      <c r="U83" s="50">
        <v>751</v>
      </c>
      <c r="V83" s="51">
        <f t="shared" si="10"/>
        <v>2.1904127829560585</v>
      </c>
      <c r="W83" s="51">
        <f t="shared" si="11"/>
        <v>894</v>
      </c>
      <c r="X83" s="51">
        <f t="shared" si="8"/>
        <v>799.34571912626438</v>
      </c>
      <c r="Y83" s="52">
        <v>0</v>
      </c>
      <c r="Z83" s="53">
        <v>960</v>
      </c>
      <c r="AA83" s="53">
        <v>477.5</v>
      </c>
      <c r="AB83" s="54">
        <f t="shared" ref="AB83:AB144" si="13">Z83/AA83</f>
        <v>2.0104712041884816</v>
      </c>
      <c r="AC83" s="54">
        <f t="shared" si="12"/>
        <v>482.5</v>
      </c>
      <c r="AD83" s="54">
        <f t="shared" si="9"/>
        <v>547.30948687957687</v>
      </c>
    </row>
    <row r="84" spans="1:30" ht="12.75" customHeight="1">
      <c r="A84" s="7">
        <v>70</v>
      </c>
      <c r="B84" s="27"/>
      <c r="C84" s="17" t="s">
        <v>25</v>
      </c>
      <c r="D84" s="17" t="s">
        <v>2059</v>
      </c>
      <c r="E84" s="27" t="s">
        <v>26</v>
      </c>
      <c r="F84" s="15" t="s">
        <v>27</v>
      </c>
      <c r="G84" s="63">
        <f>(X83+X84)/2</f>
        <v>745.47482474443279</v>
      </c>
      <c r="H84" s="63">
        <f>ABS((X83-G84)/G84*100)</f>
        <v>7.226386806596703</v>
      </c>
      <c r="I84" s="64">
        <f>(AD83+AD84)/2</f>
        <v>666.41310578601326</v>
      </c>
      <c r="J84" s="64">
        <f>ABS((AD83-I84)/I84*100)</f>
        <v>17.872340425531913</v>
      </c>
      <c r="K84" s="42">
        <f>I84/G84</f>
        <v>0.89394448164560913</v>
      </c>
      <c r="L84" s="42">
        <f>LOG(K84,2)</f>
        <v>-0.16174285916298209</v>
      </c>
      <c r="M84" s="83">
        <f>(I84-G84)/G84*100</f>
        <v>-10.605551835439091</v>
      </c>
      <c r="N84" s="13" t="str">
        <f>IF(X83=0,"×",IF(X84=0,"×",IF(AD83=0,"×",IF(AD84=0,"×","√"))))</f>
        <v>√</v>
      </c>
      <c r="O84" s="28">
        <v>1</v>
      </c>
      <c r="P84" s="28">
        <v>1</v>
      </c>
      <c r="Q84" s="28">
        <v>7</v>
      </c>
      <c r="R84" s="28">
        <v>10</v>
      </c>
      <c r="S84" s="49">
        <v>0</v>
      </c>
      <c r="T84" s="50">
        <v>1564</v>
      </c>
      <c r="U84" s="50">
        <v>790.5</v>
      </c>
      <c r="V84" s="51">
        <f t="shared" si="10"/>
        <v>1.978494623655914</v>
      </c>
      <c r="W84" s="51">
        <f t="shared" si="11"/>
        <v>773.5</v>
      </c>
      <c r="X84" s="51">
        <f t="shared" si="8"/>
        <v>691.6039303626012</v>
      </c>
      <c r="Y84" s="52">
        <v>0</v>
      </c>
      <c r="Z84" s="53">
        <v>1235</v>
      </c>
      <c r="AA84" s="53">
        <v>542.5</v>
      </c>
      <c r="AB84" s="54">
        <f t="shared" si="13"/>
        <v>2.2764976958525347</v>
      </c>
      <c r="AC84" s="54">
        <f t="shared" si="12"/>
        <v>692.5</v>
      </c>
      <c r="AD84" s="54">
        <f t="shared" si="9"/>
        <v>785.51672469244966</v>
      </c>
    </row>
    <row r="85" spans="1:30" ht="12.75" customHeight="1">
      <c r="A85" s="7">
        <v>71</v>
      </c>
      <c r="B85" s="27" t="s">
        <v>2</v>
      </c>
      <c r="C85" s="17" t="s">
        <v>28</v>
      </c>
      <c r="D85" s="17" t="s">
        <v>29</v>
      </c>
      <c r="E85" s="27" t="s">
        <v>30</v>
      </c>
      <c r="F85" s="15" t="s">
        <v>31</v>
      </c>
      <c r="G85" s="63"/>
      <c r="H85" s="63"/>
      <c r="I85" s="64"/>
      <c r="J85" s="64"/>
      <c r="K85" s="42"/>
      <c r="L85" s="42"/>
      <c r="M85" s="83"/>
      <c r="N85" s="13"/>
      <c r="O85" s="28">
        <v>1</v>
      </c>
      <c r="P85" s="28">
        <v>1</v>
      </c>
      <c r="Q85" s="28">
        <v>8</v>
      </c>
      <c r="R85" s="28">
        <v>1</v>
      </c>
      <c r="S85" s="49">
        <v>0</v>
      </c>
      <c r="T85" s="50">
        <v>3159</v>
      </c>
      <c r="U85" s="50">
        <v>652</v>
      </c>
      <c r="V85" s="51">
        <f t="shared" si="10"/>
        <v>4.845092024539877</v>
      </c>
      <c r="W85" s="51">
        <f t="shared" si="11"/>
        <v>2507</v>
      </c>
      <c r="X85" s="51">
        <f t="shared" si="8"/>
        <v>2241.5656799211911</v>
      </c>
      <c r="Y85" s="52">
        <v>0</v>
      </c>
      <c r="Z85" s="53">
        <v>2968.5</v>
      </c>
      <c r="AA85" s="53">
        <v>423</v>
      </c>
      <c r="AB85" s="54">
        <f t="shared" si="13"/>
        <v>7.0177304964539005</v>
      </c>
      <c r="AC85" s="54">
        <f t="shared" si="12"/>
        <v>2545.5</v>
      </c>
      <c r="AD85" s="54">
        <f t="shared" si="9"/>
        <v>2887.4120183460373</v>
      </c>
    </row>
    <row r="86" spans="1:30" ht="12.75" customHeight="1">
      <c r="A86" s="7">
        <v>72</v>
      </c>
      <c r="B86" s="27"/>
      <c r="C86" s="17" t="s">
        <v>28</v>
      </c>
      <c r="D86" s="17" t="s">
        <v>29</v>
      </c>
      <c r="E86" s="27" t="s">
        <v>30</v>
      </c>
      <c r="F86" s="15" t="s">
        <v>31</v>
      </c>
      <c r="G86" s="63">
        <f>(X85+X86)/2</f>
        <v>1819.7632828319124</v>
      </c>
      <c r="H86" s="63">
        <f>ABS((X85-G86)/G86*100)</f>
        <v>23.178970642427213</v>
      </c>
      <c r="I86" s="64">
        <f>(AD85+AD86)/2</f>
        <v>2162.0142631968365</v>
      </c>
      <c r="J86" s="64">
        <f>ABS((AD85-I86)/I86*100)</f>
        <v>33.551941238195162</v>
      </c>
      <c r="K86" s="42">
        <f>I86/G86</f>
        <v>1.1880744509979966</v>
      </c>
      <c r="L86" s="42">
        <f>LOG(K86,2)</f>
        <v>0.24862524583572251</v>
      </c>
      <c r="M86" s="83">
        <f>(I86-G86)/G86*100</f>
        <v>18.807445099799668</v>
      </c>
      <c r="N86" s="13" t="str">
        <f>IF(X85=0,"×",IF(X86=0,"×",IF(AD85=0,"×",IF(AD86=0,"×","√"))))</f>
        <v>√</v>
      </c>
      <c r="O86" s="28">
        <v>1</v>
      </c>
      <c r="P86" s="28">
        <v>1</v>
      </c>
      <c r="Q86" s="28">
        <v>8</v>
      </c>
      <c r="R86" s="28">
        <v>2</v>
      </c>
      <c r="S86" s="49">
        <v>0</v>
      </c>
      <c r="T86" s="50">
        <v>2256.5</v>
      </c>
      <c r="U86" s="50">
        <v>693</v>
      </c>
      <c r="V86" s="51">
        <f t="shared" si="10"/>
        <v>3.256132756132756</v>
      </c>
      <c r="W86" s="51">
        <f t="shared" si="11"/>
        <v>1563.5</v>
      </c>
      <c r="X86" s="51">
        <f t="shared" si="8"/>
        <v>1397.9608857426335</v>
      </c>
      <c r="Y86" s="52">
        <v>0</v>
      </c>
      <c r="Z86" s="53">
        <v>1703.5</v>
      </c>
      <c r="AA86" s="53">
        <v>437</v>
      </c>
      <c r="AB86" s="54">
        <f t="shared" si="13"/>
        <v>3.8981693363844392</v>
      </c>
      <c r="AC86" s="54">
        <f t="shared" si="12"/>
        <v>1266.5</v>
      </c>
      <c r="AD86" s="54">
        <f t="shared" si="9"/>
        <v>1436.6165080476355</v>
      </c>
    </row>
    <row r="87" spans="1:30" ht="12.75" customHeight="1">
      <c r="A87" s="7">
        <v>73</v>
      </c>
      <c r="B87" s="27" t="s">
        <v>3</v>
      </c>
      <c r="C87" s="17" t="s">
        <v>32</v>
      </c>
      <c r="D87" s="17" t="s">
        <v>2059</v>
      </c>
      <c r="E87" s="27" t="s">
        <v>33</v>
      </c>
      <c r="F87" s="15" t="s">
        <v>34</v>
      </c>
      <c r="G87" s="63"/>
      <c r="H87" s="63"/>
      <c r="I87" s="64"/>
      <c r="J87" s="64"/>
      <c r="K87" s="42"/>
      <c r="L87" s="42"/>
      <c r="M87" s="83"/>
      <c r="N87" s="13"/>
      <c r="O87" s="28">
        <v>1</v>
      </c>
      <c r="P87" s="28">
        <v>1</v>
      </c>
      <c r="Q87" s="28">
        <v>8</v>
      </c>
      <c r="R87" s="28">
        <v>3</v>
      </c>
      <c r="S87" s="49">
        <v>0</v>
      </c>
      <c r="T87" s="50">
        <v>3314</v>
      </c>
      <c r="U87" s="50">
        <v>715</v>
      </c>
      <c r="V87" s="51">
        <f t="shared" si="10"/>
        <v>4.6349650349650346</v>
      </c>
      <c r="W87" s="51">
        <f t="shared" si="11"/>
        <v>2599</v>
      </c>
      <c r="X87" s="51">
        <f t="shared" si="8"/>
        <v>2323.8249709274733</v>
      </c>
      <c r="Y87" s="52">
        <v>0</v>
      </c>
      <c r="Z87" s="53">
        <v>1602.5</v>
      </c>
      <c r="AA87" s="53">
        <v>429</v>
      </c>
      <c r="AB87" s="54">
        <f t="shared" si="13"/>
        <v>3.7354312354312356</v>
      </c>
      <c r="AC87" s="54">
        <f t="shared" si="12"/>
        <v>1173.5</v>
      </c>
      <c r="AD87" s="54">
        <f t="shared" si="9"/>
        <v>1331.1247313019346</v>
      </c>
    </row>
    <row r="88" spans="1:30" ht="12.75" customHeight="1">
      <c r="A88" s="7">
        <v>74</v>
      </c>
      <c r="B88" s="27"/>
      <c r="C88" s="17" t="s">
        <v>32</v>
      </c>
      <c r="D88" s="17" t="s">
        <v>2059</v>
      </c>
      <c r="E88" s="27" t="s">
        <v>33</v>
      </c>
      <c r="F88" s="15" t="s">
        <v>34</v>
      </c>
      <c r="G88" s="63">
        <f>(X87+X88)/2</f>
        <v>1973.3288614224446</v>
      </c>
      <c r="H88" s="63">
        <f>ABS((X87-G88)/G88*100)</f>
        <v>17.761667421839604</v>
      </c>
      <c r="I88" s="64">
        <f>(AD87+AD88)/2</f>
        <v>1721.6144532880367</v>
      </c>
      <c r="J88" s="64">
        <f>ABS((AD87-I88)/I88*100)</f>
        <v>22.681601054192051</v>
      </c>
      <c r="K88" s="42">
        <f>I88/G88</f>
        <v>0.87244173383600976</v>
      </c>
      <c r="L88" s="42">
        <f>LOG(K88,2)</f>
        <v>-0.19686931097225702</v>
      </c>
      <c r="M88" s="83">
        <f>(I88-G88)/G88*100</f>
        <v>-12.755826616399018</v>
      </c>
      <c r="N88" s="13" t="str">
        <f>IF(X87=0,"×",IF(X88=0,"×",IF(AD87=0,"×",IF(AD88=0,"×","√"))))</f>
        <v>√</v>
      </c>
      <c r="O88" s="28">
        <v>1</v>
      </c>
      <c r="P88" s="28">
        <v>1</v>
      </c>
      <c r="Q88" s="28">
        <v>8</v>
      </c>
      <c r="R88" s="28">
        <v>4</v>
      </c>
      <c r="S88" s="49">
        <v>0</v>
      </c>
      <c r="T88" s="50">
        <v>2548</v>
      </c>
      <c r="U88" s="50">
        <v>733</v>
      </c>
      <c r="V88" s="51">
        <f t="shared" si="10"/>
        <v>3.4761255115961802</v>
      </c>
      <c r="W88" s="51">
        <f t="shared" si="11"/>
        <v>1815</v>
      </c>
      <c r="X88" s="51">
        <f t="shared" si="8"/>
        <v>1622.8327519174159</v>
      </c>
      <c r="Y88" s="52">
        <v>0</v>
      </c>
      <c r="Z88" s="53">
        <v>2295</v>
      </c>
      <c r="AA88" s="53">
        <v>433</v>
      </c>
      <c r="AB88" s="54">
        <f t="shared" si="13"/>
        <v>5.3002309468822171</v>
      </c>
      <c r="AC88" s="54">
        <f t="shared" si="12"/>
        <v>1862</v>
      </c>
      <c r="AD88" s="54">
        <f t="shared" si="9"/>
        <v>2112.1041752741389</v>
      </c>
    </row>
    <row r="89" spans="1:30" ht="12.75" customHeight="1">
      <c r="A89" s="7">
        <v>75</v>
      </c>
      <c r="B89" s="27" t="s">
        <v>4</v>
      </c>
      <c r="C89" s="17" t="s">
        <v>32</v>
      </c>
      <c r="D89" s="17" t="s">
        <v>35</v>
      </c>
      <c r="E89" s="27" t="s">
        <v>33</v>
      </c>
      <c r="F89" s="15" t="s">
        <v>34</v>
      </c>
      <c r="G89" s="63"/>
      <c r="H89" s="63"/>
      <c r="I89" s="64"/>
      <c r="J89" s="64"/>
      <c r="K89" s="42"/>
      <c r="L89" s="42"/>
      <c r="M89" s="83"/>
      <c r="N89" s="13"/>
      <c r="O89" s="28">
        <v>1</v>
      </c>
      <c r="P89" s="28">
        <v>1</v>
      </c>
      <c r="Q89" s="28">
        <v>8</v>
      </c>
      <c r="R89" s="28">
        <v>5</v>
      </c>
      <c r="S89" s="49">
        <v>0</v>
      </c>
      <c r="T89" s="50">
        <v>1190</v>
      </c>
      <c r="U89" s="50">
        <v>742</v>
      </c>
      <c r="V89" s="51">
        <f t="shared" si="10"/>
        <v>1.6037735849056605</v>
      </c>
      <c r="W89" s="51">
        <f t="shared" si="11"/>
        <v>448</v>
      </c>
      <c r="X89" s="51">
        <f t="shared" si="8"/>
        <v>400.56698229146133</v>
      </c>
      <c r="Y89" s="52">
        <v>0</v>
      </c>
      <c r="Z89" s="53">
        <v>768</v>
      </c>
      <c r="AA89" s="53">
        <v>438</v>
      </c>
      <c r="AB89" s="54">
        <f t="shared" si="13"/>
        <v>1.7534246575342465</v>
      </c>
      <c r="AC89" s="54">
        <f t="shared" si="12"/>
        <v>330</v>
      </c>
      <c r="AD89" s="54">
        <f t="shared" si="9"/>
        <v>374.32565942022876</v>
      </c>
    </row>
    <row r="90" spans="1:30" ht="12.75" customHeight="1">
      <c r="A90" s="7">
        <v>76</v>
      </c>
      <c r="B90" s="27"/>
      <c r="C90" s="17" t="s">
        <v>32</v>
      </c>
      <c r="D90" s="17" t="s">
        <v>35</v>
      </c>
      <c r="E90" s="27" t="s">
        <v>33</v>
      </c>
      <c r="F90" s="15" t="s">
        <v>34</v>
      </c>
      <c r="G90" s="63">
        <f>(X89+X90)/2</f>
        <v>403.69641184061334</v>
      </c>
      <c r="H90" s="63">
        <f>ABS((X89-G90)/G90*100)</f>
        <v>0.77519379844960401</v>
      </c>
      <c r="I90" s="64">
        <f>(AD89+AD90)/2</f>
        <v>376.02713969032072</v>
      </c>
      <c r="J90" s="64">
        <f>ABS((AD89-I90)/I90*100)</f>
        <v>0.45248868778280921</v>
      </c>
      <c r="K90" s="42">
        <f>I90/G90</f>
        <v>0.93146019796376855</v>
      </c>
      <c r="L90" s="42">
        <f>LOG(K90,2)</f>
        <v>-0.10243397191166694</v>
      </c>
      <c r="M90" s="83">
        <f>(I90-G90)/G90*100</f>
        <v>-6.8539802036231485</v>
      </c>
      <c r="N90" s="13" t="str">
        <f>IF(X89=0,"×",IF(X90=0,"×",IF(AD89=0,"×",IF(AD90=0,"×","√"))))</f>
        <v>√</v>
      </c>
      <c r="O90" s="28">
        <v>1</v>
      </c>
      <c r="P90" s="28">
        <v>1</v>
      </c>
      <c r="Q90" s="28">
        <v>8</v>
      </c>
      <c r="R90" s="28">
        <v>6</v>
      </c>
      <c r="S90" s="49">
        <v>0</v>
      </c>
      <c r="T90" s="50">
        <v>1164</v>
      </c>
      <c r="U90" s="50">
        <v>709</v>
      </c>
      <c r="V90" s="51">
        <f t="shared" si="10"/>
        <v>1.6417489421720732</v>
      </c>
      <c r="W90" s="51">
        <f t="shared" si="11"/>
        <v>455</v>
      </c>
      <c r="X90" s="51">
        <f t="shared" si="8"/>
        <v>406.8258413897654</v>
      </c>
      <c r="Y90" s="52">
        <v>0</v>
      </c>
      <c r="Z90" s="53">
        <v>786</v>
      </c>
      <c r="AA90" s="53">
        <v>453</v>
      </c>
      <c r="AB90" s="54">
        <f t="shared" si="13"/>
        <v>1.7350993377483444</v>
      </c>
      <c r="AC90" s="54">
        <f t="shared" si="12"/>
        <v>333</v>
      </c>
      <c r="AD90" s="54">
        <f t="shared" si="9"/>
        <v>377.72861996041263</v>
      </c>
    </row>
    <row r="91" spans="1:30" ht="12.75" customHeight="1">
      <c r="A91" s="7">
        <v>77</v>
      </c>
      <c r="B91" s="27" t="s">
        <v>5</v>
      </c>
      <c r="C91" s="17" t="s">
        <v>36</v>
      </c>
      <c r="D91" s="17" t="s">
        <v>37</v>
      </c>
      <c r="E91" s="27" t="s">
        <v>38</v>
      </c>
      <c r="F91" s="15" t="s">
        <v>39</v>
      </c>
      <c r="G91" s="63"/>
      <c r="H91" s="63"/>
      <c r="I91" s="64"/>
      <c r="J91" s="64"/>
      <c r="K91" s="42"/>
      <c r="L91" s="42"/>
      <c r="M91" s="83"/>
      <c r="N91" s="13"/>
      <c r="O91" s="28">
        <v>1</v>
      </c>
      <c r="P91" s="28">
        <v>1</v>
      </c>
      <c r="Q91" s="28">
        <v>8</v>
      </c>
      <c r="R91" s="28">
        <v>7</v>
      </c>
      <c r="S91" s="49">
        <v>0</v>
      </c>
      <c r="T91" s="50">
        <v>1957</v>
      </c>
      <c r="U91" s="50">
        <v>735</v>
      </c>
      <c r="V91" s="51">
        <f t="shared" si="10"/>
        <v>2.6625850340136052</v>
      </c>
      <c r="W91" s="51">
        <f t="shared" si="11"/>
        <v>1222</v>
      </c>
      <c r="X91" s="51">
        <f t="shared" si="8"/>
        <v>1092.6179740182272</v>
      </c>
      <c r="Y91" s="52">
        <v>0</v>
      </c>
      <c r="Z91" s="53">
        <v>2514</v>
      </c>
      <c r="AA91" s="53">
        <v>519.5</v>
      </c>
      <c r="AB91" s="54">
        <f t="shared" si="13"/>
        <v>4.839268527430221</v>
      </c>
      <c r="AC91" s="54">
        <f t="shared" si="12"/>
        <v>1994.5</v>
      </c>
      <c r="AD91" s="54">
        <f t="shared" si="9"/>
        <v>2262.4015991322613</v>
      </c>
    </row>
    <row r="92" spans="1:30" ht="12.75" customHeight="1">
      <c r="A92" s="7">
        <v>78</v>
      </c>
      <c r="B92" s="27"/>
      <c r="C92" s="17" t="s">
        <v>36</v>
      </c>
      <c r="D92" s="17" t="s">
        <v>37</v>
      </c>
      <c r="E92" s="27" t="s">
        <v>38</v>
      </c>
      <c r="F92" s="15" t="s">
        <v>39</v>
      </c>
      <c r="G92" s="63">
        <f>(X91+X92)/2</f>
        <v>1593.7737632467183</v>
      </c>
      <c r="H92" s="63">
        <f>ABS((X91-G92)/G92*100)</f>
        <v>31.444600280504904</v>
      </c>
      <c r="I92" s="64">
        <f>(AD91+AD92)/2</f>
        <v>2593.9066717551759</v>
      </c>
      <c r="J92" s="64">
        <f>ABS((AD91-I92)/I92*100)</f>
        <v>12.780146496118947</v>
      </c>
      <c r="K92" s="42">
        <f>I92/G92</f>
        <v>1.6275250173971121</v>
      </c>
      <c r="L92" s="42">
        <f>LOG(K92,2)</f>
        <v>0.70267971985625743</v>
      </c>
      <c r="M92" s="83">
        <f>(I92-G92)/G92*100</f>
        <v>62.752501739711199</v>
      </c>
      <c r="N92" s="13" t="str">
        <f>IF(X91=0,"×",IF(X92=0,"×",IF(AD91=0,"×",IF(AD92=0,"×","√"))))</f>
        <v>√</v>
      </c>
      <c r="O92" s="28">
        <v>1</v>
      </c>
      <c r="P92" s="28">
        <v>1</v>
      </c>
      <c r="Q92" s="28">
        <v>8</v>
      </c>
      <c r="R92" s="28">
        <v>8</v>
      </c>
      <c r="S92" s="49">
        <v>0</v>
      </c>
      <c r="T92" s="50">
        <v>3113</v>
      </c>
      <c r="U92" s="50">
        <v>770</v>
      </c>
      <c r="V92" s="51">
        <f t="shared" si="10"/>
        <v>4.0428571428571427</v>
      </c>
      <c r="W92" s="51">
        <f t="shared" si="11"/>
        <v>2343</v>
      </c>
      <c r="X92" s="51">
        <f t="shared" si="8"/>
        <v>2094.9295524752097</v>
      </c>
      <c r="Y92" s="52">
        <v>0</v>
      </c>
      <c r="Z92" s="53">
        <v>3053</v>
      </c>
      <c r="AA92" s="53">
        <v>474</v>
      </c>
      <c r="AB92" s="54">
        <f t="shared" si="13"/>
        <v>6.4409282700421944</v>
      </c>
      <c r="AC92" s="54">
        <f t="shared" si="12"/>
        <v>2579</v>
      </c>
      <c r="AD92" s="54">
        <f t="shared" si="9"/>
        <v>2925.4117443780906</v>
      </c>
    </row>
    <row r="93" spans="1:30" ht="12.75" customHeight="1">
      <c r="A93" s="7">
        <v>79</v>
      </c>
      <c r="B93" s="27" t="s">
        <v>6</v>
      </c>
      <c r="C93" s="17" t="s">
        <v>40</v>
      </c>
      <c r="D93" s="17" t="s">
        <v>2059</v>
      </c>
      <c r="E93" s="27" t="s">
        <v>41</v>
      </c>
      <c r="F93" s="15" t="s">
        <v>42</v>
      </c>
      <c r="G93" s="63"/>
      <c r="H93" s="63"/>
      <c r="I93" s="64"/>
      <c r="J93" s="64"/>
      <c r="K93" s="42"/>
      <c r="L93" s="42"/>
      <c r="M93" s="83"/>
      <c r="N93" s="13"/>
      <c r="O93" s="28">
        <v>1</v>
      </c>
      <c r="P93" s="28">
        <v>1</v>
      </c>
      <c r="Q93" s="28">
        <v>8</v>
      </c>
      <c r="R93" s="28">
        <v>9</v>
      </c>
      <c r="S93" s="49">
        <v>0</v>
      </c>
      <c r="T93" s="50">
        <v>2758</v>
      </c>
      <c r="U93" s="50">
        <v>767</v>
      </c>
      <c r="V93" s="51">
        <f t="shared" si="10"/>
        <v>3.5958279009126466</v>
      </c>
      <c r="W93" s="51">
        <f t="shared" si="11"/>
        <v>1991</v>
      </c>
      <c r="X93" s="51">
        <f t="shared" si="8"/>
        <v>1780.1983521033471</v>
      </c>
      <c r="Y93" s="52">
        <v>0</v>
      </c>
      <c r="Z93" s="53">
        <v>1392</v>
      </c>
      <c r="AA93" s="53">
        <v>520.5</v>
      </c>
      <c r="AB93" s="54">
        <f t="shared" si="13"/>
        <v>2.6743515850144091</v>
      </c>
      <c r="AC93" s="54">
        <f t="shared" si="12"/>
        <v>871.5</v>
      </c>
      <c r="AD93" s="54">
        <f t="shared" si="9"/>
        <v>988.56003692342222</v>
      </c>
    </row>
    <row r="94" spans="1:30" ht="12.75" customHeight="1">
      <c r="A94" s="7">
        <v>80</v>
      </c>
      <c r="B94" s="27"/>
      <c r="C94" s="17" t="s">
        <v>40</v>
      </c>
      <c r="D94" s="17" t="s">
        <v>2059</v>
      </c>
      <c r="E94" s="27" t="s">
        <v>41</v>
      </c>
      <c r="F94" s="15" t="s">
        <v>42</v>
      </c>
      <c r="G94" s="63">
        <f>(X93+X94)/2</f>
        <v>2273.7540981410402</v>
      </c>
      <c r="H94" s="63">
        <f>ABS((X93-G94)/G94*100)</f>
        <v>21.706645694062122</v>
      </c>
      <c r="I94" s="64">
        <f>(AD93+AD94)/2</f>
        <v>1695.5250891466269</v>
      </c>
      <c r="J94" s="64">
        <f>ABS((AD93-I94)/I94*100)</f>
        <v>41.695935775213243</v>
      </c>
      <c r="K94" s="42">
        <f>I94/G94</f>
        <v>0.74569413224272685</v>
      </c>
      <c r="L94" s="42">
        <f>LOG(K94,2)</f>
        <v>-0.42334410567328867</v>
      </c>
      <c r="M94" s="83">
        <f>(I94-G94)/G94*100</f>
        <v>-25.430586775727321</v>
      </c>
      <c r="N94" s="13" t="str">
        <f>IF(X93=0,"×",IF(X94=0,"×",IF(AD93=0,"×",IF(AD94=0,"×","√"))))</f>
        <v>√</v>
      </c>
      <c r="O94" s="28">
        <v>1</v>
      </c>
      <c r="P94" s="28">
        <v>1</v>
      </c>
      <c r="Q94" s="28">
        <v>8</v>
      </c>
      <c r="R94" s="28">
        <v>10</v>
      </c>
      <c r="S94" s="49">
        <v>0</v>
      </c>
      <c r="T94" s="50">
        <v>3892</v>
      </c>
      <c r="U94" s="50">
        <v>797</v>
      </c>
      <c r="V94" s="51">
        <f t="shared" si="10"/>
        <v>4.8833124215809285</v>
      </c>
      <c r="W94" s="51">
        <f t="shared" si="11"/>
        <v>3095</v>
      </c>
      <c r="X94" s="51">
        <f t="shared" si="8"/>
        <v>2767.3098441787338</v>
      </c>
      <c r="Y94" s="52">
        <v>0</v>
      </c>
      <c r="Z94" s="53">
        <v>2673</v>
      </c>
      <c r="AA94" s="53">
        <v>555</v>
      </c>
      <c r="AB94" s="54">
        <f t="shared" si="13"/>
        <v>4.8162162162162163</v>
      </c>
      <c r="AC94" s="54">
        <f t="shared" si="12"/>
        <v>2118</v>
      </c>
      <c r="AD94" s="54">
        <f t="shared" si="9"/>
        <v>2402.4901413698317</v>
      </c>
    </row>
    <row r="95" spans="1:30" ht="12.75" customHeight="1">
      <c r="A95" s="7">
        <v>81</v>
      </c>
      <c r="B95" s="27" t="s">
        <v>7</v>
      </c>
      <c r="C95" s="17" t="s">
        <v>43</v>
      </c>
      <c r="D95" s="17" t="s">
        <v>2059</v>
      </c>
      <c r="E95" s="27" t="s">
        <v>44</v>
      </c>
      <c r="F95" s="15" t="s">
        <v>45</v>
      </c>
      <c r="G95" s="63"/>
      <c r="H95" s="63"/>
      <c r="I95" s="64"/>
      <c r="J95" s="64"/>
      <c r="K95" s="42"/>
      <c r="L95" s="42"/>
      <c r="M95" s="83"/>
      <c r="N95" s="13"/>
      <c r="O95" s="28">
        <v>1</v>
      </c>
      <c r="P95" s="28">
        <v>2</v>
      </c>
      <c r="Q95" s="28">
        <v>1</v>
      </c>
      <c r="R95" s="28">
        <v>1</v>
      </c>
      <c r="S95" s="49">
        <v>0</v>
      </c>
      <c r="T95" s="50">
        <v>2939</v>
      </c>
      <c r="U95" s="50">
        <v>744</v>
      </c>
      <c r="V95" s="51">
        <f t="shared" si="10"/>
        <v>3.950268817204301</v>
      </c>
      <c r="W95" s="51">
        <f t="shared" si="11"/>
        <v>2195</v>
      </c>
      <c r="X95" s="51">
        <f t="shared" si="8"/>
        <v>1962.5993886824947</v>
      </c>
      <c r="Y95" s="52">
        <v>0</v>
      </c>
      <c r="Z95" s="53">
        <v>1096</v>
      </c>
      <c r="AA95" s="53">
        <v>535</v>
      </c>
      <c r="AB95" s="54">
        <f t="shared" si="13"/>
        <v>2.0485981308411216</v>
      </c>
      <c r="AC95" s="54">
        <f t="shared" si="12"/>
        <v>561</v>
      </c>
      <c r="AD95" s="54">
        <f t="shared" si="9"/>
        <v>636.35362101438886</v>
      </c>
    </row>
    <row r="96" spans="1:30" ht="12.75" customHeight="1">
      <c r="A96" s="7">
        <v>82</v>
      </c>
      <c r="B96" s="27"/>
      <c r="C96" s="17" t="s">
        <v>43</v>
      </c>
      <c r="D96" s="17" t="s">
        <v>2059</v>
      </c>
      <c r="E96" s="27" t="s">
        <v>44</v>
      </c>
      <c r="F96" s="15" t="s">
        <v>45</v>
      </c>
      <c r="G96" s="63">
        <f>(X95+X96)/2</f>
        <v>1793.6101930282844</v>
      </c>
      <c r="H96" s="63">
        <f>ABS((X95-G96)/G96*100)</f>
        <v>9.4217347956131654</v>
      </c>
      <c r="I96" s="64">
        <f>(AD95+AD96)/2</f>
        <v>1077.6041710582342</v>
      </c>
      <c r="J96" s="64">
        <f>ABS((AD95-I96)/I96*100)</f>
        <v>40.94736842105263</v>
      </c>
      <c r="K96" s="42">
        <f>I96/G96</f>
        <v>0.60080176576095146</v>
      </c>
      <c r="L96" s="42">
        <f>LOG(K96,2)</f>
        <v>-0.73503904193726721</v>
      </c>
      <c r="M96" s="83">
        <f>(I96-G96)/G96*100</f>
        <v>-39.919823423904852</v>
      </c>
      <c r="N96" s="13" t="str">
        <f>IF(X95=0,"×",IF(X96=0,"×",IF(AD95=0,"×",IF(AD96=0,"×","√"))))</f>
        <v>√</v>
      </c>
      <c r="O96" s="28">
        <v>1</v>
      </c>
      <c r="P96" s="28">
        <v>2</v>
      </c>
      <c r="Q96" s="28">
        <v>1</v>
      </c>
      <c r="R96" s="28">
        <v>2</v>
      </c>
      <c r="S96" s="49">
        <v>0</v>
      </c>
      <c r="T96" s="50">
        <v>2554</v>
      </c>
      <c r="U96" s="50">
        <v>737</v>
      </c>
      <c r="V96" s="51">
        <f t="shared" si="10"/>
        <v>3.4654002713704206</v>
      </c>
      <c r="W96" s="51">
        <f t="shared" si="11"/>
        <v>1817</v>
      </c>
      <c r="X96" s="51">
        <f t="shared" si="8"/>
        <v>1624.6209973740742</v>
      </c>
      <c r="Y96" s="52">
        <v>0</v>
      </c>
      <c r="Z96" s="53">
        <v>1905</v>
      </c>
      <c r="AA96" s="53">
        <v>566</v>
      </c>
      <c r="AB96" s="54">
        <f t="shared" si="13"/>
        <v>3.3657243816254416</v>
      </c>
      <c r="AC96" s="54">
        <f t="shared" si="12"/>
        <v>1339</v>
      </c>
      <c r="AD96" s="54">
        <f t="shared" si="9"/>
        <v>1518.8547211020796</v>
      </c>
    </row>
    <row r="97" spans="1:30" ht="12.75" customHeight="1">
      <c r="A97" s="7">
        <v>83</v>
      </c>
      <c r="B97" s="27" t="s">
        <v>8</v>
      </c>
      <c r="C97" s="17" t="s">
        <v>43</v>
      </c>
      <c r="D97" s="17" t="s">
        <v>46</v>
      </c>
      <c r="E97" s="27" t="s">
        <v>44</v>
      </c>
      <c r="F97" s="15" t="s">
        <v>45</v>
      </c>
      <c r="G97" s="63"/>
      <c r="H97" s="63"/>
      <c r="I97" s="64"/>
      <c r="J97" s="64"/>
      <c r="K97" s="42"/>
      <c r="L97" s="42"/>
      <c r="M97" s="83"/>
      <c r="N97" s="13"/>
      <c r="O97" s="28">
        <v>1</v>
      </c>
      <c r="P97" s="28">
        <v>2</v>
      </c>
      <c r="Q97" s="28">
        <v>1</v>
      </c>
      <c r="R97" s="28">
        <v>3</v>
      </c>
      <c r="S97" s="49">
        <v>0</v>
      </c>
      <c r="T97" s="50">
        <v>3932</v>
      </c>
      <c r="U97" s="50">
        <v>749</v>
      </c>
      <c r="V97" s="51">
        <f t="shared" si="10"/>
        <v>5.2496662216288383</v>
      </c>
      <c r="W97" s="51">
        <f t="shared" si="11"/>
        <v>3183</v>
      </c>
      <c r="X97" s="51">
        <f t="shared" si="8"/>
        <v>2845.9926442716996</v>
      </c>
      <c r="Y97" s="52">
        <v>0</v>
      </c>
      <c r="Z97" s="53">
        <v>1350</v>
      </c>
      <c r="AA97" s="53">
        <v>570</v>
      </c>
      <c r="AB97" s="54">
        <f t="shared" si="13"/>
        <v>2.3684210526315788</v>
      </c>
      <c r="AC97" s="54">
        <f t="shared" si="12"/>
        <v>780</v>
      </c>
      <c r="AD97" s="54">
        <f t="shared" si="9"/>
        <v>884.76974044781343</v>
      </c>
    </row>
    <row r="98" spans="1:30" ht="12.75" customHeight="1">
      <c r="A98" s="7">
        <v>84</v>
      </c>
      <c r="B98" s="27"/>
      <c r="C98" s="17" t="s">
        <v>43</v>
      </c>
      <c r="D98" s="17" t="s">
        <v>46</v>
      </c>
      <c r="E98" s="27" t="s">
        <v>44</v>
      </c>
      <c r="F98" s="15" t="s">
        <v>45</v>
      </c>
      <c r="G98" s="63">
        <f>(X97+X98)/2</f>
        <v>2231.2832685454059</v>
      </c>
      <c r="H98" s="63">
        <f>ABS((X97-G98)/G98*100)</f>
        <v>27.549589260669194</v>
      </c>
      <c r="I98" s="64">
        <f>(AD97+AD98)/2</f>
        <v>935.24698846054116</v>
      </c>
      <c r="J98" s="64">
        <f>ABS((AD97-I98)/I98*100)</f>
        <v>5.3972104305639697</v>
      </c>
      <c r="K98" s="42">
        <f>I98/G98</f>
        <v>0.41915206448450504</v>
      </c>
      <c r="L98" s="42">
        <f>LOG(K98,2)</f>
        <v>-1.2544543596074222</v>
      </c>
      <c r="M98" s="83">
        <f>(I98-G98)/G98*100</f>
        <v>-58.084793551549495</v>
      </c>
      <c r="N98" s="13" t="str">
        <f>IF(X97=0,"×",IF(X98=0,"×",IF(AD97=0,"×",IF(AD98=0,"×","√"))))</f>
        <v>√</v>
      </c>
      <c r="O98" s="28">
        <v>1</v>
      </c>
      <c r="P98" s="28">
        <v>2</v>
      </c>
      <c r="Q98" s="28">
        <v>1</v>
      </c>
      <c r="R98" s="28">
        <v>4</v>
      </c>
      <c r="S98" s="49">
        <v>0</v>
      </c>
      <c r="T98" s="50">
        <v>2557</v>
      </c>
      <c r="U98" s="50">
        <v>749</v>
      </c>
      <c r="V98" s="51">
        <f t="shared" si="10"/>
        <v>3.4138851802403205</v>
      </c>
      <c r="W98" s="51">
        <f t="shared" si="11"/>
        <v>1808</v>
      </c>
      <c r="X98" s="51">
        <f t="shared" si="8"/>
        <v>1616.5738928191117</v>
      </c>
      <c r="Y98" s="52">
        <v>0</v>
      </c>
      <c r="Z98" s="53">
        <v>1441</v>
      </c>
      <c r="AA98" s="53">
        <v>572</v>
      </c>
      <c r="AB98" s="54">
        <f t="shared" si="13"/>
        <v>2.5192307692307692</v>
      </c>
      <c r="AC98" s="54">
        <f t="shared" si="12"/>
        <v>869</v>
      </c>
      <c r="AD98" s="54">
        <f t="shared" si="9"/>
        <v>985.724236473269</v>
      </c>
    </row>
    <row r="99" spans="1:30" ht="12.75" customHeight="1">
      <c r="A99" s="7">
        <v>85</v>
      </c>
      <c r="B99" s="27" t="s">
        <v>9</v>
      </c>
      <c r="C99" s="17" t="s">
        <v>47</v>
      </c>
      <c r="D99" s="17" t="s">
        <v>2059</v>
      </c>
      <c r="E99" s="27" t="s">
        <v>48</v>
      </c>
      <c r="F99" s="15" t="s">
        <v>49</v>
      </c>
      <c r="G99" s="63"/>
      <c r="H99" s="63"/>
      <c r="I99" s="64"/>
      <c r="J99" s="64"/>
      <c r="K99" s="42"/>
      <c r="L99" s="42"/>
      <c r="M99" s="83"/>
      <c r="N99" s="13"/>
      <c r="O99" s="28">
        <v>1</v>
      </c>
      <c r="P99" s="28">
        <v>2</v>
      </c>
      <c r="Q99" s="28">
        <v>1</v>
      </c>
      <c r="R99" s="28">
        <v>5</v>
      </c>
      <c r="S99" s="49">
        <v>0</v>
      </c>
      <c r="T99" s="50">
        <v>4768</v>
      </c>
      <c r="U99" s="50">
        <v>762</v>
      </c>
      <c r="V99" s="51">
        <f t="shared" si="10"/>
        <v>6.257217847769029</v>
      </c>
      <c r="W99" s="51">
        <f t="shared" si="11"/>
        <v>4006</v>
      </c>
      <c r="X99" s="51">
        <f t="shared" si="8"/>
        <v>3581.855649686594</v>
      </c>
      <c r="Y99" s="52">
        <v>0</v>
      </c>
      <c r="Z99" s="53">
        <v>2581</v>
      </c>
      <c r="AA99" s="53">
        <v>553</v>
      </c>
      <c r="AB99" s="54">
        <f t="shared" si="13"/>
        <v>4.6672694394213385</v>
      </c>
      <c r="AC99" s="54">
        <f t="shared" si="12"/>
        <v>2028</v>
      </c>
      <c r="AD99" s="54">
        <f t="shared" si="9"/>
        <v>2300.4013251643146</v>
      </c>
    </row>
    <row r="100" spans="1:30" ht="12.75" customHeight="1">
      <c r="A100" s="7">
        <v>86</v>
      </c>
      <c r="B100" s="27"/>
      <c r="C100" s="17" t="s">
        <v>47</v>
      </c>
      <c r="D100" s="17" t="s">
        <v>2059</v>
      </c>
      <c r="E100" s="27" t="s">
        <v>48</v>
      </c>
      <c r="F100" s="15" t="s">
        <v>49</v>
      </c>
      <c r="G100" s="63">
        <f>(X99+X100)/2</f>
        <v>3073.9939399956338</v>
      </c>
      <c r="H100" s="63">
        <f>ABS((X99-G100)/G100*100)</f>
        <v>16.52123327515999</v>
      </c>
      <c r="I100" s="64">
        <f>(AD99+AD100)/2</f>
        <v>2637.0108385975054</v>
      </c>
      <c r="J100" s="64">
        <f>ABS((AD99-I100)/I100*100)</f>
        <v>12.764813420797946</v>
      </c>
      <c r="K100" s="42">
        <f>I100/G100</f>
        <v>0.8578451649781883</v>
      </c>
      <c r="L100" s="42">
        <f>LOG(K100,2)</f>
        <v>-0.22121081997856162</v>
      </c>
      <c r="M100" s="83">
        <f>(I100-G100)/G100*100</f>
        <v>-14.215483502181176</v>
      </c>
      <c r="N100" s="13" t="str">
        <f>IF(X99=0,"×",IF(X100=0,"×",IF(AD99=0,"×",IF(AD100=0,"×","√"))))</f>
        <v>√</v>
      </c>
      <c r="O100" s="28">
        <v>1</v>
      </c>
      <c r="P100" s="28">
        <v>2</v>
      </c>
      <c r="Q100" s="28">
        <v>1</v>
      </c>
      <c r="R100" s="28">
        <v>6</v>
      </c>
      <c r="S100" s="49">
        <v>0</v>
      </c>
      <c r="T100" s="50">
        <v>3633</v>
      </c>
      <c r="U100" s="50">
        <v>763</v>
      </c>
      <c r="V100" s="51">
        <f t="shared" si="10"/>
        <v>4.761467889908257</v>
      </c>
      <c r="W100" s="51">
        <f t="shared" si="11"/>
        <v>2870</v>
      </c>
      <c r="X100" s="51">
        <f t="shared" si="8"/>
        <v>2566.1322303046741</v>
      </c>
      <c r="Y100" s="52">
        <v>0</v>
      </c>
      <c r="Z100" s="53">
        <v>3186</v>
      </c>
      <c r="AA100" s="53">
        <v>564.5</v>
      </c>
      <c r="AB100" s="54">
        <f t="shared" si="13"/>
        <v>5.6439326837909656</v>
      </c>
      <c r="AC100" s="54">
        <f t="shared" si="12"/>
        <v>2621.5</v>
      </c>
      <c r="AD100" s="54">
        <f t="shared" si="9"/>
        <v>2973.6203520306958</v>
      </c>
    </row>
    <row r="101" spans="1:30" ht="12.75" customHeight="1">
      <c r="A101" s="7">
        <v>87</v>
      </c>
      <c r="B101" s="27" t="s">
        <v>10</v>
      </c>
      <c r="C101" s="17" t="s">
        <v>50</v>
      </c>
      <c r="D101" s="17" t="s">
        <v>51</v>
      </c>
      <c r="E101" s="17" t="s">
        <v>50</v>
      </c>
      <c r="F101" s="15" t="s">
        <v>52</v>
      </c>
      <c r="G101" s="63"/>
      <c r="H101" s="63"/>
      <c r="I101" s="64"/>
      <c r="J101" s="64"/>
      <c r="K101" s="42"/>
      <c r="L101" s="42"/>
      <c r="M101" s="83"/>
      <c r="N101" s="13"/>
      <c r="O101" s="28">
        <v>1</v>
      </c>
      <c r="P101" s="28">
        <v>2</v>
      </c>
      <c r="Q101" s="28">
        <v>1</v>
      </c>
      <c r="R101" s="28">
        <v>7</v>
      </c>
      <c r="S101" s="49">
        <v>0</v>
      </c>
      <c r="T101" s="50">
        <v>3209</v>
      </c>
      <c r="U101" s="50">
        <v>810</v>
      </c>
      <c r="V101" s="51">
        <f t="shared" si="10"/>
        <v>3.9617283950617286</v>
      </c>
      <c r="W101" s="51">
        <f t="shared" si="11"/>
        <v>2399</v>
      </c>
      <c r="X101" s="51">
        <f t="shared" si="8"/>
        <v>2145.0004252616422</v>
      </c>
      <c r="Y101" s="52">
        <v>0</v>
      </c>
      <c r="Z101" s="53">
        <v>1436.5</v>
      </c>
      <c r="AA101" s="53">
        <v>570.5</v>
      </c>
      <c r="AB101" s="54">
        <f t="shared" si="13"/>
        <v>2.5179666958808062</v>
      </c>
      <c r="AC101" s="54">
        <f t="shared" si="12"/>
        <v>866</v>
      </c>
      <c r="AD101" s="54">
        <f t="shared" si="9"/>
        <v>982.32127593308508</v>
      </c>
    </row>
    <row r="102" spans="1:30" ht="12.75" customHeight="1">
      <c r="A102" s="7">
        <v>88</v>
      </c>
      <c r="B102" s="27"/>
      <c r="C102" s="17" t="s">
        <v>50</v>
      </c>
      <c r="D102" s="17" t="s">
        <v>51</v>
      </c>
      <c r="E102" s="17" t="s">
        <v>50</v>
      </c>
      <c r="F102" s="15" t="s">
        <v>52</v>
      </c>
      <c r="G102" s="63">
        <f>(X101+X102)/2</f>
        <v>1559.5735688881282</v>
      </c>
      <c r="H102" s="63">
        <f>ABS((X101-G102)/G102*100)</f>
        <v>37.537623620467251</v>
      </c>
      <c r="I102" s="64">
        <f>(AD101+AD102)/2</f>
        <v>1174.3049664084599</v>
      </c>
      <c r="J102" s="64">
        <f>ABS((AD101-I102)/I102*100)</f>
        <v>16.348708041535858</v>
      </c>
      <c r="K102" s="42">
        <f>I102/G102</f>
        <v>0.75296541941632222</v>
      </c>
      <c r="L102" s="42">
        <f>LOG(K102,2)</f>
        <v>-0.40934448547776642</v>
      </c>
      <c r="M102" s="83">
        <f>(I102-G102)/G102*100</f>
        <v>-24.703458058367779</v>
      </c>
      <c r="N102" s="13" t="str">
        <f>IF(X101=0,"×",IF(X102=0,"×",IF(AD101=0,"×",IF(AD102=0,"×","√"))))</f>
        <v>√</v>
      </c>
      <c r="O102" s="28">
        <v>1</v>
      </c>
      <c r="P102" s="28">
        <v>2</v>
      </c>
      <c r="Q102" s="28">
        <v>1</v>
      </c>
      <c r="R102" s="28">
        <v>8</v>
      </c>
      <c r="S102" s="49">
        <v>0</v>
      </c>
      <c r="T102" s="50">
        <v>1893</v>
      </c>
      <c r="U102" s="50">
        <v>803.5</v>
      </c>
      <c r="V102" s="51">
        <f t="shared" si="10"/>
        <v>2.3559427504667081</v>
      </c>
      <c r="W102" s="51">
        <f t="shared" si="11"/>
        <v>1089.5</v>
      </c>
      <c r="X102" s="51">
        <f t="shared" si="8"/>
        <v>974.14671251461414</v>
      </c>
      <c r="Y102" s="52">
        <v>0</v>
      </c>
      <c r="Z102" s="53">
        <v>1776.5</v>
      </c>
      <c r="AA102" s="53">
        <v>572</v>
      </c>
      <c r="AB102" s="54">
        <f t="shared" si="13"/>
        <v>3.1057692307692308</v>
      </c>
      <c r="AC102" s="54">
        <f t="shared" si="12"/>
        <v>1204.5</v>
      </c>
      <c r="AD102" s="54">
        <f t="shared" si="9"/>
        <v>1366.2886568838348</v>
      </c>
    </row>
    <row r="103" spans="1:30" ht="12.75" customHeight="1">
      <c r="A103" s="7">
        <v>89</v>
      </c>
      <c r="B103" s="27" t="s">
        <v>150</v>
      </c>
      <c r="C103" s="17" t="s">
        <v>53</v>
      </c>
      <c r="D103" s="17" t="s">
        <v>2059</v>
      </c>
      <c r="E103" s="27" t="s">
        <v>777</v>
      </c>
      <c r="F103" s="15" t="s">
        <v>54</v>
      </c>
      <c r="G103" s="63"/>
      <c r="H103" s="63"/>
      <c r="I103" s="64"/>
      <c r="J103" s="64"/>
      <c r="K103" s="42"/>
      <c r="L103" s="42"/>
      <c r="M103" s="83"/>
      <c r="N103" s="13"/>
      <c r="O103" s="28">
        <v>1</v>
      </c>
      <c r="P103" s="28">
        <v>2</v>
      </c>
      <c r="Q103" s="28">
        <v>1</v>
      </c>
      <c r="R103" s="28">
        <v>9</v>
      </c>
      <c r="S103" s="49">
        <v>0</v>
      </c>
      <c r="T103" s="50">
        <v>3647</v>
      </c>
      <c r="U103" s="50">
        <v>814.5</v>
      </c>
      <c r="V103" s="51">
        <f t="shared" si="10"/>
        <v>4.477593615715163</v>
      </c>
      <c r="W103" s="51">
        <f t="shared" si="11"/>
        <v>2832.5</v>
      </c>
      <c r="X103" s="51">
        <f t="shared" si="8"/>
        <v>2532.6026279923308</v>
      </c>
      <c r="Y103" s="52">
        <v>1</v>
      </c>
      <c r="Z103" s="53">
        <v>3735</v>
      </c>
      <c r="AA103" s="53">
        <v>588</v>
      </c>
      <c r="AB103" s="54">
        <f t="shared" si="13"/>
        <v>6.3520408163265305</v>
      </c>
      <c r="AC103" s="54">
        <f t="shared" si="12"/>
        <v>3147</v>
      </c>
      <c r="AD103" s="54">
        <f t="shared" si="9"/>
        <v>3569.7056066529085</v>
      </c>
    </row>
    <row r="104" spans="1:30" ht="12.75" customHeight="1">
      <c r="A104" s="7">
        <v>90</v>
      </c>
      <c r="B104" s="27"/>
      <c r="C104" s="17" t="s">
        <v>53</v>
      </c>
      <c r="D104" s="17" t="s">
        <v>2059</v>
      </c>
      <c r="E104" s="27" t="s">
        <v>777</v>
      </c>
      <c r="F104" s="15" t="s">
        <v>54</v>
      </c>
      <c r="G104" s="63">
        <f>(X103+X104)/2</f>
        <v>2640.1208860739116</v>
      </c>
      <c r="H104" s="63">
        <f>ABS((X103-G104)/G104*100)</f>
        <v>4.0724748116162885</v>
      </c>
      <c r="I104" s="64">
        <f>(AD103+AD104)/2</f>
        <v>3346.8116912708633</v>
      </c>
      <c r="J104" s="64">
        <f>ABS((AD103-I104)/I104*100)</f>
        <v>6.6598881545500728</v>
      </c>
      <c r="K104" s="42">
        <f>I104/G104</f>
        <v>1.2676736542347733</v>
      </c>
      <c r="L104" s="42">
        <f>LOG(K104,2)</f>
        <v>0.34218339057609237</v>
      </c>
      <c r="M104" s="83">
        <f>(I104-G104)/G104*100</f>
        <v>26.767365423477337</v>
      </c>
      <c r="N104" s="13" t="str">
        <f>IF(X103=0,"×",IF(X104=0,"×",IF(AD103=0,"×",IF(AD104=0,"×","√"))))</f>
        <v>√</v>
      </c>
      <c r="O104" s="28">
        <v>1</v>
      </c>
      <c r="P104" s="28">
        <v>2</v>
      </c>
      <c r="Q104" s="28">
        <v>1</v>
      </c>
      <c r="R104" s="28">
        <v>10</v>
      </c>
      <c r="S104" s="49">
        <v>0</v>
      </c>
      <c r="T104" s="50">
        <v>3858</v>
      </c>
      <c r="U104" s="50">
        <v>785</v>
      </c>
      <c r="V104" s="51">
        <f t="shared" si="10"/>
        <v>4.9146496815286627</v>
      </c>
      <c r="W104" s="51">
        <f t="shared" si="11"/>
        <v>3073</v>
      </c>
      <c r="X104" s="51">
        <f t="shared" si="8"/>
        <v>2747.6391441554924</v>
      </c>
      <c r="Y104" s="52">
        <v>0</v>
      </c>
      <c r="Z104" s="53">
        <v>3360</v>
      </c>
      <c r="AA104" s="53">
        <v>606</v>
      </c>
      <c r="AB104" s="54">
        <f t="shared" si="13"/>
        <v>5.5445544554455441</v>
      </c>
      <c r="AC104" s="54">
        <f t="shared" si="12"/>
        <v>2754</v>
      </c>
      <c r="AD104" s="54">
        <f t="shared" si="9"/>
        <v>3123.9177758888181</v>
      </c>
    </row>
    <row r="105" spans="1:30" ht="12.75" customHeight="1">
      <c r="A105" s="7">
        <v>91</v>
      </c>
      <c r="B105" s="27" t="s">
        <v>151</v>
      </c>
      <c r="C105" s="17" t="s">
        <v>53</v>
      </c>
      <c r="D105" s="17" t="s">
        <v>2059</v>
      </c>
      <c r="E105" s="27" t="s">
        <v>777</v>
      </c>
      <c r="F105" s="15" t="s">
        <v>54</v>
      </c>
      <c r="G105" s="63"/>
      <c r="H105" s="63"/>
      <c r="I105" s="64"/>
      <c r="J105" s="64"/>
      <c r="K105" s="42"/>
      <c r="L105" s="42"/>
      <c r="M105" s="83"/>
      <c r="N105" s="13"/>
      <c r="O105" s="28">
        <v>1</v>
      </c>
      <c r="P105" s="28">
        <v>2</v>
      </c>
      <c r="Q105" s="28">
        <v>2</v>
      </c>
      <c r="R105" s="28">
        <v>1</v>
      </c>
      <c r="S105" s="49">
        <v>0</v>
      </c>
      <c r="T105" s="50">
        <v>2133</v>
      </c>
      <c r="U105" s="50">
        <v>757</v>
      </c>
      <c r="V105" s="51">
        <f t="shared" si="10"/>
        <v>2.8177014531043594</v>
      </c>
      <c r="W105" s="51">
        <f t="shared" si="11"/>
        <v>1376</v>
      </c>
      <c r="X105" s="51">
        <f t="shared" ref="X105:X136" si="14">W105/$W$1277</f>
        <v>1230.3128741809169</v>
      </c>
      <c r="Y105" s="52">
        <v>0</v>
      </c>
      <c r="Z105" s="53">
        <v>1763</v>
      </c>
      <c r="AA105" s="53">
        <v>559</v>
      </c>
      <c r="AB105" s="54">
        <f t="shared" si="13"/>
        <v>3.1538461538461537</v>
      </c>
      <c r="AC105" s="54">
        <f t="shared" si="12"/>
        <v>1204</v>
      </c>
      <c r="AD105" s="54">
        <f t="shared" ref="AD105:AD136" si="15">AC105/$AC$1277</f>
        <v>1365.7214967938041</v>
      </c>
    </row>
    <row r="106" spans="1:30" ht="12.75" customHeight="1">
      <c r="A106" s="7">
        <v>92</v>
      </c>
      <c r="B106" s="27"/>
      <c r="C106" s="17" t="s">
        <v>53</v>
      </c>
      <c r="D106" s="17" t="s">
        <v>2059</v>
      </c>
      <c r="E106" s="27" t="s">
        <v>777</v>
      </c>
      <c r="F106" s="15" t="s">
        <v>54</v>
      </c>
      <c r="G106" s="63">
        <f>(X105+X106)/2</f>
        <v>1088.8179524228281</v>
      </c>
      <c r="H106" s="63">
        <f>ABS((X105-G106)/G106*100)</f>
        <v>12.995278176965725</v>
      </c>
      <c r="I106" s="64">
        <f>(AD105+AD106)/2</f>
        <v>1554.5858067740105</v>
      </c>
      <c r="J106" s="64">
        <f>ABS((AD105-I106)/I106*100)</f>
        <v>12.148850784385266</v>
      </c>
      <c r="K106" s="42">
        <f>I106/G106</f>
        <v>1.427773856331777</v>
      </c>
      <c r="L106" s="42">
        <f>LOG(K106,2)</f>
        <v>0.51376749044193037</v>
      </c>
      <c r="M106" s="83">
        <f>(I106-G106)/G106*100</f>
        <v>42.777385633177701</v>
      </c>
      <c r="N106" s="13" t="str">
        <f>IF(X105=0,"×",IF(X106=0,"×",IF(AD105=0,"×",IF(AD106=0,"×","√"))))</f>
        <v>√</v>
      </c>
      <c r="O106" s="28">
        <v>1</v>
      </c>
      <c r="P106" s="28">
        <v>2</v>
      </c>
      <c r="Q106" s="28">
        <v>2</v>
      </c>
      <c r="R106" s="28">
        <v>2</v>
      </c>
      <c r="S106" s="49">
        <v>0</v>
      </c>
      <c r="T106" s="50">
        <v>1805.5</v>
      </c>
      <c r="U106" s="50">
        <v>746</v>
      </c>
      <c r="V106" s="51">
        <f t="shared" si="10"/>
        <v>2.4202412868632708</v>
      </c>
      <c r="W106" s="51">
        <f t="shared" si="11"/>
        <v>1059.5</v>
      </c>
      <c r="X106" s="51">
        <f t="shared" si="14"/>
        <v>947.32303066473946</v>
      </c>
      <c r="Y106" s="52">
        <v>0</v>
      </c>
      <c r="Z106" s="53">
        <v>2111</v>
      </c>
      <c r="AA106" s="53">
        <v>574</v>
      </c>
      <c r="AB106" s="54">
        <f t="shared" si="13"/>
        <v>3.6777003484320558</v>
      </c>
      <c r="AC106" s="54">
        <f t="shared" si="12"/>
        <v>1537</v>
      </c>
      <c r="AD106" s="54">
        <f t="shared" si="15"/>
        <v>1743.4501167542169</v>
      </c>
    </row>
    <row r="107" spans="1:30" ht="12.75" customHeight="1">
      <c r="A107" s="7">
        <v>93</v>
      </c>
      <c r="B107" s="27" t="s">
        <v>152</v>
      </c>
      <c r="C107" s="17" t="s">
        <v>55</v>
      </c>
      <c r="D107" s="17" t="s">
        <v>2059</v>
      </c>
      <c r="E107" s="27" t="s">
        <v>778</v>
      </c>
      <c r="F107" s="15" t="s">
        <v>56</v>
      </c>
      <c r="G107" s="63"/>
      <c r="H107" s="63"/>
      <c r="I107" s="64"/>
      <c r="J107" s="64"/>
      <c r="K107" s="42"/>
      <c r="L107" s="42"/>
      <c r="M107" s="83"/>
      <c r="N107" s="13"/>
      <c r="O107" s="28">
        <v>1</v>
      </c>
      <c r="P107" s="28">
        <v>2</v>
      </c>
      <c r="Q107" s="28">
        <v>2</v>
      </c>
      <c r="R107" s="28">
        <v>3</v>
      </c>
      <c r="S107" s="49">
        <v>0</v>
      </c>
      <c r="T107" s="50">
        <v>4960</v>
      </c>
      <c r="U107" s="50">
        <v>759</v>
      </c>
      <c r="V107" s="51">
        <f t="shared" si="10"/>
        <v>6.5349143610013174</v>
      </c>
      <c r="W107" s="51">
        <f t="shared" si="11"/>
        <v>4201</v>
      </c>
      <c r="X107" s="51">
        <f t="shared" si="14"/>
        <v>3756.2095817107793</v>
      </c>
      <c r="Y107" s="52">
        <v>0</v>
      </c>
      <c r="Z107" s="53">
        <v>1846</v>
      </c>
      <c r="AA107" s="53">
        <v>588</v>
      </c>
      <c r="AB107" s="54">
        <f t="shared" si="13"/>
        <v>3.139455782312925</v>
      </c>
      <c r="AC107" s="54">
        <f t="shared" si="12"/>
        <v>1258</v>
      </c>
      <c r="AD107" s="54">
        <f t="shared" si="15"/>
        <v>1426.9747865171144</v>
      </c>
    </row>
    <row r="108" spans="1:30" ht="12.75" customHeight="1">
      <c r="A108" s="7">
        <v>94</v>
      </c>
      <c r="B108" s="27"/>
      <c r="C108" s="17" t="s">
        <v>55</v>
      </c>
      <c r="D108" s="17" t="s">
        <v>2059</v>
      </c>
      <c r="E108" s="27" t="s">
        <v>778</v>
      </c>
      <c r="F108" s="15" t="s">
        <v>56</v>
      </c>
      <c r="G108" s="63">
        <f>(X107+X108)/2</f>
        <v>3378.6662596737933</v>
      </c>
      <c r="H108" s="63">
        <f>ABS((X107-G108)/G108*100)</f>
        <v>11.174330135626873</v>
      </c>
      <c r="I108" s="64">
        <f>(AD107+AD108)/2</f>
        <v>2625.9512168419078</v>
      </c>
      <c r="J108" s="64">
        <f>ABS((AD107-I108)/I108*100)</f>
        <v>45.658747300215985</v>
      </c>
      <c r="K108" s="42">
        <f>I108/G108</f>
        <v>0.77721533144130095</v>
      </c>
      <c r="L108" s="42">
        <f>LOG(K108,2)</f>
        <v>-0.3636137349108674</v>
      </c>
      <c r="M108" s="83">
        <f>(I108-G108)/G108*100</f>
        <v>-22.278466855869908</v>
      </c>
      <c r="N108" s="13" t="str">
        <f>IF(X107=0,"×",IF(X108=0,"×",IF(AD107=0,"×",IF(AD108=0,"×","√"))))</f>
        <v>√</v>
      </c>
      <c r="O108" s="28">
        <v>1</v>
      </c>
      <c r="P108" s="28">
        <v>2</v>
      </c>
      <c r="Q108" s="28">
        <v>2</v>
      </c>
      <c r="R108" s="28">
        <v>4</v>
      </c>
      <c r="S108" s="49">
        <v>0</v>
      </c>
      <c r="T108" s="50">
        <v>4135.5</v>
      </c>
      <c r="U108" s="50">
        <v>779</v>
      </c>
      <c r="V108" s="51">
        <f t="shared" si="10"/>
        <v>5.3087291399229786</v>
      </c>
      <c r="W108" s="51">
        <f t="shared" si="11"/>
        <v>3356.5</v>
      </c>
      <c r="X108" s="51">
        <f t="shared" si="14"/>
        <v>3001.1229376368078</v>
      </c>
      <c r="Y108" s="52">
        <v>0</v>
      </c>
      <c r="Z108" s="53">
        <v>3948</v>
      </c>
      <c r="AA108" s="53">
        <v>576</v>
      </c>
      <c r="AB108" s="54">
        <f t="shared" si="13"/>
        <v>6.854166666666667</v>
      </c>
      <c r="AC108" s="54">
        <f t="shared" si="12"/>
        <v>3372</v>
      </c>
      <c r="AD108" s="54">
        <f t="shared" si="15"/>
        <v>3824.9276471667008</v>
      </c>
    </row>
    <row r="109" spans="1:30" ht="12.75" customHeight="1">
      <c r="A109" s="7">
        <v>95</v>
      </c>
      <c r="B109" s="27" t="s">
        <v>153</v>
      </c>
      <c r="C109" s="17" t="s">
        <v>57</v>
      </c>
      <c r="D109" s="17" t="s">
        <v>58</v>
      </c>
      <c r="E109" s="27" t="s">
        <v>779</v>
      </c>
      <c r="F109" s="15" t="s">
        <v>59</v>
      </c>
      <c r="G109" s="63"/>
      <c r="H109" s="63"/>
      <c r="I109" s="64"/>
      <c r="J109" s="64"/>
      <c r="K109" s="42"/>
      <c r="L109" s="42"/>
      <c r="M109" s="83"/>
      <c r="N109" s="13"/>
      <c r="O109" s="28">
        <v>1</v>
      </c>
      <c r="P109" s="28">
        <v>2</v>
      </c>
      <c r="Q109" s="28">
        <v>2</v>
      </c>
      <c r="R109" s="28">
        <v>5</v>
      </c>
      <c r="S109" s="49">
        <v>0</v>
      </c>
      <c r="T109" s="50">
        <v>2050</v>
      </c>
      <c r="U109" s="50">
        <v>781</v>
      </c>
      <c r="V109" s="51">
        <f t="shared" si="10"/>
        <v>2.6248399487836109</v>
      </c>
      <c r="W109" s="51">
        <f t="shared" si="11"/>
        <v>1269</v>
      </c>
      <c r="X109" s="51">
        <f t="shared" si="14"/>
        <v>1134.6417422496975</v>
      </c>
      <c r="Y109" s="52">
        <v>0</v>
      </c>
      <c r="Z109" s="53">
        <v>1137</v>
      </c>
      <c r="AA109" s="53">
        <v>543</v>
      </c>
      <c r="AB109" s="54">
        <f t="shared" si="13"/>
        <v>2.0939226519337018</v>
      </c>
      <c r="AC109" s="54">
        <f t="shared" si="12"/>
        <v>594</v>
      </c>
      <c r="AD109" s="54">
        <f t="shared" si="15"/>
        <v>673.78618695641171</v>
      </c>
    </row>
    <row r="110" spans="1:30" ht="12.75" customHeight="1">
      <c r="A110" s="7">
        <v>96</v>
      </c>
      <c r="B110" s="27"/>
      <c r="C110" s="17" t="s">
        <v>57</v>
      </c>
      <c r="D110" s="17" t="s">
        <v>58</v>
      </c>
      <c r="E110" s="27" t="s">
        <v>779</v>
      </c>
      <c r="F110" s="15" t="s">
        <v>59</v>
      </c>
      <c r="G110" s="63">
        <f>(X109+X110)/2</f>
        <v>1327.9957822508773</v>
      </c>
      <c r="H110" s="63">
        <f>ABS((X109-G110)/G110*100)</f>
        <v>14.559838411041914</v>
      </c>
      <c r="I110" s="64">
        <f>(AD109+AD110)/2</f>
        <v>643.15954209475672</v>
      </c>
      <c r="J110" s="64">
        <f>ABS((AD109-I110)/I110*100)</f>
        <v>4.7619047619047485</v>
      </c>
      <c r="K110" s="42">
        <f>I110/G110</f>
        <v>0.48430842227874993</v>
      </c>
      <c r="L110" s="42">
        <f>LOG(K110,2)</f>
        <v>-1.0460020028003298</v>
      </c>
      <c r="M110" s="83">
        <f>(I110-G110)/G110*100</f>
        <v>-51.56915777212501</v>
      </c>
      <c r="N110" s="13" t="str">
        <f>IF(X109=0,"×",IF(X110=0,"×",IF(AD109=0,"×",IF(AD110=0,"×","√"))))</f>
        <v>√</v>
      </c>
      <c r="O110" s="28">
        <v>1</v>
      </c>
      <c r="P110" s="28">
        <v>2</v>
      </c>
      <c r="Q110" s="28">
        <v>2</v>
      </c>
      <c r="R110" s="28">
        <v>6</v>
      </c>
      <c r="S110" s="49">
        <v>0</v>
      </c>
      <c r="T110" s="50">
        <v>2432.5</v>
      </c>
      <c r="U110" s="50">
        <v>731</v>
      </c>
      <c r="V110" s="51">
        <f t="shared" si="10"/>
        <v>3.3276333789329686</v>
      </c>
      <c r="W110" s="51">
        <f t="shared" si="11"/>
        <v>1701.5</v>
      </c>
      <c r="X110" s="51">
        <f t="shared" si="14"/>
        <v>1521.3498222520568</v>
      </c>
      <c r="Y110" s="52">
        <v>0</v>
      </c>
      <c r="Z110" s="53">
        <v>1102</v>
      </c>
      <c r="AA110" s="53">
        <v>562</v>
      </c>
      <c r="AB110" s="54">
        <f t="shared" si="13"/>
        <v>1.9608540925266904</v>
      </c>
      <c r="AC110" s="54">
        <f t="shared" si="12"/>
        <v>540</v>
      </c>
      <c r="AD110" s="54">
        <f t="shared" si="15"/>
        <v>612.53289723310161</v>
      </c>
    </row>
    <row r="111" spans="1:30" ht="12.75" customHeight="1">
      <c r="A111" s="7">
        <v>97</v>
      </c>
      <c r="B111" s="27" t="s">
        <v>154</v>
      </c>
      <c r="C111" s="17" t="s">
        <v>57</v>
      </c>
      <c r="D111" s="17" t="s">
        <v>58</v>
      </c>
      <c r="E111" s="27" t="s">
        <v>779</v>
      </c>
      <c r="F111" s="15" t="s">
        <v>59</v>
      </c>
      <c r="G111" s="63"/>
      <c r="H111" s="63"/>
      <c r="I111" s="64"/>
      <c r="J111" s="64"/>
      <c r="K111" s="42"/>
      <c r="L111" s="42"/>
      <c r="M111" s="83"/>
      <c r="N111" s="13"/>
      <c r="O111" s="28">
        <v>1</v>
      </c>
      <c r="P111" s="28">
        <v>2</v>
      </c>
      <c r="Q111" s="28">
        <v>2</v>
      </c>
      <c r="R111" s="28">
        <v>7</v>
      </c>
      <c r="S111" s="49">
        <v>0</v>
      </c>
      <c r="T111" s="50">
        <v>2157.5</v>
      </c>
      <c r="U111" s="50">
        <v>764.5</v>
      </c>
      <c r="V111" s="51">
        <f t="shared" si="10"/>
        <v>2.8221059516023543</v>
      </c>
      <c r="W111" s="51">
        <f t="shared" si="11"/>
        <v>1393</v>
      </c>
      <c r="X111" s="51">
        <f t="shared" si="14"/>
        <v>1245.5129605625125</v>
      </c>
      <c r="Y111" s="52">
        <v>0</v>
      </c>
      <c r="Z111" s="53">
        <v>2550</v>
      </c>
      <c r="AA111" s="53">
        <v>586</v>
      </c>
      <c r="AB111" s="54">
        <f t="shared" si="13"/>
        <v>4.3515358361774741</v>
      </c>
      <c r="AC111" s="54">
        <f t="shared" si="12"/>
        <v>1964</v>
      </c>
      <c r="AD111" s="54">
        <f t="shared" si="15"/>
        <v>2227.8048336403917</v>
      </c>
    </row>
    <row r="112" spans="1:30" ht="12.75" customHeight="1">
      <c r="A112" s="7">
        <v>98</v>
      </c>
      <c r="B112" s="27"/>
      <c r="C112" s="17" t="s">
        <v>57</v>
      </c>
      <c r="D112" s="17" t="s">
        <v>58</v>
      </c>
      <c r="E112" s="27" t="s">
        <v>779</v>
      </c>
      <c r="F112" s="15" t="s">
        <v>59</v>
      </c>
      <c r="G112" s="63">
        <f>(X111+X112)/2</f>
        <v>1237.0187946433857</v>
      </c>
      <c r="H112" s="63">
        <f>ABS((X111-G112)/G112*100)</f>
        <v>0.68666425731837932</v>
      </c>
      <c r="I112" s="64">
        <f>(AD111+AD112)/2</f>
        <v>2592.4887715300993</v>
      </c>
      <c r="J112" s="64">
        <f>ABS((AD111-I112)/I112*100)</f>
        <v>14.066943775978991</v>
      </c>
      <c r="K112" s="42">
        <f>I112/G112</f>
        <v>2.0957553618071549</v>
      </c>
      <c r="L112" s="42">
        <f>LOG(K112,2)</f>
        <v>1.0674703204506835</v>
      </c>
      <c r="M112" s="83">
        <f>(I112-G112)/G112*100</f>
        <v>109.57553618071547</v>
      </c>
      <c r="N112" s="13" t="str">
        <f>IF(X111=0,"×",IF(X112=0,"×",IF(AD111=0,"×",IF(AD112=0,"×","√"))))</f>
        <v>√</v>
      </c>
      <c r="O112" s="28">
        <v>1</v>
      </c>
      <c r="P112" s="28">
        <v>2</v>
      </c>
      <c r="Q112" s="28">
        <v>2</v>
      </c>
      <c r="R112" s="28">
        <v>8</v>
      </c>
      <c r="S112" s="49">
        <v>0</v>
      </c>
      <c r="T112" s="50">
        <v>2186</v>
      </c>
      <c r="U112" s="50">
        <v>812</v>
      </c>
      <c r="V112" s="51">
        <f t="shared" si="10"/>
        <v>2.6921182266009853</v>
      </c>
      <c r="W112" s="51">
        <f t="shared" si="11"/>
        <v>1374</v>
      </c>
      <c r="X112" s="51">
        <f t="shared" si="14"/>
        <v>1228.5246287242587</v>
      </c>
      <c r="Y112" s="52">
        <v>0</v>
      </c>
      <c r="Z112" s="53">
        <v>3216</v>
      </c>
      <c r="AA112" s="53">
        <v>609</v>
      </c>
      <c r="AB112" s="54">
        <f t="shared" si="13"/>
        <v>5.2807881773399012</v>
      </c>
      <c r="AC112" s="54">
        <f t="shared" si="12"/>
        <v>2607</v>
      </c>
      <c r="AD112" s="54">
        <f t="shared" si="15"/>
        <v>2957.1727094198072</v>
      </c>
    </row>
    <row r="113" spans="1:30" ht="12.75" customHeight="1">
      <c r="A113" s="7">
        <v>99</v>
      </c>
      <c r="B113" s="27" t="s">
        <v>155</v>
      </c>
      <c r="C113" s="17" t="s">
        <v>60</v>
      </c>
      <c r="D113" s="17" t="s">
        <v>2059</v>
      </c>
      <c r="E113" s="27" t="s">
        <v>780</v>
      </c>
      <c r="F113" s="15" t="s">
        <v>61</v>
      </c>
      <c r="G113" s="63"/>
      <c r="H113" s="63"/>
      <c r="I113" s="64"/>
      <c r="J113" s="64"/>
      <c r="K113" s="42"/>
      <c r="L113" s="42"/>
      <c r="M113" s="83"/>
      <c r="N113" s="13"/>
      <c r="O113" s="28">
        <v>1</v>
      </c>
      <c r="P113" s="28">
        <v>2</v>
      </c>
      <c r="Q113" s="28">
        <v>2</v>
      </c>
      <c r="R113" s="28">
        <v>9</v>
      </c>
      <c r="S113" s="49">
        <v>0</v>
      </c>
      <c r="T113" s="50">
        <v>3987</v>
      </c>
      <c r="U113" s="50">
        <v>840</v>
      </c>
      <c r="V113" s="51">
        <f t="shared" si="10"/>
        <v>4.746428571428571</v>
      </c>
      <c r="W113" s="51">
        <f t="shared" si="11"/>
        <v>3147</v>
      </c>
      <c r="X113" s="51">
        <f t="shared" si="14"/>
        <v>2813.80422605185</v>
      </c>
      <c r="Y113" s="52">
        <v>0</v>
      </c>
      <c r="Z113" s="53">
        <v>2677</v>
      </c>
      <c r="AA113" s="53">
        <v>608</v>
      </c>
      <c r="AB113" s="54">
        <f t="shared" si="13"/>
        <v>4.4029605263157894</v>
      </c>
      <c r="AC113" s="54">
        <f t="shared" si="12"/>
        <v>2069</v>
      </c>
      <c r="AD113" s="54">
        <f t="shared" si="15"/>
        <v>2346.9084525468279</v>
      </c>
    </row>
    <row r="114" spans="1:30" ht="12.75" customHeight="1">
      <c r="A114" s="7">
        <v>100</v>
      </c>
      <c r="B114" s="27"/>
      <c r="C114" s="17" t="s">
        <v>60</v>
      </c>
      <c r="D114" s="17" t="s">
        <v>2059</v>
      </c>
      <c r="E114" s="27" t="s">
        <v>780</v>
      </c>
      <c r="F114" s="15" t="s">
        <v>61</v>
      </c>
      <c r="G114" s="63">
        <f>(X113+X114)/2</f>
        <v>2246.4833549270015</v>
      </c>
      <c r="H114" s="63">
        <f>ABS((X113-G114)/G114*100)</f>
        <v>25.253731343283569</v>
      </c>
      <c r="I114" s="64">
        <f>(AD113+AD114)/2</f>
        <v>1776.9125620660252</v>
      </c>
      <c r="J114" s="64">
        <f>ABS((AD113-I114)/I114*100)</f>
        <v>32.077880625598461</v>
      </c>
      <c r="K114" s="42">
        <f>I114/G114</f>
        <v>0.7909751737839007</v>
      </c>
      <c r="L114" s="42">
        <f>LOG(K114,2)</f>
        <v>-0.33829568112599639</v>
      </c>
      <c r="M114" s="83">
        <f>(I114-G114)/G114*100</f>
        <v>-20.902482621609934</v>
      </c>
      <c r="N114" s="13" t="str">
        <f>IF(X113=0,"×",IF(X114=0,"×",IF(AD113=0,"×",IF(AD114=0,"×","√"))))</f>
        <v>√</v>
      </c>
      <c r="O114" s="28">
        <v>1</v>
      </c>
      <c r="P114" s="28">
        <v>2</v>
      </c>
      <c r="Q114" s="28">
        <v>2</v>
      </c>
      <c r="R114" s="28">
        <v>10</v>
      </c>
      <c r="S114" s="49">
        <v>0</v>
      </c>
      <c r="T114" s="50">
        <v>2716</v>
      </c>
      <c r="U114" s="50">
        <v>838</v>
      </c>
      <c r="V114" s="51">
        <f t="shared" si="10"/>
        <v>3.2410501193317423</v>
      </c>
      <c r="W114" s="51">
        <f t="shared" si="11"/>
        <v>1878</v>
      </c>
      <c r="X114" s="51">
        <f t="shared" si="14"/>
        <v>1679.1624838021526</v>
      </c>
      <c r="Y114" s="52">
        <v>0</v>
      </c>
      <c r="Z114" s="53">
        <v>1691</v>
      </c>
      <c r="AA114" s="53">
        <v>627</v>
      </c>
      <c r="AB114" s="54">
        <f t="shared" si="13"/>
        <v>2.6969696969696968</v>
      </c>
      <c r="AC114" s="54">
        <f t="shared" si="12"/>
        <v>1064</v>
      </c>
      <c r="AD114" s="54">
        <f t="shared" si="15"/>
        <v>1206.9166715852223</v>
      </c>
    </row>
    <row r="115" spans="1:30" ht="12.75" customHeight="1">
      <c r="A115" s="7">
        <v>101</v>
      </c>
      <c r="B115" s="27" t="s">
        <v>156</v>
      </c>
      <c r="C115" s="17" t="s">
        <v>60</v>
      </c>
      <c r="D115" s="17" t="s">
        <v>2059</v>
      </c>
      <c r="E115" s="27" t="s">
        <v>780</v>
      </c>
      <c r="F115" s="15" t="s">
        <v>61</v>
      </c>
      <c r="G115" s="63"/>
      <c r="H115" s="63"/>
      <c r="I115" s="64"/>
      <c r="J115" s="64"/>
      <c r="K115" s="42"/>
      <c r="L115" s="42"/>
      <c r="M115" s="83"/>
      <c r="N115" s="13"/>
      <c r="O115" s="28">
        <v>1</v>
      </c>
      <c r="P115" s="28">
        <v>2</v>
      </c>
      <c r="Q115" s="28">
        <v>3</v>
      </c>
      <c r="R115" s="28">
        <v>1</v>
      </c>
      <c r="S115" s="49">
        <v>0</v>
      </c>
      <c r="T115" s="50">
        <v>4165</v>
      </c>
      <c r="U115" s="50">
        <v>765</v>
      </c>
      <c r="V115" s="51">
        <f t="shared" si="10"/>
        <v>5.4444444444444446</v>
      </c>
      <c r="W115" s="51">
        <f t="shared" si="11"/>
        <v>3400</v>
      </c>
      <c r="X115" s="51">
        <f t="shared" si="14"/>
        <v>3040.0172763191263</v>
      </c>
      <c r="Y115" s="52">
        <v>0</v>
      </c>
      <c r="Z115" s="53">
        <v>3633</v>
      </c>
      <c r="AA115" s="53">
        <v>541</v>
      </c>
      <c r="AB115" s="54">
        <f t="shared" si="13"/>
        <v>6.715341959334566</v>
      </c>
      <c r="AC115" s="54">
        <f t="shared" si="12"/>
        <v>3092</v>
      </c>
      <c r="AD115" s="54">
        <f t="shared" si="15"/>
        <v>3507.3179967495371</v>
      </c>
    </row>
    <row r="116" spans="1:30" ht="12.75" customHeight="1">
      <c r="A116" s="7">
        <v>102</v>
      </c>
      <c r="B116" s="27"/>
      <c r="C116" s="17" t="s">
        <v>60</v>
      </c>
      <c r="D116" s="17" t="s">
        <v>2059</v>
      </c>
      <c r="E116" s="27" t="s">
        <v>780</v>
      </c>
      <c r="F116" s="15" t="s">
        <v>61</v>
      </c>
      <c r="G116" s="63">
        <f>(X115+X116)/2</f>
        <v>2990.6169955789401</v>
      </c>
      <c r="H116" s="63">
        <f>ABS((X115-G116)/G116*100)</f>
        <v>1.6518424396442317</v>
      </c>
      <c r="I116" s="64">
        <f>(AD115+AD116)/2</f>
        <v>3280.4539607372772</v>
      </c>
      <c r="J116" s="64">
        <f>ABS((AD115-I116)/I116*100)</f>
        <v>6.9156293222683294</v>
      </c>
      <c r="K116" s="42">
        <f>I116/G116</f>
        <v>1.0969154410567472</v>
      </c>
      <c r="L116" s="42">
        <f>LOG(K116,2)</f>
        <v>0.13345231564989535</v>
      </c>
      <c r="M116" s="83">
        <f>(I116-G116)/G116*100</f>
        <v>9.6915441056747174</v>
      </c>
      <c r="N116" s="13" t="str">
        <f>IF(X115=0,"×",IF(X116=0,"×",IF(AD115=0,"×",IF(AD116=0,"×","√"))))</f>
        <v>√</v>
      </c>
      <c r="O116" s="28">
        <v>1</v>
      </c>
      <c r="P116" s="28">
        <v>2</v>
      </c>
      <c r="Q116" s="28">
        <v>3</v>
      </c>
      <c r="R116" s="28">
        <v>2</v>
      </c>
      <c r="S116" s="49">
        <v>0</v>
      </c>
      <c r="T116" s="50">
        <v>4058.5</v>
      </c>
      <c r="U116" s="50">
        <v>769</v>
      </c>
      <c r="V116" s="51">
        <f t="shared" si="10"/>
        <v>5.277633289986996</v>
      </c>
      <c r="W116" s="51">
        <f t="shared" si="11"/>
        <v>3289.5</v>
      </c>
      <c r="X116" s="51">
        <f t="shared" si="14"/>
        <v>2941.2167148387543</v>
      </c>
      <c r="Y116" s="52">
        <v>0</v>
      </c>
      <c r="Z116" s="53">
        <v>3231</v>
      </c>
      <c r="AA116" s="53">
        <v>539</v>
      </c>
      <c r="AB116" s="54">
        <f t="shared" si="13"/>
        <v>5.9944341372912797</v>
      </c>
      <c r="AC116" s="54">
        <f t="shared" si="12"/>
        <v>2692</v>
      </c>
      <c r="AD116" s="54">
        <f t="shared" si="15"/>
        <v>3053.5899247250177</v>
      </c>
    </row>
    <row r="117" spans="1:30" ht="12.75" customHeight="1">
      <c r="A117" s="7">
        <v>103</v>
      </c>
      <c r="B117" s="27" t="s">
        <v>157</v>
      </c>
      <c r="C117" s="17" t="s">
        <v>62</v>
      </c>
      <c r="D117" s="17" t="s">
        <v>2059</v>
      </c>
      <c r="E117" s="27" t="s">
        <v>781</v>
      </c>
      <c r="F117" s="15" t="s">
        <v>63</v>
      </c>
      <c r="G117" s="63"/>
      <c r="H117" s="63"/>
      <c r="I117" s="64"/>
      <c r="J117" s="64"/>
      <c r="K117" s="42"/>
      <c r="L117" s="42"/>
      <c r="M117" s="83"/>
      <c r="N117" s="13"/>
      <c r="O117" s="28">
        <v>1</v>
      </c>
      <c r="P117" s="28">
        <v>2</v>
      </c>
      <c r="Q117" s="28">
        <v>3</v>
      </c>
      <c r="R117" s="28">
        <v>3</v>
      </c>
      <c r="S117" s="49">
        <v>0</v>
      </c>
      <c r="T117" s="50">
        <v>3689</v>
      </c>
      <c r="U117" s="50">
        <v>741</v>
      </c>
      <c r="V117" s="51">
        <f t="shared" si="10"/>
        <v>4.9784075573549256</v>
      </c>
      <c r="W117" s="51">
        <f t="shared" si="11"/>
        <v>2948</v>
      </c>
      <c r="X117" s="51">
        <f t="shared" si="14"/>
        <v>2635.873803114348</v>
      </c>
      <c r="Y117" s="52">
        <v>0</v>
      </c>
      <c r="Z117" s="53">
        <v>2291</v>
      </c>
      <c r="AA117" s="53">
        <v>542</v>
      </c>
      <c r="AB117" s="54">
        <f t="shared" si="13"/>
        <v>4.2269372693726934</v>
      </c>
      <c r="AC117" s="54">
        <f t="shared" si="12"/>
        <v>1749</v>
      </c>
      <c r="AD117" s="54">
        <f t="shared" si="15"/>
        <v>1983.9259949272123</v>
      </c>
    </row>
    <row r="118" spans="1:30" ht="12.75" customHeight="1">
      <c r="A118" s="7">
        <v>104</v>
      </c>
      <c r="B118" s="27"/>
      <c r="C118" s="17" t="s">
        <v>62</v>
      </c>
      <c r="D118" s="17" t="s">
        <v>2059</v>
      </c>
      <c r="E118" s="27" t="s">
        <v>781</v>
      </c>
      <c r="F118" s="15" t="s">
        <v>63</v>
      </c>
      <c r="G118" s="63">
        <f>(X117+X118)/2</f>
        <v>2812.9101033235206</v>
      </c>
      <c r="H118" s="63">
        <f>ABS((X117-G118)/G118*100)</f>
        <v>6.2937062937062933</v>
      </c>
      <c r="I118" s="64">
        <f>(AD117+AD118)/2</f>
        <v>2545.6980641025707</v>
      </c>
      <c r="J118" s="64">
        <f>ABS((AD117-I118)/I118*100)</f>
        <v>22.067505848278934</v>
      </c>
      <c r="K118" s="42">
        <f>I118/G118</f>
        <v>0.90500512657506105</v>
      </c>
      <c r="L118" s="42">
        <f>LOG(K118,2)</f>
        <v>-0.14400213024569722</v>
      </c>
      <c r="M118" s="83">
        <f>(I118-G118)/G118*100</f>
        <v>-9.4994873424939001</v>
      </c>
      <c r="N118" s="13" t="str">
        <f>IF(X117=0,"×",IF(X118=0,"×",IF(AD117=0,"×",IF(AD118=0,"×","√"))))</f>
        <v>√</v>
      </c>
      <c r="O118" s="28">
        <v>1</v>
      </c>
      <c r="P118" s="28">
        <v>2</v>
      </c>
      <c r="Q118" s="28">
        <v>3</v>
      </c>
      <c r="R118" s="28">
        <v>4</v>
      </c>
      <c r="S118" s="49">
        <v>0</v>
      </c>
      <c r="T118" s="50">
        <v>4111</v>
      </c>
      <c r="U118" s="50">
        <v>767</v>
      </c>
      <c r="V118" s="51">
        <f t="shared" si="10"/>
        <v>5.3598435462842247</v>
      </c>
      <c r="W118" s="51">
        <f t="shared" si="11"/>
        <v>3344</v>
      </c>
      <c r="X118" s="51">
        <f t="shared" si="14"/>
        <v>2989.9464035326932</v>
      </c>
      <c r="Y118" s="52">
        <v>0</v>
      </c>
      <c r="Z118" s="53">
        <v>3283.5</v>
      </c>
      <c r="AA118" s="53">
        <v>544</v>
      </c>
      <c r="AB118" s="54">
        <f t="shared" si="13"/>
        <v>6.0358455882352944</v>
      </c>
      <c r="AC118" s="54">
        <f t="shared" si="12"/>
        <v>2739.5</v>
      </c>
      <c r="AD118" s="54">
        <f t="shared" si="15"/>
        <v>3107.4701332779291</v>
      </c>
    </row>
    <row r="119" spans="1:30" ht="12.75" customHeight="1">
      <c r="A119" s="7">
        <v>105</v>
      </c>
      <c r="B119" s="27" t="s">
        <v>158</v>
      </c>
      <c r="C119" s="17" t="s">
        <v>62</v>
      </c>
      <c r="D119" s="17" t="s">
        <v>2059</v>
      </c>
      <c r="E119" s="27" t="s">
        <v>781</v>
      </c>
      <c r="F119" s="15" t="s">
        <v>63</v>
      </c>
      <c r="G119" s="63"/>
      <c r="H119" s="63"/>
      <c r="I119" s="64"/>
      <c r="J119" s="64"/>
      <c r="K119" s="42"/>
      <c r="L119" s="42"/>
      <c r="M119" s="83"/>
      <c r="N119" s="13"/>
      <c r="O119" s="28">
        <v>1</v>
      </c>
      <c r="P119" s="28">
        <v>2</v>
      </c>
      <c r="Q119" s="28">
        <v>3</v>
      </c>
      <c r="R119" s="28">
        <v>5</v>
      </c>
      <c r="S119" s="49">
        <v>0</v>
      </c>
      <c r="T119" s="50">
        <v>2747.5</v>
      </c>
      <c r="U119" s="50">
        <v>766</v>
      </c>
      <c r="V119" s="51">
        <f t="shared" si="10"/>
        <v>3.5868146214099217</v>
      </c>
      <c r="W119" s="51">
        <f t="shared" si="11"/>
        <v>1981.5</v>
      </c>
      <c r="X119" s="51">
        <f t="shared" si="14"/>
        <v>1771.7041861842201</v>
      </c>
      <c r="Y119" s="52">
        <v>0</v>
      </c>
      <c r="Z119" s="53">
        <v>1678</v>
      </c>
      <c r="AA119" s="53">
        <v>548</v>
      </c>
      <c r="AB119" s="54">
        <f t="shared" si="13"/>
        <v>3.062043795620438</v>
      </c>
      <c r="AC119" s="54">
        <f t="shared" si="12"/>
        <v>1130</v>
      </c>
      <c r="AD119" s="54">
        <f t="shared" si="15"/>
        <v>1281.7818034692682</v>
      </c>
    </row>
    <row r="120" spans="1:30" ht="12.75" customHeight="1">
      <c r="A120" s="7">
        <v>106</v>
      </c>
      <c r="B120" s="27"/>
      <c r="C120" s="17" t="s">
        <v>62</v>
      </c>
      <c r="D120" s="17" t="s">
        <v>2059</v>
      </c>
      <c r="E120" s="27" t="s">
        <v>781</v>
      </c>
      <c r="F120" s="15" t="s">
        <v>63</v>
      </c>
      <c r="G120" s="63">
        <f>(X119+X120)/2</f>
        <v>2543.5556314143628</v>
      </c>
      <c r="H120" s="63">
        <f>ABS((X119-G120)/G120*100)</f>
        <v>30.345373055628784</v>
      </c>
      <c r="I120" s="64">
        <f>(AD119+AD120)/2</f>
        <v>1470.3625334044591</v>
      </c>
      <c r="J120" s="64">
        <f>ABS((AD119-I120)/I120*100)</f>
        <v>12.825458052073282</v>
      </c>
      <c r="K120" s="42">
        <f>I120/G120</f>
        <v>0.57807366791771453</v>
      </c>
      <c r="L120" s="42">
        <f>LOG(K120,2)</f>
        <v>-0.7906747378582023</v>
      </c>
      <c r="M120" s="83">
        <f>(I120-G120)/G120*100</f>
        <v>-42.19263320822855</v>
      </c>
      <c r="N120" s="13" t="str">
        <f>IF(X119=0,"×",IF(X120=0,"×",IF(AD119=0,"×",IF(AD120=0,"×","√"))))</f>
        <v>√</v>
      </c>
      <c r="O120" s="28">
        <v>1</v>
      </c>
      <c r="P120" s="28">
        <v>2</v>
      </c>
      <c r="Q120" s="28">
        <v>3</v>
      </c>
      <c r="R120" s="28">
        <v>6</v>
      </c>
      <c r="S120" s="49">
        <v>0</v>
      </c>
      <c r="T120" s="50">
        <v>4457</v>
      </c>
      <c r="U120" s="50">
        <v>749</v>
      </c>
      <c r="V120" s="51">
        <f t="shared" si="10"/>
        <v>5.9506008010680906</v>
      </c>
      <c r="W120" s="51">
        <f t="shared" si="11"/>
        <v>3708</v>
      </c>
      <c r="X120" s="51">
        <f t="shared" si="14"/>
        <v>3315.4070766445057</v>
      </c>
      <c r="Y120" s="52">
        <v>0</v>
      </c>
      <c r="Z120" s="53">
        <v>2034.5</v>
      </c>
      <c r="AA120" s="53">
        <v>572</v>
      </c>
      <c r="AB120" s="54">
        <f t="shared" si="13"/>
        <v>3.5568181818181817</v>
      </c>
      <c r="AC120" s="54">
        <f t="shared" si="12"/>
        <v>1462.5</v>
      </c>
      <c r="AD120" s="54">
        <f t="shared" si="15"/>
        <v>1658.94326333965</v>
      </c>
    </row>
    <row r="121" spans="1:30" ht="12.75" customHeight="1">
      <c r="A121" s="7">
        <v>107</v>
      </c>
      <c r="B121" s="27" t="s">
        <v>159</v>
      </c>
      <c r="C121" s="17" t="s">
        <v>64</v>
      </c>
      <c r="D121" s="17" t="s">
        <v>2059</v>
      </c>
      <c r="E121" s="27" t="s">
        <v>782</v>
      </c>
      <c r="F121" s="15" t="s">
        <v>65</v>
      </c>
      <c r="G121" s="63"/>
      <c r="H121" s="63"/>
      <c r="I121" s="64"/>
      <c r="J121" s="64"/>
      <c r="K121" s="42"/>
      <c r="L121" s="42"/>
      <c r="M121" s="83"/>
      <c r="N121" s="13"/>
      <c r="O121" s="28">
        <v>1</v>
      </c>
      <c r="P121" s="28">
        <v>2</v>
      </c>
      <c r="Q121" s="28">
        <v>3</v>
      </c>
      <c r="R121" s="28">
        <v>7</v>
      </c>
      <c r="S121" s="49">
        <v>0</v>
      </c>
      <c r="T121" s="50">
        <v>2847</v>
      </c>
      <c r="U121" s="50">
        <v>758</v>
      </c>
      <c r="V121" s="51">
        <f t="shared" si="10"/>
        <v>3.7559366754617414</v>
      </c>
      <c r="W121" s="51">
        <f t="shared" si="11"/>
        <v>2089</v>
      </c>
      <c r="X121" s="51">
        <f t="shared" si="14"/>
        <v>1867.8223794796043</v>
      </c>
      <c r="Y121" s="52">
        <v>0</v>
      </c>
      <c r="Z121" s="53">
        <v>2135</v>
      </c>
      <c r="AA121" s="53">
        <v>588</v>
      </c>
      <c r="AB121" s="54">
        <f t="shared" si="13"/>
        <v>3.6309523809523809</v>
      </c>
      <c r="AC121" s="54">
        <f t="shared" si="12"/>
        <v>1547</v>
      </c>
      <c r="AD121" s="54">
        <f t="shared" si="15"/>
        <v>1754.79331855483</v>
      </c>
    </row>
    <row r="122" spans="1:30" ht="12.75" customHeight="1">
      <c r="A122" s="7">
        <v>108</v>
      </c>
      <c r="B122" s="31"/>
      <c r="C122" s="17" t="s">
        <v>64</v>
      </c>
      <c r="D122" s="17" t="s">
        <v>2059</v>
      </c>
      <c r="E122" s="27" t="s">
        <v>782</v>
      </c>
      <c r="F122" s="15" t="s">
        <v>65</v>
      </c>
      <c r="G122" s="63">
        <f>(X121+X122)/2</f>
        <v>1801.2102362190822</v>
      </c>
      <c r="H122" s="63">
        <f>ABS((X121-G122)/G122*100)</f>
        <v>3.6981881360139024</v>
      </c>
      <c r="I122" s="64">
        <f>(AD121+AD122)/2</f>
        <v>2040.6420039302773</v>
      </c>
      <c r="J122" s="64">
        <f>ABS((AD121-I122)/I122*100)</f>
        <v>14.00778210116731</v>
      </c>
      <c r="K122" s="42">
        <f>I122/G122</f>
        <v>1.1329282739441822</v>
      </c>
      <c r="L122" s="42">
        <f>LOG(K122,2)</f>
        <v>0.18005652655948709</v>
      </c>
      <c r="M122" s="83">
        <f>(I122-G122)/G122*100</f>
        <v>13.292827394418211</v>
      </c>
      <c r="N122" s="13" t="str">
        <f>IF(X121=0,"×",IF(X122=0,"×",IF(AD121=0,"×",IF(AD122=0,"×","√"))))</f>
        <v>√</v>
      </c>
      <c r="O122" s="28">
        <v>1</v>
      </c>
      <c r="P122" s="28">
        <v>2</v>
      </c>
      <c r="Q122" s="28">
        <v>3</v>
      </c>
      <c r="R122" s="28">
        <v>8</v>
      </c>
      <c r="S122" s="49">
        <v>0</v>
      </c>
      <c r="T122" s="50">
        <v>2721</v>
      </c>
      <c r="U122" s="50">
        <v>781</v>
      </c>
      <c r="V122" s="51">
        <f t="shared" si="10"/>
        <v>3.4839948783610755</v>
      </c>
      <c r="W122" s="51">
        <f t="shared" si="11"/>
        <v>1940</v>
      </c>
      <c r="X122" s="51">
        <f t="shared" si="14"/>
        <v>1734.5980929585603</v>
      </c>
      <c r="Y122" s="52">
        <v>0</v>
      </c>
      <c r="Z122" s="53">
        <v>2669</v>
      </c>
      <c r="AA122" s="53">
        <v>618</v>
      </c>
      <c r="AB122" s="54">
        <f t="shared" si="13"/>
        <v>4.3187702265372172</v>
      </c>
      <c r="AC122" s="54">
        <f t="shared" si="12"/>
        <v>2051</v>
      </c>
      <c r="AD122" s="54">
        <f t="shared" si="15"/>
        <v>2326.4906893057246</v>
      </c>
    </row>
    <row r="123" spans="1:30" ht="12.75" customHeight="1">
      <c r="A123" s="7">
        <v>109</v>
      </c>
      <c r="B123" s="27" t="s">
        <v>160</v>
      </c>
      <c r="C123" s="17" t="s">
        <v>330</v>
      </c>
      <c r="D123" s="17" t="s">
        <v>2059</v>
      </c>
      <c r="E123" s="27" t="s">
        <v>66</v>
      </c>
      <c r="F123" s="15" t="s">
        <v>67</v>
      </c>
      <c r="G123" s="63"/>
      <c r="H123" s="63"/>
      <c r="I123" s="64"/>
      <c r="J123" s="64"/>
      <c r="K123" s="42"/>
      <c r="L123" s="42"/>
      <c r="M123" s="83"/>
      <c r="N123" s="13"/>
      <c r="O123" s="28">
        <v>1</v>
      </c>
      <c r="P123" s="28">
        <v>2</v>
      </c>
      <c r="Q123" s="28">
        <v>3</v>
      </c>
      <c r="R123" s="28">
        <v>9</v>
      </c>
      <c r="S123" s="49">
        <v>0</v>
      </c>
      <c r="T123" s="50">
        <v>3659</v>
      </c>
      <c r="U123" s="50">
        <v>775</v>
      </c>
      <c r="V123" s="51">
        <f t="shared" si="10"/>
        <v>4.7212903225806455</v>
      </c>
      <c r="W123" s="51">
        <f t="shared" si="11"/>
        <v>2884</v>
      </c>
      <c r="X123" s="51">
        <f t="shared" si="14"/>
        <v>2578.6499485012823</v>
      </c>
      <c r="Y123" s="52">
        <v>0</v>
      </c>
      <c r="Z123" s="53">
        <v>3420.5</v>
      </c>
      <c r="AA123" s="53">
        <v>621</v>
      </c>
      <c r="AB123" s="54">
        <f t="shared" si="13"/>
        <v>5.5080515297906603</v>
      </c>
      <c r="AC123" s="54">
        <f t="shared" si="12"/>
        <v>2799.5</v>
      </c>
      <c r="AD123" s="54">
        <f t="shared" si="15"/>
        <v>3175.5293440816072</v>
      </c>
    </row>
    <row r="124" spans="1:30" ht="12.75" customHeight="1">
      <c r="A124" s="7">
        <v>110</v>
      </c>
      <c r="B124" s="27"/>
      <c r="C124" s="17" t="s">
        <v>330</v>
      </c>
      <c r="D124" s="17" t="s">
        <v>2059</v>
      </c>
      <c r="E124" s="27" t="s">
        <v>66</v>
      </c>
      <c r="F124" s="15" t="s">
        <v>67</v>
      </c>
      <c r="G124" s="63">
        <f>(X123+X124)/2</f>
        <v>2936.9696318791912</v>
      </c>
      <c r="H124" s="63">
        <f>ABS((X123-G124)/G124*100)</f>
        <v>12.20031965903037</v>
      </c>
      <c r="I124" s="64">
        <f>(AD123+AD124)/2</f>
        <v>3237.3497938949477</v>
      </c>
      <c r="J124" s="64">
        <f>ABS((AD123-I124)/I124*100)</f>
        <v>1.9096005606166682</v>
      </c>
      <c r="K124" s="42">
        <f>I124/G124</f>
        <v>1.1022755423669672</v>
      </c>
      <c r="L124" s="42">
        <f>LOG(K124,2)</f>
        <v>0.14048490804388805</v>
      </c>
      <c r="M124" s="83">
        <f>(I124-G124)/G124*100</f>
        <v>10.227554236696726</v>
      </c>
      <c r="N124" s="13" t="str">
        <f>IF(X123=0,"×",IF(X124=0,"×",IF(AD123=0,"×",IF(AD124=0,"×","√"))))</f>
        <v>√</v>
      </c>
      <c r="O124" s="28">
        <v>1</v>
      </c>
      <c r="P124" s="28">
        <v>2</v>
      </c>
      <c r="Q124" s="28">
        <v>3</v>
      </c>
      <c r="R124" s="28">
        <v>10</v>
      </c>
      <c r="S124" s="49">
        <v>0</v>
      </c>
      <c r="T124" s="50">
        <v>4479.5</v>
      </c>
      <c r="U124" s="50">
        <v>794</v>
      </c>
      <c r="V124" s="51">
        <f t="shared" si="10"/>
        <v>5.6416876574307304</v>
      </c>
      <c r="W124" s="51">
        <f t="shared" si="11"/>
        <v>3685.5</v>
      </c>
      <c r="X124" s="51">
        <f t="shared" si="14"/>
        <v>3295.2893152570996</v>
      </c>
      <c r="Y124" s="52">
        <v>0</v>
      </c>
      <c r="Z124" s="53">
        <v>3577.5</v>
      </c>
      <c r="AA124" s="53">
        <v>669</v>
      </c>
      <c r="AB124" s="54">
        <f t="shared" si="13"/>
        <v>5.3475336322869955</v>
      </c>
      <c r="AC124" s="54">
        <f t="shared" si="12"/>
        <v>2908.5</v>
      </c>
      <c r="AD124" s="54">
        <f t="shared" si="15"/>
        <v>3299.1702437082886</v>
      </c>
    </row>
    <row r="125" spans="1:30" ht="12.75" customHeight="1">
      <c r="A125" s="7">
        <v>111</v>
      </c>
      <c r="B125" s="27" t="s">
        <v>161</v>
      </c>
      <c r="C125" s="17" t="s">
        <v>68</v>
      </c>
      <c r="D125" s="17" t="s">
        <v>2059</v>
      </c>
      <c r="E125" s="27" t="s">
        <v>69</v>
      </c>
      <c r="F125" s="15" t="s">
        <v>70</v>
      </c>
      <c r="G125" s="63"/>
      <c r="H125" s="63"/>
      <c r="I125" s="64"/>
      <c r="J125" s="64"/>
      <c r="K125" s="42"/>
      <c r="L125" s="42"/>
      <c r="M125" s="83"/>
      <c r="N125" s="13"/>
      <c r="O125" s="28">
        <v>1</v>
      </c>
      <c r="P125" s="28">
        <v>2</v>
      </c>
      <c r="Q125" s="28">
        <v>4</v>
      </c>
      <c r="R125" s="28">
        <v>1</v>
      </c>
      <c r="S125" s="49">
        <v>0</v>
      </c>
      <c r="T125" s="50">
        <v>3771</v>
      </c>
      <c r="U125" s="50">
        <v>771</v>
      </c>
      <c r="V125" s="51">
        <f t="shared" si="10"/>
        <v>4.8910505836575879</v>
      </c>
      <c r="W125" s="51">
        <f t="shared" si="11"/>
        <v>3000</v>
      </c>
      <c r="X125" s="51">
        <f t="shared" si="14"/>
        <v>2682.3681849874642</v>
      </c>
      <c r="Y125" s="52">
        <v>0</v>
      </c>
      <c r="Z125" s="53">
        <v>2988</v>
      </c>
      <c r="AA125" s="53">
        <v>534</v>
      </c>
      <c r="AB125" s="54">
        <f t="shared" si="13"/>
        <v>5.595505617977528</v>
      </c>
      <c r="AC125" s="54">
        <f t="shared" si="12"/>
        <v>2454</v>
      </c>
      <c r="AD125" s="54">
        <f t="shared" si="15"/>
        <v>2783.6217218704282</v>
      </c>
    </row>
    <row r="126" spans="1:30" ht="12.75" customHeight="1">
      <c r="A126" s="7">
        <v>112</v>
      </c>
      <c r="B126" s="27"/>
      <c r="C126" s="17" t="s">
        <v>68</v>
      </c>
      <c r="D126" s="17" t="s">
        <v>2059</v>
      </c>
      <c r="E126" s="27" t="s">
        <v>69</v>
      </c>
      <c r="F126" s="15" t="s">
        <v>70</v>
      </c>
      <c r="G126" s="63">
        <f>(X125+X126)/2</f>
        <v>2465.7669540497263</v>
      </c>
      <c r="H126" s="63">
        <f>ABS((X125-G126)/G126*100)</f>
        <v>8.7843350557519795</v>
      </c>
      <c r="I126" s="64">
        <f>(AD125+AD126)/2</f>
        <v>3012.7543982428106</v>
      </c>
      <c r="J126" s="64">
        <f>ABS((AD125-I126)/I126*100)</f>
        <v>7.6054216867469844</v>
      </c>
      <c r="K126" s="42">
        <f>I126/G126</f>
        <v>1.2218325796339848</v>
      </c>
      <c r="L126" s="42">
        <f>LOG(K126,2)</f>
        <v>0.28904661487907551</v>
      </c>
      <c r="M126" s="83">
        <f>(I126-G126)/G126*100</f>
        <v>22.183257963398486</v>
      </c>
      <c r="N126" s="13" t="str">
        <f>IF(X125=0,"×",IF(X126=0,"×",IF(AD125=0,"×",IF(AD126=0,"×","√"))))</f>
        <v>√</v>
      </c>
      <c r="O126" s="28">
        <v>1</v>
      </c>
      <c r="P126" s="28">
        <v>2</v>
      </c>
      <c r="Q126" s="28">
        <v>4</v>
      </c>
      <c r="R126" s="28">
        <v>2</v>
      </c>
      <c r="S126" s="49">
        <v>0</v>
      </c>
      <c r="T126" s="50">
        <v>3310.5</v>
      </c>
      <c r="U126" s="50">
        <v>795</v>
      </c>
      <c r="V126" s="51">
        <f t="shared" si="10"/>
        <v>4.1641509433962263</v>
      </c>
      <c r="W126" s="51">
        <f t="shared" si="11"/>
        <v>2515.5</v>
      </c>
      <c r="X126" s="51">
        <f t="shared" si="14"/>
        <v>2249.1657231119889</v>
      </c>
      <c r="Y126" s="52">
        <v>0</v>
      </c>
      <c r="Z126" s="53">
        <v>3391</v>
      </c>
      <c r="AA126" s="53">
        <v>533</v>
      </c>
      <c r="AB126" s="54">
        <f t="shared" si="13"/>
        <v>6.3621013133208253</v>
      </c>
      <c r="AC126" s="54">
        <f t="shared" si="12"/>
        <v>2858</v>
      </c>
      <c r="AD126" s="54">
        <f t="shared" si="15"/>
        <v>3241.8870746151933</v>
      </c>
    </row>
    <row r="127" spans="1:30" ht="12.75" customHeight="1">
      <c r="A127" s="7">
        <v>113</v>
      </c>
      <c r="B127" s="27" t="s">
        <v>162</v>
      </c>
      <c r="C127" s="17" t="s">
        <v>71</v>
      </c>
      <c r="D127" s="17" t="s">
        <v>2059</v>
      </c>
      <c r="E127" s="27" t="s">
        <v>72</v>
      </c>
      <c r="F127" s="15" t="s">
        <v>73</v>
      </c>
      <c r="G127" s="63"/>
      <c r="H127" s="63"/>
      <c r="I127" s="64"/>
      <c r="J127" s="64"/>
      <c r="K127" s="42"/>
      <c r="L127" s="42"/>
      <c r="M127" s="83"/>
      <c r="N127" s="13"/>
      <c r="O127" s="28">
        <v>1</v>
      </c>
      <c r="P127" s="28">
        <v>2</v>
      </c>
      <c r="Q127" s="28">
        <v>4</v>
      </c>
      <c r="R127" s="28">
        <v>3</v>
      </c>
      <c r="S127" s="49">
        <v>0</v>
      </c>
      <c r="T127" s="50">
        <v>2925</v>
      </c>
      <c r="U127" s="50">
        <v>773</v>
      </c>
      <c r="V127" s="51">
        <f t="shared" si="10"/>
        <v>3.7839586028460541</v>
      </c>
      <c r="W127" s="51">
        <f t="shared" si="11"/>
        <v>2152</v>
      </c>
      <c r="X127" s="51">
        <f t="shared" si="14"/>
        <v>1924.152111364341</v>
      </c>
      <c r="Y127" s="52">
        <v>0</v>
      </c>
      <c r="Z127" s="53">
        <v>2073</v>
      </c>
      <c r="AA127" s="53">
        <v>524</v>
      </c>
      <c r="AB127" s="54">
        <f t="shared" si="13"/>
        <v>3.9561068702290076</v>
      </c>
      <c r="AC127" s="54">
        <f t="shared" si="12"/>
        <v>1549</v>
      </c>
      <c r="AD127" s="54">
        <f t="shared" si="15"/>
        <v>1757.0619589149524</v>
      </c>
    </row>
    <row r="128" spans="1:30" ht="12.75" customHeight="1">
      <c r="A128" s="7">
        <v>114</v>
      </c>
      <c r="B128" s="27"/>
      <c r="C128" s="17" t="s">
        <v>71</v>
      </c>
      <c r="D128" s="17" t="s">
        <v>2059</v>
      </c>
      <c r="E128" s="27" t="s">
        <v>72</v>
      </c>
      <c r="F128" s="15" t="s">
        <v>73</v>
      </c>
      <c r="G128" s="63">
        <f>(X127+X128)/2</f>
        <v>2010.8820160122691</v>
      </c>
      <c r="H128" s="63">
        <f>ABS((X127-G128)/G128*100)</f>
        <v>4.3130280124499851</v>
      </c>
      <c r="I128" s="64">
        <f>(AD127+AD128)/2</f>
        <v>2070.4179086568865</v>
      </c>
      <c r="J128" s="64">
        <f>ABS((AD127-I128)/I128*100)</f>
        <v>15.134913025612942</v>
      </c>
      <c r="K128" s="42">
        <f>I128/G128</f>
        <v>1.0296068551862041</v>
      </c>
      <c r="L128" s="42">
        <f>LOG(K128,2)</f>
        <v>4.2093564256156249E-2</v>
      </c>
      <c r="M128" s="83">
        <f>(I128-G128)/G128*100</f>
        <v>2.9606855186204113</v>
      </c>
      <c r="N128" s="13" t="str">
        <f>IF(X127=0,"×",IF(X128=0,"×",IF(AD127=0,"×",IF(AD128=0,"×","√"))))</f>
        <v>√</v>
      </c>
      <c r="O128" s="28">
        <v>1</v>
      </c>
      <c r="P128" s="28">
        <v>2</v>
      </c>
      <c r="Q128" s="28">
        <v>4</v>
      </c>
      <c r="R128" s="28">
        <v>4</v>
      </c>
      <c r="S128" s="49">
        <v>0</v>
      </c>
      <c r="T128" s="50">
        <v>3151</v>
      </c>
      <c r="U128" s="50">
        <v>805</v>
      </c>
      <c r="V128" s="51">
        <f t="shared" si="10"/>
        <v>3.9142857142857141</v>
      </c>
      <c r="W128" s="51">
        <f t="shared" si="11"/>
        <v>2346</v>
      </c>
      <c r="X128" s="51">
        <f t="shared" si="14"/>
        <v>2097.611920660197</v>
      </c>
      <c r="Y128" s="52">
        <v>0</v>
      </c>
      <c r="Z128" s="53">
        <v>2656</v>
      </c>
      <c r="AA128" s="53">
        <v>554.5</v>
      </c>
      <c r="AB128" s="54">
        <f t="shared" si="13"/>
        <v>4.7899008115419299</v>
      </c>
      <c r="AC128" s="54">
        <f t="shared" si="12"/>
        <v>2101.5</v>
      </c>
      <c r="AD128" s="54">
        <f t="shared" si="15"/>
        <v>2383.7738583988203</v>
      </c>
    </row>
    <row r="129" spans="1:30" ht="12.75" customHeight="1">
      <c r="A129" s="7">
        <v>115</v>
      </c>
      <c r="B129" s="27" t="s">
        <v>965</v>
      </c>
      <c r="C129" s="17" t="s">
        <v>74</v>
      </c>
      <c r="D129" s="17" t="s">
        <v>2059</v>
      </c>
      <c r="E129" s="27" t="s">
        <v>961</v>
      </c>
      <c r="F129" s="15" t="s">
        <v>75</v>
      </c>
      <c r="G129" s="63"/>
      <c r="H129" s="63"/>
      <c r="I129" s="64"/>
      <c r="J129" s="64"/>
      <c r="K129" s="42"/>
      <c r="L129" s="42"/>
      <c r="M129" s="83"/>
      <c r="N129" s="13"/>
      <c r="O129" s="28">
        <v>1</v>
      </c>
      <c r="P129" s="28">
        <v>2</v>
      </c>
      <c r="Q129" s="28">
        <v>4</v>
      </c>
      <c r="R129" s="28">
        <v>5</v>
      </c>
      <c r="S129" s="49">
        <v>0</v>
      </c>
      <c r="T129" s="50">
        <v>2359</v>
      </c>
      <c r="U129" s="50">
        <v>762</v>
      </c>
      <c r="V129" s="51">
        <f t="shared" si="10"/>
        <v>3.0958005249343832</v>
      </c>
      <c r="W129" s="51">
        <f t="shared" si="11"/>
        <v>1597</v>
      </c>
      <c r="X129" s="51">
        <f t="shared" si="14"/>
        <v>1427.91399714166</v>
      </c>
      <c r="Y129" s="52">
        <v>0</v>
      </c>
      <c r="Z129" s="53">
        <v>1365</v>
      </c>
      <c r="AA129" s="53">
        <v>564</v>
      </c>
      <c r="AB129" s="54">
        <f t="shared" si="13"/>
        <v>2.4202127659574466</v>
      </c>
      <c r="AC129" s="54">
        <f t="shared" si="12"/>
        <v>801</v>
      </c>
      <c r="AD129" s="54">
        <f t="shared" si="15"/>
        <v>908.59046422910069</v>
      </c>
    </row>
    <row r="130" spans="1:30" ht="12.75" customHeight="1">
      <c r="A130" s="7">
        <v>116</v>
      </c>
      <c r="B130" s="32"/>
      <c r="C130" s="17" t="s">
        <v>74</v>
      </c>
      <c r="D130" s="17" t="s">
        <v>2059</v>
      </c>
      <c r="E130" s="27" t="s">
        <v>961</v>
      </c>
      <c r="F130" s="15" t="s">
        <v>75</v>
      </c>
      <c r="G130" s="63">
        <f>(X129+X130)/2</f>
        <v>1293.7955878922869</v>
      </c>
      <c r="H130" s="63">
        <f>ABS((X129-G130)/G130*100)</f>
        <v>10.366275051831369</v>
      </c>
      <c r="I130" s="64">
        <f>(AD129+AD130)/2</f>
        <v>975.51535485271734</v>
      </c>
      <c r="J130" s="64">
        <f>ABS((AD129-I130)/I130*100)</f>
        <v>6.8604651162790686</v>
      </c>
      <c r="K130" s="42">
        <f>I130/G130</f>
        <v>0.75399496178675518</v>
      </c>
      <c r="L130" s="42">
        <f>LOG(K130,2)</f>
        <v>-0.40737321148566108</v>
      </c>
      <c r="M130" s="83">
        <f>(I130-G130)/G130*100</f>
        <v>-24.60050382132448</v>
      </c>
      <c r="N130" s="13" t="str">
        <f>IF(X129=0,"×",IF(X130=0,"×",IF(AD129=0,"×",IF(AD130=0,"×","√"))))</f>
        <v>√</v>
      </c>
      <c r="O130" s="28">
        <v>1</v>
      </c>
      <c r="P130" s="28">
        <v>2</v>
      </c>
      <c r="Q130" s="28">
        <v>4</v>
      </c>
      <c r="R130" s="28">
        <v>6</v>
      </c>
      <c r="S130" s="49">
        <v>0</v>
      </c>
      <c r="T130" s="50">
        <v>2048.5</v>
      </c>
      <c r="U130" s="50">
        <v>751.5</v>
      </c>
      <c r="V130" s="51">
        <f t="shared" si="10"/>
        <v>2.7258815701929473</v>
      </c>
      <c r="W130" s="51">
        <f t="shared" si="11"/>
        <v>1297</v>
      </c>
      <c r="X130" s="51">
        <f t="shared" si="14"/>
        <v>1159.6771786429138</v>
      </c>
      <c r="Y130" s="52">
        <v>0</v>
      </c>
      <c r="Z130" s="53">
        <v>1499</v>
      </c>
      <c r="AA130" s="53">
        <v>580</v>
      </c>
      <c r="AB130" s="54">
        <f t="shared" si="13"/>
        <v>2.5844827586206898</v>
      </c>
      <c r="AC130" s="54">
        <f t="shared" si="12"/>
        <v>919</v>
      </c>
      <c r="AD130" s="54">
        <f t="shared" si="15"/>
        <v>1042.440245476334</v>
      </c>
    </row>
    <row r="131" spans="1:30" ht="12.75" customHeight="1">
      <c r="A131" s="7">
        <v>117</v>
      </c>
      <c r="B131" s="27" t="s">
        <v>163</v>
      </c>
      <c r="C131" s="17" t="s">
        <v>76</v>
      </c>
      <c r="D131" s="17" t="s">
        <v>2059</v>
      </c>
      <c r="E131" s="27" t="s">
        <v>77</v>
      </c>
      <c r="F131" s="15" t="s">
        <v>78</v>
      </c>
      <c r="G131" s="63"/>
      <c r="H131" s="63"/>
      <c r="I131" s="64"/>
      <c r="J131" s="64"/>
      <c r="K131" s="42"/>
      <c r="L131" s="42"/>
      <c r="M131" s="83"/>
      <c r="N131" s="13"/>
      <c r="O131" s="28">
        <v>1</v>
      </c>
      <c r="P131" s="28">
        <v>2</v>
      </c>
      <c r="Q131" s="28">
        <v>4</v>
      </c>
      <c r="R131" s="28">
        <v>7</v>
      </c>
      <c r="S131" s="49">
        <v>0</v>
      </c>
      <c r="T131" s="50">
        <v>3285.5</v>
      </c>
      <c r="U131" s="50">
        <v>771</v>
      </c>
      <c r="V131" s="51">
        <f t="shared" si="10"/>
        <v>4.2613488975356679</v>
      </c>
      <c r="W131" s="51">
        <f t="shared" si="11"/>
        <v>2514.5</v>
      </c>
      <c r="X131" s="51">
        <f t="shared" si="14"/>
        <v>2248.2716003836595</v>
      </c>
      <c r="Y131" s="52">
        <v>0</v>
      </c>
      <c r="Z131" s="53">
        <v>2949</v>
      </c>
      <c r="AA131" s="53">
        <v>593</v>
      </c>
      <c r="AB131" s="54">
        <f t="shared" si="13"/>
        <v>4.9730185497470485</v>
      </c>
      <c r="AC131" s="54">
        <f t="shared" si="12"/>
        <v>2356</v>
      </c>
      <c r="AD131" s="54">
        <f t="shared" si="15"/>
        <v>2672.4583442244211</v>
      </c>
    </row>
    <row r="132" spans="1:30" ht="12.75" customHeight="1">
      <c r="A132" s="7">
        <v>118</v>
      </c>
      <c r="B132" s="27"/>
      <c r="C132" s="17" t="s">
        <v>76</v>
      </c>
      <c r="D132" s="17" t="s">
        <v>2059</v>
      </c>
      <c r="E132" s="27" t="s">
        <v>77</v>
      </c>
      <c r="F132" s="15" t="s">
        <v>78</v>
      </c>
      <c r="G132" s="63">
        <f>(X131+X132)/2</f>
        <v>2476.2728961075941</v>
      </c>
      <c r="H132" s="63">
        <f>ABS((X131-G132)/G132*100)</f>
        <v>9.2074381657338922</v>
      </c>
      <c r="I132" s="64">
        <f>(AD131+AD132)/2</f>
        <v>2541.1607833823255</v>
      </c>
      <c r="J132" s="64">
        <f>ABS((AD131-I132)/I132*100)</f>
        <v>5.1668340586988171</v>
      </c>
      <c r="K132" s="42">
        <f>I132/G132</f>
        <v>1.0262038515127825</v>
      </c>
      <c r="L132" s="42">
        <f>LOG(K132,2)</f>
        <v>3.7317345325228971E-2</v>
      </c>
      <c r="M132" s="83">
        <f>(I132-G132)/G132*100</f>
        <v>2.6203851512782541</v>
      </c>
      <c r="N132" s="13" t="str">
        <f>IF(X131=0,"×",IF(X132=0,"×",IF(AD131=0,"×",IF(AD132=0,"×","√"))))</f>
        <v>√</v>
      </c>
      <c r="O132" s="28">
        <v>1</v>
      </c>
      <c r="P132" s="28">
        <v>2</v>
      </c>
      <c r="Q132" s="28">
        <v>4</v>
      </c>
      <c r="R132" s="28">
        <v>8</v>
      </c>
      <c r="S132" s="49">
        <v>0</v>
      </c>
      <c r="T132" s="50">
        <v>3790.5</v>
      </c>
      <c r="U132" s="50">
        <v>766</v>
      </c>
      <c r="V132" s="51">
        <f t="shared" si="10"/>
        <v>4.9484334203655349</v>
      </c>
      <c r="W132" s="51">
        <f t="shared" si="11"/>
        <v>3024.5</v>
      </c>
      <c r="X132" s="51">
        <f t="shared" si="14"/>
        <v>2704.2741918315287</v>
      </c>
      <c r="Y132" s="52">
        <v>0</v>
      </c>
      <c r="Z132" s="53">
        <v>2752.5</v>
      </c>
      <c r="AA132" s="53">
        <v>628</v>
      </c>
      <c r="AB132" s="54">
        <f t="shared" si="13"/>
        <v>4.3829617834394901</v>
      </c>
      <c r="AC132" s="54">
        <f t="shared" si="12"/>
        <v>2124.5</v>
      </c>
      <c r="AD132" s="54">
        <f t="shared" si="15"/>
        <v>2409.8632225402303</v>
      </c>
    </row>
    <row r="133" spans="1:30" ht="12.75" customHeight="1">
      <c r="A133" s="7">
        <v>119</v>
      </c>
      <c r="B133" s="27" t="s">
        <v>164</v>
      </c>
      <c r="C133" s="17" t="s">
        <v>79</v>
      </c>
      <c r="D133" s="17" t="s">
        <v>2059</v>
      </c>
      <c r="E133" s="27" t="s">
        <v>80</v>
      </c>
      <c r="F133" s="15" t="s">
        <v>81</v>
      </c>
      <c r="G133" s="63"/>
      <c r="H133" s="63"/>
      <c r="I133" s="64"/>
      <c r="J133" s="64"/>
      <c r="K133" s="42"/>
      <c r="L133" s="42"/>
      <c r="M133" s="83"/>
      <c r="N133" s="13"/>
      <c r="O133" s="28">
        <v>1</v>
      </c>
      <c r="P133" s="28">
        <v>2</v>
      </c>
      <c r="Q133" s="28">
        <v>4</v>
      </c>
      <c r="R133" s="28">
        <v>9</v>
      </c>
      <c r="S133" s="49">
        <v>0</v>
      </c>
      <c r="T133" s="50">
        <v>2102</v>
      </c>
      <c r="U133" s="50">
        <v>779.5</v>
      </c>
      <c r="V133" s="51">
        <f t="shared" si="10"/>
        <v>2.6966003848620912</v>
      </c>
      <c r="W133" s="51">
        <f t="shared" si="11"/>
        <v>1322.5</v>
      </c>
      <c r="X133" s="51">
        <f t="shared" si="14"/>
        <v>1182.4773082153072</v>
      </c>
      <c r="Y133" s="52">
        <v>0</v>
      </c>
      <c r="Z133" s="53">
        <v>3278</v>
      </c>
      <c r="AA133" s="53">
        <v>640</v>
      </c>
      <c r="AB133" s="54">
        <f t="shared" si="13"/>
        <v>5.1218750000000002</v>
      </c>
      <c r="AC133" s="54">
        <f t="shared" si="12"/>
        <v>2638</v>
      </c>
      <c r="AD133" s="54">
        <f t="shared" si="15"/>
        <v>2992.3366350017072</v>
      </c>
    </row>
    <row r="134" spans="1:30" ht="12.75" customHeight="1">
      <c r="A134" s="7">
        <v>120</v>
      </c>
      <c r="B134" s="27"/>
      <c r="C134" s="17" t="s">
        <v>79</v>
      </c>
      <c r="D134" s="17" t="s">
        <v>2059</v>
      </c>
      <c r="E134" s="27" t="s">
        <v>80</v>
      </c>
      <c r="F134" s="15" t="s">
        <v>81</v>
      </c>
      <c r="G134" s="63">
        <f>(X133+X134)/2</f>
        <v>2198.8713196434737</v>
      </c>
      <c r="H134" s="63">
        <f>ABS((X133-G134)/G134*100)</f>
        <v>46.223442106333231</v>
      </c>
      <c r="I134" s="64">
        <f>(AD133+AD134)/2</f>
        <v>2505.7132777554098</v>
      </c>
      <c r="J134" s="64">
        <f>ABS((AD133-I134)/I134*100)</f>
        <v>19.420552286102318</v>
      </c>
      <c r="K134" s="42">
        <f>I134/G134</f>
        <v>1.1395452091128677</v>
      </c>
      <c r="L134" s="42">
        <f>LOG(K134,2)</f>
        <v>0.18845816169766086</v>
      </c>
      <c r="M134" s="83">
        <f>(I134-G134)/G134*100</f>
        <v>13.954520911286778</v>
      </c>
      <c r="N134" s="13" t="str">
        <f>IF(X133=0,"×",IF(X134=0,"×",IF(AD133=0,"×",IF(AD134=0,"×","√"))))</f>
        <v>√</v>
      </c>
      <c r="O134" s="28">
        <v>1</v>
      </c>
      <c r="P134" s="28">
        <v>2</v>
      </c>
      <c r="Q134" s="28">
        <v>4</v>
      </c>
      <c r="R134" s="28">
        <v>10</v>
      </c>
      <c r="S134" s="49">
        <v>1</v>
      </c>
      <c r="T134" s="50">
        <v>4375</v>
      </c>
      <c r="U134" s="50">
        <v>779</v>
      </c>
      <c r="V134" s="51">
        <f t="shared" si="10"/>
        <v>5.6161745827984593</v>
      </c>
      <c r="W134" s="51">
        <f t="shared" si="11"/>
        <v>3596</v>
      </c>
      <c r="X134" s="51">
        <f t="shared" si="14"/>
        <v>3215.2653310716405</v>
      </c>
      <c r="Y134" s="52">
        <v>0</v>
      </c>
      <c r="Z134" s="53">
        <v>2429.5</v>
      </c>
      <c r="AA134" s="53">
        <v>649.5</v>
      </c>
      <c r="AB134" s="54">
        <f t="shared" si="13"/>
        <v>3.7405696689761356</v>
      </c>
      <c r="AC134" s="54">
        <f t="shared" si="12"/>
        <v>1780</v>
      </c>
      <c r="AD134" s="54">
        <f t="shared" si="15"/>
        <v>2019.0899205091125</v>
      </c>
    </row>
    <row r="135" spans="1:30" ht="12.75" customHeight="1">
      <c r="A135" s="7">
        <v>121</v>
      </c>
      <c r="B135" s="27" t="s">
        <v>165</v>
      </c>
      <c r="C135" s="17" t="s">
        <v>82</v>
      </c>
      <c r="D135" s="17" t="s">
        <v>2059</v>
      </c>
      <c r="E135" s="27" t="s">
        <v>1361</v>
      </c>
      <c r="F135" s="15" t="s">
        <v>84</v>
      </c>
      <c r="G135" s="63"/>
      <c r="H135" s="63"/>
      <c r="I135" s="64"/>
      <c r="J135" s="64"/>
      <c r="K135" s="42"/>
      <c r="L135" s="42"/>
      <c r="M135" s="83"/>
      <c r="N135" s="13"/>
      <c r="O135" s="28">
        <v>1</v>
      </c>
      <c r="P135" s="28">
        <v>2</v>
      </c>
      <c r="Q135" s="28">
        <v>5</v>
      </c>
      <c r="R135" s="28">
        <v>1</v>
      </c>
      <c r="S135" s="49">
        <v>0</v>
      </c>
      <c r="T135" s="50">
        <v>1892</v>
      </c>
      <c r="U135" s="50">
        <v>770</v>
      </c>
      <c r="V135" s="51">
        <f t="shared" si="10"/>
        <v>2.4571428571428573</v>
      </c>
      <c r="W135" s="51">
        <f t="shared" si="11"/>
        <v>1122</v>
      </c>
      <c r="X135" s="51">
        <f t="shared" si="14"/>
        <v>1003.2057011853116</v>
      </c>
      <c r="Y135" s="52">
        <v>0</v>
      </c>
      <c r="Z135" s="53">
        <v>2218</v>
      </c>
      <c r="AA135" s="53">
        <v>517</v>
      </c>
      <c r="AB135" s="54">
        <f t="shared" si="13"/>
        <v>4.2901353965183748</v>
      </c>
      <c r="AC135" s="54">
        <f t="shared" si="12"/>
        <v>1701</v>
      </c>
      <c r="AD135" s="54">
        <f t="shared" si="15"/>
        <v>1929.4786262842699</v>
      </c>
    </row>
    <row r="136" spans="1:30" ht="12.75" customHeight="1">
      <c r="A136" s="7">
        <v>122</v>
      </c>
      <c r="B136" s="27"/>
      <c r="C136" s="17" t="s">
        <v>82</v>
      </c>
      <c r="D136" s="17" t="s">
        <v>2059</v>
      </c>
      <c r="E136" s="27" t="s">
        <v>83</v>
      </c>
      <c r="F136" s="15" t="s">
        <v>84</v>
      </c>
      <c r="G136" s="63">
        <f>(X135+X136)/2</f>
        <v>873.11084421341957</v>
      </c>
      <c r="H136" s="63">
        <f>ABS((X135-G136)/G136*100)</f>
        <v>14.90015360983103</v>
      </c>
      <c r="I136" s="64">
        <f>(AD135+AD136)/2</f>
        <v>1740.897896349079</v>
      </c>
      <c r="J136" s="64">
        <f>ABS((AD135-I136)/I136*100)</f>
        <v>10.832383124287336</v>
      </c>
      <c r="K136" s="42">
        <f>I136/G136</f>
        <v>1.993902501483009</v>
      </c>
      <c r="L136" s="42">
        <f>LOG(K136,2)</f>
        <v>0.99559486607214887</v>
      </c>
      <c r="M136" s="83">
        <f>(I136-G136)/G136*100</f>
        <v>99.390250148300893</v>
      </c>
      <c r="N136" s="13" t="str">
        <f>IF(X135=0,"×",IF(X136=0,"×",IF(AD135=0,"×",IF(AD136=0,"×","√"))))</f>
        <v>√</v>
      </c>
      <c r="O136" s="28">
        <v>1</v>
      </c>
      <c r="P136" s="28">
        <v>2</v>
      </c>
      <c r="Q136" s="28">
        <v>5</v>
      </c>
      <c r="R136" s="28">
        <v>2</v>
      </c>
      <c r="S136" s="49">
        <v>0</v>
      </c>
      <c r="T136" s="50">
        <v>1608</v>
      </c>
      <c r="U136" s="50">
        <v>777</v>
      </c>
      <c r="V136" s="51">
        <f t="shared" si="10"/>
        <v>2.0694980694980694</v>
      </c>
      <c r="W136" s="51">
        <f t="shared" si="11"/>
        <v>831</v>
      </c>
      <c r="X136" s="51">
        <f t="shared" si="14"/>
        <v>743.01598724152757</v>
      </c>
      <c r="Y136" s="52">
        <v>0</v>
      </c>
      <c r="Z136" s="53">
        <v>1898.5</v>
      </c>
      <c r="AA136" s="53">
        <v>530</v>
      </c>
      <c r="AB136" s="54">
        <f t="shared" si="13"/>
        <v>3.5820754716981131</v>
      </c>
      <c r="AC136" s="54">
        <f t="shared" si="12"/>
        <v>1368.5</v>
      </c>
      <c r="AD136" s="54">
        <f t="shared" si="15"/>
        <v>1552.3171664138879</v>
      </c>
    </row>
    <row r="137" spans="1:30" ht="12.75" customHeight="1">
      <c r="A137" s="7">
        <v>123</v>
      </c>
      <c r="B137" s="27" t="s">
        <v>166</v>
      </c>
      <c r="C137" s="17" t="s">
        <v>85</v>
      </c>
      <c r="D137" s="17" t="s">
        <v>2059</v>
      </c>
      <c r="E137" s="27" t="s">
        <v>86</v>
      </c>
      <c r="F137" s="15" t="s">
        <v>87</v>
      </c>
      <c r="G137" s="63"/>
      <c r="H137" s="63"/>
      <c r="I137" s="64"/>
      <c r="J137" s="64"/>
      <c r="K137" s="42"/>
      <c r="L137" s="42"/>
      <c r="M137" s="83"/>
      <c r="N137" s="13"/>
      <c r="O137" s="28">
        <v>1</v>
      </c>
      <c r="P137" s="28">
        <v>2</v>
      </c>
      <c r="Q137" s="28">
        <v>5</v>
      </c>
      <c r="R137" s="28">
        <v>3</v>
      </c>
      <c r="S137" s="49">
        <v>0</v>
      </c>
      <c r="T137" s="50">
        <v>3054.5</v>
      </c>
      <c r="U137" s="50">
        <v>771</v>
      </c>
      <c r="V137" s="51">
        <f t="shared" si="10"/>
        <v>3.9617380025940339</v>
      </c>
      <c r="W137" s="51">
        <f t="shared" si="11"/>
        <v>2283.5</v>
      </c>
      <c r="X137" s="51">
        <f t="shared" ref="X137:X146" si="16">W137/$W$1277</f>
        <v>2041.7292501396248</v>
      </c>
      <c r="Y137" s="52">
        <v>0</v>
      </c>
      <c r="Z137" s="53">
        <v>2206</v>
      </c>
      <c r="AA137" s="53">
        <v>537</v>
      </c>
      <c r="AB137" s="54">
        <f t="shared" si="13"/>
        <v>4.1080074487895715</v>
      </c>
      <c r="AC137" s="54">
        <f t="shared" si="12"/>
        <v>1669</v>
      </c>
      <c r="AD137" s="54">
        <f t="shared" ref="AD137:AD146" si="17">AC137/$AC$1277</f>
        <v>1893.1803805223083</v>
      </c>
    </row>
    <row r="138" spans="1:30" ht="12.75" customHeight="1">
      <c r="A138" s="7">
        <v>124</v>
      </c>
      <c r="B138" s="27"/>
      <c r="C138" s="17" t="s">
        <v>85</v>
      </c>
      <c r="D138" s="17" t="s">
        <v>2059</v>
      </c>
      <c r="E138" s="27" t="s">
        <v>86</v>
      </c>
      <c r="F138" s="15" t="s">
        <v>87</v>
      </c>
      <c r="G138" s="63">
        <f>(X137+X138)/2</f>
        <v>2350.6486527773477</v>
      </c>
      <c r="H138" s="63">
        <f>ABS((X137-G138)/G138*100)</f>
        <v>13.14187904146063</v>
      </c>
      <c r="I138" s="64">
        <f>(AD137+AD138)/2</f>
        <v>2299.2670049842536</v>
      </c>
      <c r="J138" s="64">
        <f>ABS((AD137-I138)/I138*100)</f>
        <v>17.661568820917623</v>
      </c>
      <c r="K138" s="42">
        <f>I138/G138</f>
        <v>0.97814150246044407</v>
      </c>
      <c r="L138" s="42">
        <f>LOG(K138,2)</f>
        <v>-3.1884907694543538E-2</v>
      </c>
      <c r="M138" s="83">
        <f>(I138-G138)/G138*100</f>
        <v>-2.1858497539555919</v>
      </c>
      <c r="N138" s="13" t="str">
        <f>IF(X137=0,"×",IF(X138=0,"×",IF(AD137=0,"×",IF(AD138=0,"×","√"))))</f>
        <v>√</v>
      </c>
      <c r="O138" s="28">
        <v>1</v>
      </c>
      <c r="P138" s="28">
        <v>2</v>
      </c>
      <c r="Q138" s="28">
        <v>5</v>
      </c>
      <c r="R138" s="28">
        <v>4</v>
      </c>
      <c r="S138" s="49">
        <v>0</v>
      </c>
      <c r="T138" s="50">
        <v>3772</v>
      </c>
      <c r="U138" s="50">
        <v>797.5</v>
      </c>
      <c r="V138" s="51">
        <f t="shared" si="10"/>
        <v>4.7297805642633231</v>
      </c>
      <c r="W138" s="51">
        <f t="shared" si="11"/>
        <v>2974.5</v>
      </c>
      <c r="X138" s="51">
        <f t="shared" si="16"/>
        <v>2659.5680554150708</v>
      </c>
      <c r="Y138" s="52">
        <v>0</v>
      </c>
      <c r="Z138" s="53">
        <v>2958</v>
      </c>
      <c r="AA138" s="53">
        <v>573</v>
      </c>
      <c r="AB138" s="54">
        <f t="shared" si="13"/>
        <v>5.162303664921466</v>
      </c>
      <c r="AC138" s="54">
        <f t="shared" si="12"/>
        <v>2385</v>
      </c>
      <c r="AD138" s="54">
        <f t="shared" si="17"/>
        <v>2705.3536294461987</v>
      </c>
    </row>
    <row r="139" spans="1:30" ht="12.75" customHeight="1">
      <c r="A139" s="7">
        <v>125</v>
      </c>
      <c r="B139" s="27" t="s">
        <v>167</v>
      </c>
      <c r="C139" s="17" t="s">
        <v>88</v>
      </c>
      <c r="D139" s="17" t="s">
        <v>2059</v>
      </c>
      <c r="E139" s="27" t="s">
        <v>89</v>
      </c>
      <c r="F139" s="15" t="s">
        <v>90</v>
      </c>
      <c r="G139" s="63"/>
      <c r="H139" s="63"/>
      <c r="I139" s="64"/>
      <c r="J139" s="64"/>
      <c r="K139" s="42"/>
      <c r="L139" s="42"/>
      <c r="M139" s="83"/>
      <c r="N139" s="13"/>
      <c r="O139" s="28">
        <v>1</v>
      </c>
      <c r="P139" s="28">
        <v>2</v>
      </c>
      <c r="Q139" s="28">
        <v>5</v>
      </c>
      <c r="R139" s="28">
        <v>5</v>
      </c>
      <c r="S139" s="49">
        <v>0</v>
      </c>
      <c r="T139" s="50">
        <v>1921</v>
      </c>
      <c r="U139" s="50">
        <v>774</v>
      </c>
      <c r="V139" s="51">
        <f t="shared" si="10"/>
        <v>2.4819121447028425</v>
      </c>
      <c r="W139" s="51">
        <f t="shared" si="11"/>
        <v>1147</v>
      </c>
      <c r="X139" s="51">
        <f t="shared" si="16"/>
        <v>1025.5587693935404</v>
      </c>
      <c r="Y139" s="52">
        <v>0</v>
      </c>
      <c r="Z139" s="53">
        <v>1853</v>
      </c>
      <c r="AA139" s="53">
        <v>577</v>
      </c>
      <c r="AB139" s="54">
        <f t="shared" si="13"/>
        <v>3.2114384748700173</v>
      </c>
      <c r="AC139" s="54">
        <f t="shared" si="12"/>
        <v>1276</v>
      </c>
      <c r="AD139" s="54">
        <f t="shared" si="17"/>
        <v>1447.3925497582177</v>
      </c>
    </row>
    <row r="140" spans="1:30" ht="12.75" customHeight="1">
      <c r="A140" s="7">
        <v>126</v>
      </c>
      <c r="B140" s="27"/>
      <c r="C140" s="17" t="s">
        <v>88</v>
      </c>
      <c r="D140" s="17" t="s">
        <v>2059</v>
      </c>
      <c r="E140" s="27" t="s">
        <v>89</v>
      </c>
      <c r="F140" s="15" t="s">
        <v>90</v>
      </c>
      <c r="G140" s="63">
        <f>(X139+X140)/2</f>
        <v>1341.6311538578966</v>
      </c>
      <c r="H140" s="63">
        <f>ABS((X139-G140)/G140*100)</f>
        <v>23.558813728757084</v>
      </c>
      <c r="I140" s="64">
        <f>(AD139+AD140)/2</f>
        <v>1183.0959478039349</v>
      </c>
      <c r="J140" s="64">
        <f>ABS((AD139-I140)/I140*100)</f>
        <v>22.339405560882081</v>
      </c>
      <c r="K140" s="42">
        <f>I140/G140</f>
        <v>0.88183398574333238</v>
      </c>
      <c r="L140" s="42">
        <f>LOG(K140,2)</f>
        <v>-0.18142101562191945</v>
      </c>
      <c r="M140" s="83">
        <f>(I140-G140)/G140*100</f>
        <v>-11.816601425666768</v>
      </c>
      <c r="N140" s="13" t="str">
        <f>IF(X139=0,"×",IF(X140=0,"×",IF(AD139=0,"×",IF(AD140=0,"×","√"))))</f>
        <v>√</v>
      </c>
      <c r="O140" s="28">
        <v>1</v>
      </c>
      <c r="P140" s="28">
        <v>2</v>
      </c>
      <c r="Q140" s="28">
        <v>5</v>
      </c>
      <c r="R140" s="28">
        <v>6</v>
      </c>
      <c r="S140" s="49">
        <v>0</v>
      </c>
      <c r="T140" s="50">
        <v>2637</v>
      </c>
      <c r="U140" s="50">
        <v>783</v>
      </c>
      <c r="V140" s="51">
        <f t="shared" si="10"/>
        <v>3.367816091954023</v>
      </c>
      <c r="W140" s="51">
        <f t="shared" si="11"/>
        <v>1854</v>
      </c>
      <c r="X140" s="51">
        <f t="shared" si="16"/>
        <v>1657.7035383222528</v>
      </c>
      <c r="Y140" s="52">
        <v>0</v>
      </c>
      <c r="Z140" s="53">
        <v>1401</v>
      </c>
      <c r="AA140" s="53">
        <v>591</v>
      </c>
      <c r="AB140" s="54">
        <f t="shared" si="13"/>
        <v>2.3705583756345177</v>
      </c>
      <c r="AC140" s="54">
        <f t="shared" si="12"/>
        <v>810</v>
      </c>
      <c r="AD140" s="54">
        <f t="shared" si="17"/>
        <v>918.79934584965235</v>
      </c>
    </row>
    <row r="141" spans="1:30" ht="12.75" customHeight="1">
      <c r="A141" s="7">
        <v>127</v>
      </c>
      <c r="B141" s="27" t="s">
        <v>168</v>
      </c>
      <c r="C141" s="17" t="s">
        <v>91</v>
      </c>
      <c r="D141" s="17" t="s">
        <v>2059</v>
      </c>
      <c r="E141" s="27" t="s">
        <v>92</v>
      </c>
      <c r="F141" s="15" t="s">
        <v>93</v>
      </c>
      <c r="G141" s="63"/>
      <c r="H141" s="63"/>
      <c r="I141" s="64"/>
      <c r="J141" s="64"/>
      <c r="K141" s="42"/>
      <c r="L141" s="42"/>
      <c r="M141" s="83"/>
      <c r="N141" s="13"/>
      <c r="O141" s="28">
        <v>1</v>
      </c>
      <c r="P141" s="28">
        <v>2</v>
      </c>
      <c r="Q141" s="28">
        <v>5</v>
      </c>
      <c r="R141" s="28">
        <v>7</v>
      </c>
      <c r="S141" s="49">
        <v>0</v>
      </c>
      <c r="T141" s="50">
        <v>3728.5</v>
      </c>
      <c r="U141" s="50">
        <v>768.5</v>
      </c>
      <c r="V141" s="51">
        <f t="shared" si="10"/>
        <v>4.8516590761223162</v>
      </c>
      <c r="W141" s="51">
        <f t="shared" si="11"/>
        <v>2960</v>
      </c>
      <c r="X141" s="51">
        <f t="shared" si="16"/>
        <v>2646.6032758542979</v>
      </c>
      <c r="Y141" s="52">
        <v>0</v>
      </c>
      <c r="Z141" s="53">
        <v>2656</v>
      </c>
      <c r="AA141" s="53">
        <v>594</v>
      </c>
      <c r="AB141" s="54">
        <f t="shared" si="13"/>
        <v>4.4713804713804715</v>
      </c>
      <c r="AC141" s="54">
        <f t="shared" si="12"/>
        <v>2062</v>
      </c>
      <c r="AD141" s="54">
        <f t="shared" si="17"/>
        <v>2338.9682112863989</v>
      </c>
    </row>
    <row r="142" spans="1:30" ht="12.75" customHeight="1">
      <c r="A142" s="7">
        <v>128</v>
      </c>
      <c r="B142" s="27"/>
      <c r="C142" s="17" t="s">
        <v>91</v>
      </c>
      <c r="D142" s="17" t="s">
        <v>2059</v>
      </c>
      <c r="E142" s="27" t="s">
        <v>92</v>
      </c>
      <c r="F142" s="15" t="s">
        <v>93</v>
      </c>
      <c r="G142" s="63">
        <f>(X141+X142)/2</f>
        <v>2485.8847154371324</v>
      </c>
      <c r="H142" s="63">
        <f>ABS((X141-G142)/G142*100)</f>
        <v>6.4652459311212978</v>
      </c>
      <c r="I142" s="64">
        <f>(AD141+AD142)/2</f>
        <v>2281.1178821032727</v>
      </c>
      <c r="J142" s="64">
        <f>ABS((AD141-I142)/I142*100)</f>
        <v>2.5360517155643922</v>
      </c>
      <c r="K142" s="42">
        <f>I142/G142</f>
        <v>0.91762818602879082</v>
      </c>
      <c r="L142" s="42">
        <f>LOG(K142,2)</f>
        <v>-0.12401838877835678</v>
      </c>
      <c r="M142" s="83">
        <f>(I142-G142)/G142*100</f>
        <v>-8.2371813971209171</v>
      </c>
      <c r="N142" s="13" t="str">
        <f>IF(X141=0,"×",IF(X142=0,"×",IF(AD141=0,"×",IF(AD142=0,"×","√"))))</f>
        <v>√</v>
      </c>
      <c r="O142" s="28">
        <v>1</v>
      </c>
      <c r="P142" s="28">
        <v>2</v>
      </c>
      <c r="Q142" s="28">
        <v>5</v>
      </c>
      <c r="R142" s="28">
        <v>8</v>
      </c>
      <c r="S142" s="49">
        <v>0</v>
      </c>
      <c r="T142" s="50">
        <v>3383</v>
      </c>
      <c r="U142" s="50">
        <v>782.5</v>
      </c>
      <c r="V142" s="51">
        <f t="shared" si="10"/>
        <v>4.3233226837060705</v>
      </c>
      <c r="W142" s="51">
        <f t="shared" si="11"/>
        <v>2600.5</v>
      </c>
      <c r="X142" s="51">
        <f t="shared" si="16"/>
        <v>2325.1661550199669</v>
      </c>
      <c r="Y142" s="52">
        <v>0</v>
      </c>
      <c r="Z142" s="53">
        <v>2561</v>
      </c>
      <c r="AA142" s="53">
        <v>601</v>
      </c>
      <c r="AB142" s="54">
        <f t="shared" si="13"/>
        <v>4.2612312811980031</v>
      </c>
      <c r="AC142" s="54">
        <f t="shared" si="12"/>
        <v>1960</v>
      </c>
      <c r="AD142" s="54">
        <f t="shared" si="17"/>
        <v>2223.2675529201465</v>
      </c>
    </row>
    <row r="143" spans="1:30" ht="12.75" customHeight="1">
      <c r="A143" s="7">
        <v>129</v>
      </c>
      <c r="B143" s="27" t="s">
        <v>169</v>
      </c>
      <c r="C143" s="17" t="s">
        <v>94</v>
      </c>
      <c r="D143" s="17" t="s">
        <v>2059</v>
      </c>
      <c r="E143" s="27" t="s">
        <v>1362</v>
      </c>
      <c r="F143" s="15" t="s">
        <v>95</v>
      </c>
      <c r="G143" s="63"/>
      <c r="H143" s="63"/>
      <c r="I143" s="64"/>
      <c r="J143" s="64"/>
      <c r="K143" s="42"/>
      <c r="L143" s="42"/>
      <c r="M143" s="83"/>
      <c r="N143" s="13"/>
      <c r="O143" s="28">
        <v>1</v>
      </c>
      <c r="P143" s="28">
        <v>2</v>
      </c>
      <c r="Q143" s="28">
        <v>5</v>
      </c>
      <c r="R143" s="28">
        <v>9</v>
      </c>
      <c r="S143" s="49">
        <v>0</v>
      </c>
      <c r="T143" s="50">
        <v>3499</v>
      </c>
      <c r="U143" s="50">
        <v>773</v>
      </c>
      <c r="V143" s="51">
        <f t="shared" si="10"/>
        <v>4.5265200517464423</v>
      </c>
      <c r="W143" s="51">
        <f t="shared" si="11"/>
        <v>2726</v>
      </c>
      <c r="X143" s="51">
        <f t="shared" si="16"/>
        <v>2437.3785574252756</v>
      </c>
      <c r="Y143" s="52">
        <v>0</v>
      </c>
      <c r="Z143" s="53">
        <v>3217</v>
      </c>
      <c r="AA143" s="53">
        <v>630</v>
      </c>
      <c r="AB143" s="54">
        <f t="shared" si="13"/>
        <v>5.106349206349206</v>
      </c>
      <c r="AC143" s="54">
        <f t="shared" si="12"/>
        <v>2587</v>
      </c>
      <c r="AD143" s="54">
        <f t="shared" si="17"/>
        <v>2934.4863058185811</v>
      </c>
    </row>
    <row r="144" spans="1:30" ht="12.75" customHeight="1">
      <c r="A144" s="7">
        <v>130</v>
      </c>
      <c r="B144" s="27"/>
      <c r="C144" s="17" t="s">
        <v>94</v>
      </c>
      <c r="D144" s="17" t="s">
        <v>2059</v>
      </c>
      <c r="E144" s="27" t="s">
        <v>1362</v>
      </c>
      <c r="F144" s="15" t="s">
        <v>95</v>
      </c>
      <c r="G144" s="63">
        <f>(X143+X144)/2</f>
        <v>1856.1987840113252</v>
      </c>
      <c r="H144" s="63">
        <f>ABS((X143-G144)/G144*100)</f>
        <v>31.310211946050089</v>
      </c>
      <c r="I144" s="64">
        <f>(AD143+AD144)/2</f>
        <v>2050.8508855508289</v>
      </c>
      <c r="J144" s="64">
        <f>ABS((AD143-I144)/I144*100)</f>
        <v>43.086283185840713</v>
      </c>
      <c r="K144" s="42">
        <f>I144/G144</f>
        <v>1.1048659783726678</v>
      </c>
      <c r="L144" s="42">
        <f>LOG(K144,2)</f>
        <v>0.14387137951391019</v>
      </c>
      <c r="M144" s="83">
        <f>(I144-G144)/G144*100</f>
        <v>10.486597837266771</v>
      </c>
      <c r="N144" s="13" t="str">
        <f>IF(X143=0,"×",IF(X144=0,"×",IF(AD143=0,"×",IF(AD144=0,"×","√"))))</f>
        <v>√</v>
      </c>
      <c r="O144" s="28">
        <v>1</v>
      </c>
      <c r="P144" s="28">
        <v>2</v>
      </c>
      <c r="Q144" s="28">
        <v>5</v>
      </c>
      <c r="R144" s="28">
        <v>10</v>
      </c>
      <c r="S144" s="49">
        <v>0</v>
      </c>
      <c r="T144" s="50">
        <v>2197</v>
      </c>
      <c r="U144" s="50">
        <v>771</v>
      </c>
      <c r="V144" s="51">
        <f t="shared" ref="V144:V207" si="18">T144/U144</f>
        <v>2.8495460440985734</v>
      </c>
      <c r="W144" s="51">
        <f t="shared" ref="W144:W207" si="19">IF(T144-U144&lt;0,1,T144-U144)</f>
        <v>1426</v>
      </c>
      <c r="X144" s="51">
        <f t="shared" si="16"/>
        <v>1275.0190105973747</v>
      </c>
      <c r="Y144" s="52">
        <v>0</v>
      </c>
      <c r="Z144" s="53">
        <v>1649</v>
      </c>
      <c r="AA144" s="53">
        <v>620</v>
      </c>
      <c r="AB144" s="54">
        <f t="shared" si="13"/>
        <v>2.6596774193548387</v>
      </c>
      <c r="AC144" s="54">
        <f t="shared" ref="AC144:AC207" si="20">IF(Z144-AA144&lt;0,1,Z144-AA144)</f>
        <v>1029</v>
      </c>
      <c r="AD144" s="54">
        <f t="shared" si="17"/>
        <v>1167.2154652830768</v>
      </c>
    </row>
    <row r="145" spans="1:30" ht="12.75" customHeight="1">
      <c r="A145" s="7">
        <v>131</v>
      </c>
      <c r="B145" s="27" t="s">
        <v>821</v>
      </c>
      <c r="C145" s="33" t="s">
        <v>811</v>
      </c>
      <c r="D145" s="33" t="s">
        <v>2059</v>
      </c>
      <c r="E145" s="27" t="s">
        <v>822</v>
      </c>
      <c r="F145" s="15" t="s">
        <v>816</v>
      </c>
      <c r="G145" s="63"/>
      <c r="H145" s="63"/>
      <c r="I145" s="64"/>
      <c r="J145" s="64"/>
      <c r="K145" s="42"/>
      <c r="L145" s="42"/>
      <c r="M145" s="83"/>
      <c r="N145" s="13"/>
      <c r="O145" s="28">
        <v>1</v>
      </c>
      <c r="P145" s="28">
        <v>2</v>
      </c>
      <c r="Q145" s="28">
        <v>6</v>
      </c>
      <c r="R145" s="28">
        <v>1</v>
      </c>
      <c r="S145" s="49">
        <v>0</v>
      </c>
      <c r="T145" s="50">
        <v>2646</v>
      </c>
      <c r="U145" s="50">
        <v>769</v>
      </c>
      <c r="V145" s="51">
        <f t="shared" si="18"/>
        <v>3.4408322496749024</v>
      </c>
      <c r="W145" s="51">
        <f t="shared" si="19"/>
        <v>1877</v>
      </c>
      <c r="X145" s="51">
        <f t="shared" si="16"/>
        <v>1678.2683610738234</v>
      </c>
      <c r="Y145" s="52">
        <v>0</v>
      </c>
      <c r="Z145" s="53">
        <v>2101</v>
      </c>
      <c r="AA145" s="53">
        <v>522</v>
      </c>
      <c r="AB145" s="54">
        <f>Z145/AA145</f>
        <v>4.0249042145593874</v>
      </c>
      <c r="AC145" s="54">
        <f t="shared" si="20"/>
        <v>1579</v>
      </c>
      <c r="AD145" s="54">
        <f t="shared" si="17"/>
        <v>1791.0915643167914</v>
      </c>
    </row>
    <row r="146" spans="1:30" ht="12.75" customHeight="1">
      <c r="A146" s="7">
        <v>132</v>
      </c>
      <c r="B146" s="27"/>
      <c r="C146" s="33" t="s">
        <v>811</v>
      </c>
      <c r="D146" s="33" t="s">
        <v>2059</v>
      </c>
      <c r="E146" s="27" t="s">
        <v>822</v>
      </c>
      <c r="F146" s="15" t="s">
        <v>816</v>
      </c>
      <c r="G146" s="63">
        <f>(X145+X146)/2</f>
        <v>1819.9868135139945</v>
      </c>
      <c r="H146" s="63">
        <f>ABS((X145-G146)/G146*100)</f>
        <v>7.7867845738147947</v>
      </c>
      <c r="I146" s="64">
        <f>(AD145+AD146)/2</f>
        <v>1532.7501433078305</v>
      </c>
      <c r="J146" s="64">
        <f>ABS((AD145-I146)/I146*100)</f>
        <v>16.85476410730805</v>
      </c>
      <c r="K146" s="42">
        <f>I146/G146</f>
        <v>0.84217651025087747</v>
      </c>
      <c r="L146" s="42">
        <f>LOG(K146,2)</f>
        <v>-0.24780545806139465</v>
      </c>
      <c r="M146" s="83">
        <f>(I146-G146)/G146*100</f>
        <v>-15.782348974912249</v>
      </c>
      <c r="N146" s="13" t="str">
        <f>IF(X145=0,"×",IF(X146=0,"×",IF(AD145=0,"×",IF(AD146=0,"×","√"))))</f>
        <v>√</v>
      </c>
      <c r="O146" s="28">
        <v>1</v>
      </c>
      <c r="P146" s="28">
        <v>2</v>
      </c>
      <c r="Q146" s="28">
        <v>6</v>
      </c>
      <c r="R146" s="28">
        <v>2</v>
      </c>
      <c r="S146" s="49">
        <v>0</v>
      </c>
      <c r="T146" s="50">
        <v>2966</v>
      </c>
      <c r="U146" s="50">
        <v>772</v>
      </c>
      <c r="V146" s="51">
        <f>T146/U146</f>
        <v>3.8419689119170983</v>
      </c>
      <c r="W146" s="51">
        <f>IF(T146-U146&lt;0,1,T146-U146)</f>
        <v>2194</v>
      </c>
      <c r="X146" s="51">
        <f t="shared" si="16"/>
        <v>1961.7052659541655</v>
      </c>
      <c r="Y146" s="52">
        <v>0</v>
      </c>
      <c r="Z146" s="53">
        <v>1658.5</v>
      </c>
      <c r="AA146" s="53">
        <v>535</v>
      </c>
      <c r="AB146" s="54">
        <f>Z146/AA146</f>
        <v>3.1</v>
      </c>
      <c r="AC146" s="54">
        <f>IF(Z146-AA146&lt;0,1,Z146-AA146)</f>
        <v>1123.5</v>
      </c>
      <c r="AD146" s="54">
        <f t="shared" si="17"/>
        <v>1274.4087222988696</v>
      </c>
    </row>
    <row r="147" spans="1:30" ht="12.75" customHeight="1">
      <c r="A147" s="7">
        <v>133</v>
      </c>
      <c r="B147" s="27" t="s">
        <v>170</v>
      </c>
      <c r="C147" s="17" t="s">
        <v>96</v>
      </c>
      <c r="D147" s="17" t="s">
        <v>2059</v>
      </c>
      <c r="E147" s="27" t="s">
        <v>1363</v>
      </c>
      <c r="F147" s="15" t="s">
        <v>97</v>
      </c>
      <c r="G147" s="63"/>
      <c r="H147" s="63"/>
      <c r="I147" s="64"/>
      <c r="J147" s="64"/>
      <c r="K147" s="42"/>
      <c r="L147" s="42"/>
      <c r="M147" s="83"/>
      <c r="N147" s="13"/>
      <c r="O147" s="28">
        <v>1</v>
      </c>
      <c r="P147" s="28">
        <v>2</v>
      </c>
      <c r="Q147" s="28">
        <v>6</v>
      </c>
      <c r="R147" s="28">
        <v>3</v>
      </c>
      <c r="S147" s="49">
        <v>0</v>
      </c>
      <c r="T147" s="50">
        <v>1564</v>
      </c>
      <c r="U147" s="50">
        <v>779</v>
      </c>
      <c r="V147" s="51">
        <f t="shared" si="18"/>
        <v>2.0077021822849805</v>
      </c>
      <c r="W147" s="51">
        <f t="shared" si="19"/>
        <v>785</v>
      </c>
      <c r="X147" s="51">
        <f t="shared" ref="X147:X172" si="21">W147/$W$1277</f>
        <v>701.88634173838648</v>
      </c>
      <c r="Y147" s="52">
        <v>0</v>
      </c>
      <c r="Z147" s="53">
        <v>2119</v>
      </c>
      <c r="AA147" s="53">
        <v>557</v>
      </c>
      <c r="AB147" s="54">
        <f t="shared" ref="AB147:AB210" si="22">Z147/AA147</f>
        <v>3.8043087971274687</v>
      </c>
      <c r="AC147" s="54">
        <f t="shared" si="20"/>
        <v>1562</v>
      </c>
      <c r="AD147" s="54">
        <f t="shared" ref="AD147:AD172" si="23">AC147/$AC$1277</f>
        <v>1771.8081212557493</v>
      </c>
    </row>
    <row r="148" spans="1:30" ht="12.75" customHeight="1">
      <c r="A148" s="7">
        <v>134</v>
      </c>
      <c r="B148" s="27"/>
      <c r="C148" s="17" t="s">
        <v>96</v>
      </c>
      <c r="D148" s="17" t="s">
        <v>2059</v>
      </c>
      <c r="E148" s="27" t="s">
        <v>1363</v>
      </c>
      <c r="F148" s="15" t="s">
        <v>97</v>
      </c>
      <c r="G148" s="63">
        <f>(X147+X148)/2</f>
        <v>481.0380278410853</v>
      </c>
      <c r="H148" s="63">
        <f>ABS((X147-G148)/G148*100)</f>
        <v>45.91078066914497</v>
      </c>
      <c r="I148" s="64">
        <f>(AD147+AD148)/2</f>
        <v>1505.5264589863593</v>
      </c>
      <c r="J148" s="64">
        <f>ABS((AD147-I148)/I148*100)</f>
        <v>17.686946694292708</v>
      </c>
      <c r="K148" s="42">
        <f>I148/G148</f>
        <v>3.1297452006927857</v>
      </c>
      <c r="L148" s="42">
        <f>LOG(K148,2)</f>
        <v>1.6460452090237101</v>
      </c>
      <c r="M148" s="83">
        <f>(I148-G148)/G148*100</f>
        <v>212.97452006927858</v>
      </c>
      <c r="N148" s="13" t="str">
        <f>IF(X147=0,"×",IF(X148=0,"×",IF(AD147=0,"×",IF(AD148=0,"×","√"))))</f>
        <v>√</v>
      </c>
      <c r="O148" s="28">
        <v>1</v>
      </c>
      <c r="P148" s="28">
        <v>2</v>
      </c>
      <c r="Q148" s="28">
        <v>6</v>
      </c>
      <c r="R148" s="28">
        <v>4</v>
      </c>
      <c r="S148" s="49">
        <v>0</v>
      </c>
      <c r="T148" s="50">
        <v>1113</v>
      </c>
      <c r="U148" s="50">
        <v>822</v>
      </c>
      <c r="V148" s="51">
        <f t="shared" si="18"/>
        <v>1.3540145985401459</v>
      </c>
      <c r="W148" s="51">
        <f t="shared" si="19"/>
        <v>291</v>
      </c>
      <c r="X148" s="51">
        <f t="shared" si="21"/>
        <v>260.18971394378406</v>
      </c>
      <c r="Y148" s="52">
        <v>0</v>
      </c>
      <c r="Z148" s="53">
        <v>1667.5</v>
      </c>
      <c r="AA148" s="53">
        <v>575</v>
      </c>
      <c r="AB148" s="54">
        <f t="shared" si="22"/>
        <v>2.9</v>
      </c>
      <c r="AC148" s="54">
        <f t="shared" si="20"/>
        <v>1092.5</v>
      </c>
      <c r="AD148" s="54">
        <f t="shared" si="23"/>
        <v>1239.2447967169694</v>
      </c>
    </row>
    <row r="149" spans="1:30" ht="12.75" customHeight="1">
      <c r="A149" s="7">
        <v>135</v>
      </c>
      <c r="B149" s="27" t="s">
        <v>171</v>
      </c>
      <c r="C149" s="17" t="s">
        <v>98</v>
      </c>
      <c r="D149" s="17" t="s">
        <v>2059</v>
      </c>
      <c r="E149" s="27" t="s">
        <v>1987</v>
      </c>
      <c r="F149" s="15" t="s">
        <v>99</v>
      </c>
      <c r="G149" s="63"/>
      <c r="H149" s="63"/>
      <c r="I149" s="64"/>
      <c r="J149" s="64"/>
      <c r="K149" s="42"/>
      <c r="L149" s="42"/>
      <c r="M149" s="83"/>
      <c r="N149" s="13"/>
      <c r="O149" s="28">
        <v>1</v>
      </c>
      <c r="P149" s="28">
        <v>2</v>
      </c>
      <c r="Q149" s="28">
        <v>6</v>
      </c>
      <c r="R149" s="28">
        <v>5</v>
      </c>
      <c r="S149" s="49">
        <v>0</v>
      </c>
      <c r="T149" s="50">
        <v>3174.5</v>
      </c>
      <c r="U149" s="50">
        <v>769</v>
      </c>
      <c r="V149" s="51">
        <f t="shared" si="18"/>
        <v>4.1280884265279587</v>
      </c>
      <c r="W149" s="51">
        <f t="shared" si="19"/>
        <v>2405.5</v>
      </c>
      <c r="X149" s="51">
        <f t="shared" si="21"/>
        <v>2150.8122229957817</v>
      </c>
      <c r="Y149" s="52">
        <v>0</v>
      </c>
      <c r="Z149" s="53">
        <v>1410</v>
      </c>
      <c r="AA149" s="53">
        <v>574</v>
      </c>
      <c r="AB149" s="54">
        <f t="shared" si="22"/>
        <v>2.4564459930313589</v>
      </c>
      <c r="AC149" s="54">
        <f t="shared" si="20"/>
        <v>836</v>
      </c>
      <c r="AD149" s="54">
        <f t="shared" si="23"/>
        <v>948.29167053124615</v>
      </c>
    </row>
    <row r="150" spans="1:30" ht="12.75" customHeight="1">
      <c r="A150" s="7">
        <v>136</v>
      </c>
      <c r="B150" s="27"/>
      <c r="C150" s="17" t="s">
        <v>98</v>
      </c>
      <c r="D150" s="17" t="s">
        <v>2059</v>
      </c>
      <c r="E150" s="27" t="s">
        <v>1987</v>
      </c>
      <c r="F150" s="15" t="s">
        <v>99</v>
      </c>
      <c r="G150" s="63">
        <f>(X149+X150)/2</f>
        <v>1719.3980065769647</v>
      </c>
      <c r="H150" s="63">
        <f>ABS((X149-G150)/G150*100)</f>
        <v>25.091003640145594</v>
      </c>
      <c r="I150" s="64">
        <f>(AD149+AD150)/2</f>
        <v>1854.0463343101937</v>
      </c>
      <c r="J150" s="64">
        <f>ABS((AD149-I150)/I150*100)</f>
        <v>48.852860201896611</v>
      </c>
      <c r="K150" s="42">
        <f>I150/G150</f>
        <v>1.0783113201354069</v>
      </c>
      <c r="L150" s="42">
        <f>LOG(K150,2)</f>
        <v>0.10877375988397213</v>
      </c>
      <c r="M150" s="83">
        <f>(I150-G150)/G150*100</f>
        <v>7.8311320135406843</v>
      </c>
      <c r="N150" s="13" t="str">
        <f>IF(X149=0,"×",IF(X150=0,"×",IF(AD149=0,"×",IF(AD150=0,"×","√"))))</f>
        <v>√</v>
      </c>
      <c r="O150" s="28">
        <v>1</v>
      </c>
      <c r="P150" s="28">
        <v>2</v>
      </c>
      <c r="Q150" s="28">
        <v>6</v>
      </c>
      <c r="R150" s="28">
        <v>6</v>
      </c>
      <c r="S150" s="49">
        <v>0</v>
      </c>
      <c r="T150" s="50">
        <v>2239</v>
      </c>
      <c r="U150" s="50">
        <v>798.5</v>
      </c>
      <c r="V150" s="51">
        <f t="shared" si="18"/>
        <v>2.8040075140889167</v>
      </c>
      <c r="W150" s="51">
        <f t="shared" si="19"/>
        <v>1440.5</v>
      </c>
      <c r="X150" s="51">
        <f t="shared" si="21"/>
        <v>1287.9837901581475</v>
      </c>
      <c r="Y150" s="52">
        <v>0</v>
      </c>
      <c r="Z150" s="53">
        <v>3015</v>
      </c>
      <c r="AA150" s="53">
        <v>582</v>
      </c>
      <c r="AB150" s="54">
        <f t="shared" si="22"/>
        <v>5.1804123711340209</v>
      </c>
      <c r="AC150" s="54">
        <f t="shared" si="20"/>
        <v>2433</v>
      </c>
      <c r="AD150" s="54">
        <f t="shared" si="23"/>
        <v>2759.8009980891411</v>
      </c>
    </row>
    <row r="151" spans="1:30" ht="12.75" customHeight="1">
      <c r="A151" s="7">
        <v>137</v>
      </c>
      <c r="B151" s="27" t="s">
        <v>172</v>
      </c>
      <c r="C151" s="17" t="s">
        <v>100</v>
      </c>
      <c r="D151" s="17" t="s">
        <v>2059</v>
      </c>
      <c r="E151" s="27" t="s">
        <v>101</v>
      </c>
      <c r="F151" s="15" t="s">
        <v>102</v>
      </c>
      <c r="G151" s="63"/>
      <c r="H151" s="63"/>
      <c r="I151" s="64"/>
      <c r="J151" s="64"/>
      <c r="K151" s="42"/>
      <c r="L151" s="42"/>
      <c r="M151" s="83"/>
      <c r="N151" s="13"/>
      <c r="O151" s="7">
        <v>1</v>
      </c>
      <c r="P151" s="7">
        <v>2</v>
      </c>
      <c r="Q151" s="7">
        <v>6</v>
      </c>
      <c r="R151" s="7">
        <v>7</v>
      </c>
      <c r="S151" s="49">
        <v>0</v>
      </c>
      <c r="T151" s="50">
        <v>3052</v>
      </c>
      <c r="U151" s="50">
        <v>762</v>
      </c>
      <c r="V151" s="51">
        <f t="shared" si="18"/>
        <v>4.0052493438320207</v>
      </c>
      <c r="W151" s="51">
        <f t="shared" si="19"/>
        <v>2290</v>
      </c>
      <c r="X151" s="51">
        <f t="shared" si="21"/>
        <v>2047.5410478737645</v>
      </c>
      <c r="Y151" s="52">
        <v>0</v>
      </c>
      <c r="Z151" s="53">
        <v>1611</v>
      </c>
      <c r="AA151" s="53">
        <v>583</v>
      </c>
      <c r="AB151" s="54">
        <f t="shared" si="22"/>
        <v>2.7632933104631219</v>
      </c>
      <c r="AC151" s="54">
        <f t="shared" si="20"/>
        <v>1028</v>
      </c>
      <c r="AD151" s="54">
        <f t="shared" si="23"/>
        <v>1166.0811451030156</v>
      </c>
    </row>
    <row r="152" spans="1:30" s="3" customFormat="1" ht="12.75" customHeight="1">
      <c r="A152" s="7">
        <v>138</v>
      </c>
      <c r="B152" s="27"/>
      <c r="C152" s="17" t="s">
        <v>100</v>
      </c>
      <c r="D152" s="17" t="s">
        <v>2059</v>
      </c>
      <c r="E152" s="27" t="s">
        <v>101</v>
      </c>
      <c r="F152" s="15" t="s">
        <v>102</v>
      </c>
      <c r="G152" s="63">
        <f>(X151+X152)/2</f>
        <v>2111.9178843134632</v>
      </c>
      <c r="H152" s="63">
        <f>ABS((X151-G152)/G152*100)</f>
        <v>3.0482641828958332</v>
      </c>
      <c r="I152" s="64">
        <f>(AD151+AD152)/2</f>
        <v>1184.5138480290116</v>
      </c>
      <c r="J152" s="64">
        <f>ABS((AD151-I152)/I152*100)</f>
        <v>1.556140770888184</v>
      </c>
      <c r="K152" s="42">
        <f>I152/G152</f>
        <v>0.56087116683235549</v>
      </c>
      <c r="L152" s="42">
        <f>LOG(K152,2)</f>
        <v>-0.83425867577776114</v>
      </c>
      <c r="M152" s="83">
        <f>(I152-G152)/G152*100</f>
        <v>-43.912883316764457</v>
      </c>
      <c r="N152" s="13" t="str">
        <f>IF(X151=0,"×",IF(X152=0,"×",IF(AD151=0,"×",IF(AD152=0,"×","√"))))</f>
        <v>√</v>
      </c>
      <c r="O152" s="7">
        <v>1</v>
      </c>
      <c r="P152" s="7">
        <v>2</v>
      </c>
      <c r="Q152" s="7">
        <v>6</v>
      </c>
      <c r="R152" s="7">
        <v>8</v>
      </c>
      <c r="S152" s="49">
        <v>0</v>
      </c>
      <c r="T152" s="50">
        <v>3222.5</v>
      </c>
      <c r="U152" s="50">
        <v>788.5</v>
      </c>
      <c r="V152" s="51">
        <f t="shared" si="18"/>
        <v>4.086873811033608</v>
      </c>
      <c r="W152" s="51">
        <f t="shared" si="19"/>
        <v>2434</v>
      </c>
      <c r="X152" s="51">
        <f t="shared" si="21"/>
        <v>2176.2947207531624</v>
      </c>
      <c r="Y152" s="52">
        <v>0</v>
      </c>
      <c r="Z152" s="53">
        <v>1658.5</v>
      </c>
      <c r="AA152" s="53">
        <v>598</v>
      </c>
      <c r="AB152" s="54">
        <f t="shared" si="22"/>
        <v>2.7734113712374584</v>
      </c>
      <c r="AC152" s="54">
        <f t="shared" si="20"/>
        <v>1060.5</v>
      </c>
      <c r="AD152" s="54">
        <f t="shared" si="23"/>
        <v>1202.9465509550078</v>
      </c>
    </row>
    <row r="153" spans="1:30" s="3" customFormat="1" ht="12.75" customHeight="1">
      <c r="A153" s="7">
        <v>139</v>
      </c>
      <c r="B153" s="27" t="s">
        <v>173</v>
      </c>
      <c r="C153" s="17" t="s">
        <v>100</v>
      </c>
      <c r="D153" s="17" t="s">
        <v>103</v>
      </c>
      <c r="E153" s="27" t="s">
        <v>101</v>
      </c>
      <c r="F153" s="15" t="s">
        <v>102</v>
      </c>
      <c r="G153" s="63"/>
      <c r="H153" s="63"/>
      <c r="I153" s="64"/>
      <c r="J153" s="64"/>
      <c r="K153" s="42"/>
      <c r="L153" s="42"/>
      <c r="M153" s="83"/>
      <c r="N153" s="13"/>
      <c r="O153" s="7">
        <v>1</v>
      </c>
      <c r="P153" s="7">
        <v>2</v>
      </c>
      <c r="Q153" s="7">
        <v>6</v>
      </c>
      <c r="R153" s="7">
        <v>9</v>
      </c>
      <c r="S153" s="49">
        <v>0</v>
      </c>
      <c r="T153" s="50">
        <v>2565</v>
      </c>
      <c r="U153" s="50">
        <v>787</v>
      </c>
      <c r="V153" s="51">
        <f t="shared" si="18"/>
        <v>3.2592121982210926</v>
      </c>
      <c r="W153" s="51">
        <f t="shared" si="19"/>
        <v>1778</v>
      </c>
      <c r="X153" s="51">
        <f t="shared" si="21"/>
        <v>1589.7502109692371</v>
      </c>
      <c r="Y153" s="52">
        <v>0</v>
      </c>
      <c r="Z153" s="53">
        <v>1798.5</v>
      </c>
      <c r="AA153" s="53">
        <v>616</v>
      </c>
      <c r="AB153" s="54">
        <f t="shared" si="22"/>
        <v>2.9196428571428572</v>
      </c>
      <c r="AC153" s="54">
        <f t="shared" si="20"/>
        <v>1182.5</v>
      </c>
      <c r="AD153" s="54">
        <f t="shared" si="23"/>
        <v>1341.3336129224863</v>
      </c>
    </row>
    <row r="154" spans="1:30" s="3" customFormat="1" ht="12.75" customHeight="1">
      <c r="A154" s="7">
        <v>140</v>
      </c>
      <c r="B154" s="27"/>
      <c r="C154" s="17" t="s">
        <v>100</v>
      </c>
      <c r="D154" s="17" t="s">
        <v>103</v>
      </c>
      <c r="E154" s="27" t="s">
        <v>101</v>
      </c>
      <c r="F154" s="15" t="s">
        <v>102</v>
      </c>
      <c r="G154" s="63">
        <f>(X153+X154)/2</f>
        <v>2003.2819728214713</v>
      </c>
      <c r="H154" s="63">
        <f>ABS((X153-G154)/G154*100)</f>
        <v>20.642713679982155</v>
      </c>
      <c r="I154" s="64">
        <f>(AD153+AD154)/2</f>
        <v>1295.3936456300037</v>
      </c>
      <c r="J154" s="64">
        <f>ABS((AD153-I154)/I154*100)</f>
        <v>3.5464098073555164</v>
      </c>
      <c r="K154" s="42">
        <f>I154/G154</f>
        <v>0.64663570241464285</v>
      </c>
      <c r="L154" s="42">
        <f>LOG(K154,2)</f>
        <v>-0.62897493033305951</v>
      </c>
      <c r="M154" s="83">
        <f>(I154-G154)/G154*100</f>
        <v>-35.336429758535708</v>
      </c>
      <c r="N154" s="13" t="str">
        <f>IF(X153=0,"×",IF(X154=0,"×",IF(AD153=0,"×",IF(AD154=0,"×","√"))))</f>
        <v>√</v>
      </c>
      <c r="O154" s="7">
        <v>1</v>
      </c>
      <c r="P154" s="7">
        <v>2</v>
      </c>
      <c r="Q154" s="7">
        <v>6</v>
      </c>
      <c r="R154" s="7">
        <v>10</v>
      </c>
      <c r="S154" s="49">
        <v>0</v>
      </c>
      <c r="T154" s="50">
        <v>3495</v>
      </c>
      <c r="U154" s="50">
        <v>792</v>
      </c>
      <c r="V154" s="51">
        <f t="shared" si="18"/>
        <v>4.4128787878787881</v>
      </c>
      <c r="W154" s="51">
        <f t="shared" si="19"/>
        <v>2703</v>
      </c>
      <c r="X154" s="51">
        <f t="shared" si="21"/>
        <v>2416.8137346737053</v>
      </c>
      <c r="Y154" s="52">
        <v>0</v>
      </c>
      <c r="Z154" s="53">
        <v>1728.5</v>
      </c>
      <c r="AA154" s="53">
        <v>627</v>
      </c>
      <c r="AB154" s="54">
        <f t="shared" si="22"/>
        <v>2.7567783094098885</v>
      </c>
      <c r="AC154" s="54">
        <f t="shared" si="20"/>
        <v>1101.5</v>
      </c>
      <c r="AD154" s="54">
        <f t="shared" si="23"/>
        <v>1249.4536783375211</v>
      </c>
    </row>
    <row r="155" spans="1:30" s="3" customFormat="1" ht="12.75" customHeight="1">
      <c r="A155" s="7">
        <v>141</v>
      </c>
      <c r="B155" s="27" t="s">
        <v>174</v>
      </c>
      <c r="C155" s="17" t="s">
        <v>104</v>
      </c>
      <c r="D155" s="17" t="s">
        <v>105</v>
      </c>
      <c r="E155" s="27" t="s">
        <v>104</v>
      </c>
      <c r="F155" s="15" t="s">
        <v>106</v>
      </c>
      <c r="G155" s="63"/>
      <c r="H155" s="63"/>
      <c r="I155" s="64"/>
      <c r="J155" s="64"/>
      <c r="K155" s="42"/>
      <c r="L155" s="42"/>
      <c r="M155" s="83"/>
      <c r="N155" s="13"/>
      <c r="O155" s="28">
        <v>1</v>
      </c>
      <c r="P155" s="28">
        <v>2</v>
      </c>
      <c r="Q155" s="28">
        <v>7</v>
      </c>
      <c r="R155" s="28">
        <v>1</v>
      </c>
      <c r="S155" s="49">
        <v>0</v>
      </c>
      <c r="T155" s="50">
        <v>4077</v>
      </c>
      <c r="U155" s="50">
        <v>783</v>
      </c>
      <c r="V155" s="51">
        <f t="shared" si="18"/>
        <v>5.2068965517241379</v>
      </c>
      <c r="W155" s="51">
        <f t="shared" si="19"/>
        <v>3294</v>
      </c>
      <c r="X155" s="51">
        <f t="shared" si="21"/>
        <v>2945.2402671162358</v>
      </c>
      <c r="Y155" s="52">
        <v>0</v>
      </c>
      <c r="Z155" s="53">
        <v>2623</v>
      </c>
      <c r="AA155" s="53">
        <v>577.5</v>
      </c>
      <c r="AB155" s="54">
        <f t="shared" si="22"/>
        <v>4.5419913419913422</v>
      </c>
      <c r="AC155" s="54">
        <f t="shared" si="20"/>
        <v>2045.5</v>
      </c>
      <c r="AD155" s="54">
        <f t="shared" si="23"/>
        <v>2320.2519283153874</v>
      </c>
    </row>
    <row r="156" spans="1:30" ht="12.75" customHeight="1">
      <c r="A156" s="7">
        <v>142</v>
      </c>
      <c r="B156" s="27"/>
      <c r="C156" s="17" t="s">
        <v>104</v>
      </c>
      <c r="D156" s="17" t="s">
        <v>105</v>
      </c>
      <c r="E156" s="27" t="s">
        <v>104</v>
      </c>
      <c r="F156" s="15" t="s">
        <v>106</v>
      </c>
      <c r="G156" s="63">
        <f>(X155+X156)/2</f>
        <v>3009.6171035559346</v>
      </c>
      <c r="H156" s="63">
        <f>ABS((X155-G156)/G156*100)</f>
        <v>2.1390374331550679</v>
      </c>
      <c r="I156" s="64">
        <f>(AD155+AD156)/2</f>
        <v>2525.8474609514979</v>
      </c>
      <c r="J156" s="64">
        <f>ABS((AD155-I156)/I156*100)</f>
        <v>8.1396654316829444</v>
      </c>
      <c r="K156" s="42">
        <f>I156/G156</f>
        <v>0.83925874090998109</v>
      </c>
      <c r="L156" s="42">
        <f>LOG(K156,2)</f>
        <v>-0.25281243716553409</v>
      </c>
      <c r="M156" s="83">
        <f>(I156-G156)/G156*100</f>
        <v>-16.074125909001889</v>
      </c>
      <c r="N156" s="13" t="str">
        <f>IF(X155=0,"×",IF(X156=0,"×",IF(AD155=0,"×",IF(AD156=0,"×","√"))))</f>
        <v>√</v>
      </c>
      <c r="O156" s="28">
        <v>1</v>
      </c>
      <c r="P156" s="28">
        <v>2</v>
      </c>
      <c r="Q156" s="28">
        <v>7</v>
      </c>
      <c r="R156" s="28">
        <v>2</v>
      </c>
      <c r="S156" s="49">
        <v>0</v>
      </c>
      <c r="T156" s="50">
        <v>4230</v>
      </c>
      <c r="U156" s="50">
        <v>792</v>
      </c>
      <c r="V156" s="51">
        <f t="shared" si="18"/>
        <v>5.3409090909090908</v>
      </c>
      <c r="W156" s="51">
        <f t="shared" si="19"/>
        <v>3438</v>
      </c>
      <c r="X156" s="51">
        <f t="shared" si="21"/>
        <v>3073.9939399956338</v>
      </c>
      <c r="Y156" s="52">
        <v>0</v>
      </c>
      <c r="Z156" s="53">
        <v>2971</v>
      </c>
      <c r="AA156" s="53">
        <v>563</v>
      </c>
      <c r="AB156" s="54">
        <f t="shared" si="22"/>
        <v>5.2770870337477795</v>
      </c>
      <c r="AC156" s="54">
        <f t="shared" si="20"/>
        <v>2408</v>
      </c>
      <c r="AD156" s="54">
        <f t="shared" si="23"/>
        <v>2731.4429935876083</v>
      </c>
    </row>
    <row r="157" spans="1:30" ht="12.75" customHeight="1">
      <c r="A157" s="7">
        <v>143</v>
      </c>
      <c r="B157" s="27" t="s">
        <v>175</v>
      </c>
      <c r="C157" s="17" t="s">
        <v>104</v>
      </c>
      <c r="D157" s="17" t="s">
        <v>107</v>
      </c>
      <c r="E157" s="27" t="s">
        <v>104</v>
      </c>
      <c r="F157" s="15" t="s">
        <v>106</v>
      </c>
      <c r="G157" s="63"/>
      <c r="H157" s="63"/>
      <c r="I157" s="64"/>
      <c r="J157" s="64"/>
      <c r="K157" s="42"/>
      <c r="L157" s="42"/>
      <c r="M157" s="83"/>
      <c r="N157" s="13"/>
      <c r="O157" s="28">
        <v>1</v>
      </c>
      <c r="P157" s="28">
        <v>2</v>
      </c>
      <c r="Q157" s="28">
        <v>7</v>
      </c>
      <c r="R157" s="28">
        <v>3</v>
      </c>
      <c r="S157" s="49">
        <v>0</v>
      </c>
      <c r="T157" s="50">
        <v>3878</v>
      </c>
      <c r="U157" s="50">
        <v>766</v>
      </c>
      <c r="V157" s="51">
        <f t="shared" si="18"/>
        <v>5.0626631853785904</v>
      </c>
      <c r="W157" s="51">
        <f t="shared" si="19"/>
        <v>3112</v>
      </c>
      <c r="X157" s="51">
        <f t="shared" si="21"/>
        <v>2782.5099305603294</v>
      </c>
      <c r="Y157" s="52">
        <v>0</v>
      </c>
      <c r="Z157" s="53">
        <v>3478</v>
      </c>
      <c r="AA157" s="53">
        <v>560</v>
      </c>
      <c r="AB157" s="54">
        <f t="shared" si="22"/>
        <v>6.2107142857142854</v>
      </c>
      <c r="AC157" s="54">
        <f t="shared" si="20"/>
        <v>2918</v>
      </c>
      <c r="AD157" s="54">
        <f t="shared" si="23"/>
        <v>3309.946285418871</v>
      </c>
    </row>
    <row r="158" spans="1:30" ht="12.75" customHeight="1">
      <c r="A158" s="7">
        <v>144</v>
      </c>
      <c r="B158" s="31"/>
      <c r="C158" s="17" t="s">
        <v>104</v>
      </c>
      <c r="D158" s="17" t="s">
        <v>107</v>
      </c>
      <c r="E158" s="27" t="s">
        <v>104</v>
      </c>
      <c r="F158" s="15" t="s">
        <v>106</v>
      </c>
      <c r="G158" s="63">
        <f>(X157+X158)/2</f>
        <v>2873.2633874857383</v>
      </c>
      <c r="H158" s="63">
        <f>ABS((X157-G158)/G158*100)</f>
        <v>3.1585498677454407</v>
      </c>
      <c r="I158" s="64">
        <f>(AD157+AD158)/2</f>
        <v>2532.9369620768812</v>
      </c>
      <c r="J158" s="64">
        <f>ABS((AD157-I158)/I158*100)</f>
        <v>30.676220331392738</v>
      </c>
      <c r="K158" s="42">
        <f>I158/G158</f>
        <v>0.88155404516999003</v>
      </c>
      <c r="L158" s="42">
        <f>LOG(K158,2)</f>
        <v>-0.1818790757575417</v>
      </c>
      <c r="M158" s="83">
        <f>(I158-G158)/G158*100</f>
        <v>-11.844595483000996</v>
      </c>
      <c r="N158" s="13" t="str">
        <f>IF(X157=0,"×",IF(X158=0,"×",IF(AD157=0,"×",IF(AD158=0,"×","√"))))</f>
        <v>√</v>
      </c>
      <c r="O158" s="28">
        <v>1</v>
      </c>
      <c r="P158" s="28">
        <v>2</v>
      </c>
      <c r="Q158" s="28">
        <v>7</v>
      </c>
      <c r="R158" s="28">
        <v>4</v>
      </c>
      <c r="S158" s="49">
        <v>0</v>
      </c>
      <c r="T158" s="50">
        <v>4125</v>
      </c>
      <c r="U158" s="50">
        <v>810</v>
      </c>
      <c r="V158" s="51">
        <f t="shared" si="18"/>
        <v>5.0925925925925926</v>
      </c>
      <c r="W158" s="51">
        <f t="shared" si="19"/>
        <v>3315</v>
      </c>
      <c r="X158" s="51">
        <f t="shared" si="21"/>
        <v>2964.0168444111478</v>
      </c>
      <c r="Y158" s="52">
        <v>0</v>
      </c>
      <c r="Z158" s="53">
        <v>2116</v>
      </c>
      <c r="AA158" s="53">
        <v>568</v>
      </c>
      <c r="AB158" s="54">
        <f t="shared" si="22"/>
        <v>3.7253521126760565</v>
      </c>
      <c r="AC158" s="54">
        <f t="shared" si="20"/>
        <v>1548</v>
      </c>
      <c r="AD158" s="54">
        <f t="shared" si="23"/>
        <v>1755.9276387348912</v>
      </c>
    </row>
    <row r="159" spans="1:30" ht="12.75" customHeight="1">
      <c r="A159" s="7">
        <v>145</v>
      </c>
      <c r="B159" s="27" t="s">
        <v>176</v>
      </c>
      <c r="C159" s="17" t="s">
        <v>108</v>
      </c>
      <c r="D159" s="17" t="s">
        <v>2059</v>
      </c>
      <c r="E159" s="27" t="s">
        <v>866</v>
      </c>
      <c r="F159" s="15" t="s">
        <v>867</v>
      </c>
      <c r="G159" s="63"/>
      <c r="H159" s="63"/>
      <c r="I159" s="64"/>
      <c r="J159" s="64"/>
      <c r="K159" s="42"/>
      <c r="L159" s="42"/>
      <c r="M159" s="83"/>
      <c r="N159" s="13"/>
      <c r="O159" s="28">
        <v>1</v>
      </c>
      <c r="P159" s="28">
        <v>2</v>
      </c>
      <c r="Q159" s="28">
        <v>7</v>
      </c>
      <c r="R159" s="28">
        <v>5</v>
      </c>
      <c r="S159" s="49">
        <v>0</v>
      </c>
      <c r="T159" s="50">
        <v>5461.5</v>
      </c>
      <c r="U159" s="50">
        <v>793.5</v>
      </c>
      <c r="V159" s="51">
        <f t="shared" si="18"/>
        <v>6.8827977315689983</v>
      </c>
      <c r="W159" s="51">
        <f t="shared" si="19"/>
        <v>4668</v>
      </c>
      <c r="X159" s="51">
        <f t="shared" si="21"/>
        <v>4173.7648958404943</v>
      </c>
      <c r="Y159" s="52">
        <v>0</v>
      </c>
      <c r="Z159" s="53">
        <v>5665.5</v>
      </c>
      <c r="AA159" s="53">
        <v>584</v>
      </c>
      <c r="AB159" s="54">
        <f t="shared" si="22"/>
        <v>9.7011986301369859</v>
      </c>
      <c r="AC159" s="54">
        <f t="shared" si="20"/>
        <v>5081.5</v>
      </c>
      <c r="AD159" s="54">
        <f t="shared" si="23"/>
        <v>5764.0479949814917</v>
      </c>
    </row>
    <row r="160" spans="1:30" ht="12.75" customHeight="1">
      <c r="A160" s="7">
        <v>146</v>
      </c>
      <c r="B160" s="27"/>
      <c r="C160" s="17" t="s">
        <v>108</v>
      </c>
      <c r="D160" s="17" t="s">
        <v>2059</v>
      </c>
      <c r="E160" s="27" t="s">
        <v>866</v>
      </c>
      <c r="F160" s="15" t="s">
        <v>867</v>
      </c>
      <c r="G160" s="63">
        <f>(X159+X160)/2</f>
        <v>3334.8542459856649</v>
      </c>
      <c r="H160" s="63">
        <f>ABS((X159-G160)/G160*100)</f>
        <v>25.155841544339435</v>
      </c>
      <c r="I160" s="64">
        <f>(AD159+AD160)/2</f>
        <v>3729.3611719965365</v>
      </c>
      <c r="J160" s="64">
        <f>ABS((AD159-I160)/I160*100)</f>
        <v>54.558588700479035</v>
      </c>
      <c r="K160" s="42">
        <f>I160/G160</f>
        <v>1.1182981014794755</v>
      </c>
      <c r="L160" s="42">
        <f>LOG(K160,2)</f>
        <v>0.16130481447791364</v>
      </c>
      <c r="M160" s="83">
        <f>(I160-G160)/G160*100</f>
        <v>11.829810147947542</v>
      </c>
      <c r="N160" s="13" t="str">
        <f>IF(X159=0,"×",IF(X160=0,"×",IF(AD159=0,"×",IF(AD160=0,"×","√"))))</f>
        <v>√</v>
      </c>
      <c r="O160" s="28">
        <v>1</v>
      </c>
      <c r="P160" s="28">
        <v>2</v>
      </c>
      <c r="Q160" s="28">
        <v>7</v>
      </c>
      <c r="R160" s="28">
        <v>6</v>
      </c>
      <c r="S160" s="49">
        <v>0</v>
      </c>
      <c r="T160" s="50">
        <v>3569.5</v>
      </c>
      <c r="U160" s="50">
        <v>778</v>
      </c>
      <c r="V160" s="51">
        <f t="shared" si="18"/>
        <v>4.5880462724935729</v>
      </c>
      <c r="W160" s="51">
        <f t="shared" si="19"/>
        <v>2791.5</v>
      </c>
      <c r="X160" s="51">
        <f t="shared" si="21"/>
        <v>2495.9435961308354</v>
      </c>
      <c r="Y160" s="52">
        <v>0</v>
      </c>
      <c r="Z160" s="53">
        <v>2103</v>
      </c>
      <c r="AA160" s="53">
        <v>609</v>
      </c>
      <c r="AB160" s="54">
        <f t="shared" si="22"/>
        <v>3.4532019704433496</v>
      </c>
      <c r="AC160" s="54">
        <f t="shared" si="20"/>
        <v>1494</v>
      </c>
      <c r="AD160" s="54">
        <f t="shared" si="23"/>
        <v>1694.6743490115809</v>
      </c>
    </row>
    <row r="161" spans="1:30" ht="12.75" customHeight="1">
      <c r="A161" s="7">
        <v>147</v>
      </c>
      <c r="B161" s="27" t="s">
        <v>177</v>
      </c>
      <c r="C161" s="17" t="s">
        <v>868</v>
      </c>
      <c r="D161" s="17" t="s">
        <v>2059</v>
      </c>
      <c r="E161" s="27" t="s">
        <v>869</v>
      </c>
      <c r="F161" s="15" t="s">
        <v>870</v>
      </c>
      <c r="G161" s="63"/>
      <c r="H161" s="63"/>
      <c r="I161" s="64"/>
      <c r="J161" s="64"/>
      <c r="K161" s="42"/>
      <c r="L161" s="42"/>
      <c r="M161" s="83"/>
      <c r="N161" s="13"/>
      <c r="O161" s="28">
        <v>1</v>
      </c>
      <c r="P161" s="28">
        <v>2</v>
      </c>
      <c r="Q161" s="28">
        <v>7</v>
      </c>
      <c r="R161" s="28">
        <v>7</v>
      </c>
      <c r="S161" s="49">
        <v>0</v>
      </c>
      <c r="T161" s="50">
        <v>3725</v>
      </c>
      <c r="U161" s="50">
        <v>783</v>
      </c>
      <c r="V161" s="51">
        <f t="shared" si="18"/>
        <v>4.7573435504469987</v>
      </c>
      <c r="W161" s="51">
        <f t="shared" si="19"/>
        <v>2942</v>
      </c>
      <c r="X161" s="51">
        <f t="shared" si="21"/>
        <v>2630.5090667443733</v>
      </c>
      <c r="Y161" s="52">
        <v>0</v>
      </c>
      <c r="Z161" s="53">
        <v>2120</v>
      </c>
      <c r="AA161" s="53">
        <v>603</v>
      </c>
      <c r="AB161" s="54">
        <f t="shared" si="22"/>
        <v>3.5157545605306799</v>
      </c>
      <c r="AC161" s="54">
        <f t="shared" si="20"/>
        <v>1517</v>
      </c>
      <c r="AD161" s="54">
        <f t="shared" si="23"/>
        <v>1720.7637131529909</v>
      </c>
    </row>
    <row r="162" spans="1:30" ht="12.75" customHeight="1">
      <c r="A162" s="7">
        <v>148</v>
      </c>
      <c r="B162" s="27"/>
      <c r="C162" s="17" t="s">
        <v>868</v>
      </c>
      <c r="D162" s="17" t="s">
        <v>2059</v>
      </c>
      <c r="E162" s="27" t="s">
        <v>869</v>
      </c>
      <c r="F162" s="15" t="s">
        <v>870</v>
      </c>
      <c r="G162" s="63">
        <f>(X161+X162)/2</f>
        <v>2380.15470281221</v>
      </c>
      <c r="H162" s="63">
        <f>ABS((X161-G162)/G162*100)</f>
        <v>10.518407212622089</v>
      </c>
      <c r="I162" s="64">
        <f>(AD161+AD162)/2</f>
        <v>1642.7792007737767</v>
      </c>
      <c r="J162" s="64">
        <f>ABS((AD161-I162)/I162*100)</f>
        <v>4.7471085793198649</v>
      </c>
      <c r="K162" s="42">
        <f>I162/G162</f>
        <v>0.69019849795174804</v>
      </c>
      <c r="L162" s="42">
        <f>LOG(K162,2)</f>
        <v>-0.53491676078348216</v>
      </c>
      <c r="M162" s="83">
        <f>(I162-G162)/G162*100</f>
        <v>-30.98015020482519</v>
      </c>
      <c r="N162" s="13" t="str">
        <f>IF(X161=0,"×",IF(X162=0,"×",IF(AD161=0,"×",IF(AD162=0,"×","√"))))</f>
        <v>√</v>
      </c>
      <c r="O162" s="28">
        <v>1</v>
      </c>
      <c r="P162" s="28">
        <v>2</v>
      </c>
      <c r="Q162" s="28">
        <v>7</v>
      </c>
      <c r="R162" s="28">
        <v>8</v>
      </c>
      <c r="S162" s="49">
        <v>0</v>
      </c>
      <c r="T162" s="50">
        <v>3164</v>
      </c>
      <c r="U162" s="50">
        <v>782</v>
      </c>
      <c r="V162" s="51">
        <f t="shared" si="18"/>
        <v>4.0460358056265981</v>
      </c>
      <c r="W162" s="51">
        <f t="shared" si="19"/>
        <v>2382</v>
      </c>
      <c r="X162" s="51">
        <f t="shared" si="21"/>
        <v>2129.8003388800466</v>
      </c>
      <c r="Y162" s="52">
        <v>0</v>
      </c>
      <c r="Z162" s="53">
        <v>1970.5</v>
      </c>
      <c r="AA162" s="53">
        <v>591</v>
      </c>
      <c r="AB162" s="54">
        <f t="shared" si="22"/>
        <v>3.3341793570219966</v>
      </c>
      <c r="AC162" s="54">
        <f t="shared" si="20"/>
        <v>1379.5</v>
      </c>
      <c r="AD162" s="54">
        <f t="shared" si="23"/>
        <v>1564.7946883945622</v>
      </c>
    </row>
    <row r="163" spans="1:30" ht="12.75" customHeight="1">
      <c r="A163" s="7">
        <v>149</v>
      </c>
      <c r="B163" s="27" t="s">
        <v>178</v>
      </c>
      <c r="C163" s="17" t="s">
        <v>871</v>
      </c>
      <c r="D163" s="17" t="s">
        <v>2059</v>
      </c>
      <c r="E163" s="27" t="s">
        <v>872</v>
      </c>
      <c r="F163" s="15" t="s">
        <v>873</v>
      </c>
      <c r="G163" s="63"/>
      <c r="H163" s="63"/>
      <c r="I163" s="64"/>
      <c r="J163" s="64"/>
      <c r="K163" s="42"/>
      <c r="L163" s="42"/>
      <c r="M163" s="83"/>
      <c r="N163" s="13"/>
      <c r="O163" s="28">
        <v>1</v>
      </c>
      <c r="P163" s="28">
        <v>2</v>
      </c>
      <c r="Q163" s="28">
        <v>7</v>
      </c>
      <c r="R163" s="28">
        <v>9</v>
      </c>
      <c r="S163" s="49">
        <v>0</v>
      </c>
      <c r="T163" s="50">
        <v>2334.5</v>
      </c>
      <c r="U163" s="50">
        <v>792</v>
      </c>
      <c r="V163" s="51">
        <f t="shared" si="18"/>
        <v>2.9476010101010099</v>
      </c>
      <c r="W163" s="51">
        <f t="shared" si="19"/>
        <v>1542.5</v>
      </c>
      <c r="X163" s="51">
        <f t="shared" si="21"/>
        <v>1379.1843084477212</v>
      </c>
      <c r="Y163" s="52">
        <v>0</v>
      </c>
      <c r="Z163" s="53">
        <v>1539</v>
      </c>
      <c r="AA163" s="53">
        <v>616</v>
      </c>
      <c r="AB163" s="54">
        <f t="shared" si="22"/>
        <v>2.4983766233766236</v>
      </c>
      <c r="AC163" s="54">
        <f t="shared" si="20"/>
        <v>923</v>
      </c>
      <c r="AD163" s="54">
        <f t="shared" si="23"/>
        <v>1046.9775261965792</v>
      </c>
    </row>
    <row r="164" spans="1:30" ht="12.75" customHeight="1">
      <c r="A164" s="7">
        <v>150</v>
      </c>
      <c r="B164" s="27"/>
      <c r="C164" s="17" t="s">
        <v>871</v>
      </c>
      <c r="D164" s="17" t="s">
        <v>2059</v>
      </c>
      <c r="E164" s="27" t="s">
        <v>872</v>
      </c>
      <c r="F164" s="15" t="s">
        <v>873</v>
      </c>
      <c r="G164" s="63">
        <f>(X163+X164)/2</f>
        <v>1298.0426708518503</v>
      </c>
      <c r="H164" s="63">
        <f>ABS((X163-G164)/G164*100)</f>
        <v>6.2510762872395444</v>
      </c>
      <c r="I164" s="64">
        <f>(AD163+AD164)/2</f>
        <v>1139.9917809616059</v>
      </c>
      <c r="J164" s="64">
        <f>ABS((AD163-I164)/I164*100)</f>
        <v>8.1592039800995106</v>
      </c>
      <c r="K164" s="42">
        <f>I164/G164</f>
        <v>0.87823906452434086</v>
      </c>
      <c r="L164" s="42">
        <f>LOG(K164,2)</f>
        <v>-0.18731438717979482</v>
      </c>
      <c r="M164" s="83">
        <f>(I164-G164)/G164*100</f>
        <v>-12.176093547565916</v>
      </c>
      <c r="N164" s="13" t="str">
        <f>IF(X163=0,"×",IF(X164=0,"×",IF(AD163=0,"×",IF(AD164=0,"×","√"))))</f>
        <v>√</v>
      </c>
      <c r="O164" s="28">
        <v>1</v>
      </c>
      <c r="P164" s="28">
        <v>2</v>
      </c>
      <c r="Q164" s="28">
        <v>7</v>
      </c>
      <c r="R164" s="28">
        <v>10</v>
      </c>
      <c r="S164" s="49">
        <v>0</v>
      </c>
      <c r="T164" s="50">
        <v>2149</v>
      </c>
      <c r="U164" s="50">
        <v>788</v>
      </c>
      <c r="V164" s="51">
        <f t="shared" si="18"/>
        <v>2.7271573604060912</v>
      </c>
      <c r="W164" s="51">
        <f t="shared" si="19"/>
        <v>1361</v>
      </c>
      <c r="X164" s="51">
        <f t="shared" si="21"/>
        <v>1216.9010332559797</v>
      </c>
      <c r="Y164" s="52">
        <v>0</v>
      </c>
      <c r="Z164" s="53">
        <v>1719</v>
      </c>
      <c r="AA164" s="53">
        <v>632</v>
      </c>
      <c r="AB164" s="54">
        <f t="shared" si="22"/>
        <v>2.7199367088607596</v>
      </c>
      <c r="AC164" s="54">
        <f t="shared" si="20"/>
        <v>1087</v>
      </c>
      <c r="AD164" s="54">
        <f t="shared" si="23"/>
        <v>1233.0060357266323</v>
      </c>
    </row>
    <row r="165" spans="1:30" ht="12.75" customHeight="1">
      <c r="A165" s="7">
        <v>151</v>
      </c>
      <c r="B165" s="27" t="s">
        <v>179</v>
      </c>
      <c r="C165" s="17" t="s">
        <v>331</v>
      </c>
      <c r="D165" s="17" t="s">
        <v>2059</v>
      </c>
      <c r="E165" s="27" t="s">
        <v>783</v>
      </c>
      <c r="F165" s="15" t="s">
        <v>874</v>
      </c>
      <c r="G165" s="63"/>
      <c r="H165" s="63"/>
      <c r="I165" s="64"/>
      <c r="J165" s="64"/>
      <c r="K165" s="42"/>
      <c r="L165" s="42"/>
      <c r="M165" s="83"/>
      <c r="N165" s="13"/>
      <c r="O165" s="28">
        <v>1</v>
      </c>
      <c r="P165" s="28">
        <v>2</v>
      </c>
      <c r="Q165" s="28">
        <v>8</v>
      </c>
      <c r="R165" s="28">
        <v>1</v>
      </c>
      <c r="S165" s="49">
        <v>0</v>
      </c>
      <c r="T165" s="50">
        <v>4212</v>
      </c>
      <c r="U165" s="50">
        <v>771.5</v>
      </c>
      <c r="V165" s="51">
        <f t="shared" si="18"/>
        <v>5.4594944912508101</v>
      </c>
      <c r="W165" s="51">
        <f t="shared" si="19"/>
        <v>3440.5</v>
      </c>
      <c r="X165" s="51">
        <f t="shared" si="21"/>
        <v>3076.2292468164569</v>
      </c>
      <c r="Y165" s="52">
        <v>0</v>
      </c>
      <c r="Z165" s="53">
        <v>2857</v>
      </c>
      <c r="AA165" s="53">
        <v>543</v>
      </c>
      <c r="AB165" s="54">
        <f t="shared" si="22"/>
        <v>5.2615101289134438</v>
      </c>
      <c r="AC165" s="54">
        <f t="shared" si="20"/>
        <v>2314</v>
      </c>
      <c r="AD165" s="54">
        <f t="shared" si="23"/>
        <v>2624.8168966618464</v>
      </c>
    </row>
    <row r="166" spans="1:30" ht="12.75" customHeight="1">
      <c r="A166" s="7">
        <v>152</v>
      </c>
      <c r="B166" s="27"/>
      <c r="C166" s="17" t="s">
        <v>331</v>
      </c>
      <c r="D166" s="17" t="s">
        <v>2059</v>
      </c>
      <c r="E166" s="27" t="s">
        <v>783</v>
      </c>
      <c r="F166" s="15" t="s">
        <v>874</v>
      </c>
      <c r="G166" s="63">
        <f>(X165+X166)/2</f>
        <v>3209.6770640195832</v>
      </c>
      <c r="H166" s="63">
        <f>ABS((X165-G166)/G166*100)</f>
        <v>4.1576711470158072</v>
      </c>
      <c r="I166" s="64">
        <f>(AD165+AD166)/2</f>
        <v>3042.8138830144353</v>
      </c>
      <c r="J166" s="64">
        <f>ABS((AD165-I166)/I166*100)</f>
        <v>13.737185461323397</v>
      </c>
      <c r="K166" s="42">
        <f>I166/G166</f>
        <v>0.94801247051434523</v>
      </c>
      <c r="L166" s="42">
        <f>LOG(K166,2)</f>
        <v>-7.7022057883161812E-2</v>
      </c>
      <c r="M166" s="83">
        <f>(I166-G166)/G166*100</f>
        <v>-5.1987529485654775</v>
      </c>
      <c r="N166" s="13" t="str">
        <f>IF(X165=0,"×",IF(X166=0,"×",IF(AD165=0,"×",IF(AD166=0,"×","√"))))</f>
        <v>√</v>
      </c>
      <c r="O166" s="28">
        <v>1</v>
      </c>
      <c r="P166" s="28">
        <v>2</v>
      </c>
      <c r="Q166" s="28">
        <v>8</v>
      </c>
      <c r="R166" s="28">
        <v>2</v>
      </c>
      <c r="S166" s="49">
        <v>0</v>
      </c>
      <c r="T166" s="50">
        <v>4509</v>
      </c>
      <c r="U166" s="50">
        <v>770</v>
      </c>
      <c r="V166" s="51">
        <f t="shared" si="18"/>
        <v>5.8558441558441556</v>
      </c>
      <c r="W166" s="51">
        <f t="shared" si="19"/>
        <v>3739</v>
      </c>
      <c r="X166" s="51">
        <f t="shared" si="21"/>
        <v>3343.1248812227095</v>
      </c>
      <c r="Y166" s="52">
        <v>0</v>
      </c>
      <c r="Z166" s="53">
        <v>3601.5</v>
      </c>
      <c r="AA166" s="53">
        <v>550.5</v>
      </c>
      <c r="AB166" s="54">
        <f t="shared" si="22"/>
        <v>6.5422343324250685</v>
      </c>
      <c r="AC166" s="54">
        <f t="shared" si="20"/>
        <v>3051</v>
      </c>
      <c r="AD166" s="54">
        <f t="shared" si="23"/>
        <v>3460.8108693670238</v>
      </c>
    </row>
    <row r="167" spans="1:30" ht="12.75" customHeight="1">
      <c r="A167" s="7">
        <v>153</v>
      </c>
      <c r="B167" s="27" t="s">
        <v>180</v>
      </c>
      <c r="C167" s="17" t="s">
        <v>875</v>
      </c>
      <c r="D167" s="17" t="s">
        <v>2059</v>
      </c>
      <c r="E167" s="27" t="s">
        <v>876</v>
      </c>
      <c r="F167" s="15" t="s">
        <v>877</v>
      </c>
      <c r="G167" s="63"/>
      <c r="H167" s="63"/>
      <c r="I167" s="64"/>
      <c r="J167" s="64"/>
      <c r="K167" s="42"/>
      <c r="L167" s="42"/>
      <c r="M167" s="83"/>
      <c r="N167" s="13"/>
      <c r="O167" s="28">
        <v>1</v>
      </c>
      <c r="P167" s="28">
        <v>2</v>
      </c>
      <c r="Q167" s="28">
        <v>8</v>
      </c>
      <c r="R167" s="28">
        <v>3</v>
      </c>
      <c r="S167" s="49">
        <v>0</v>
      </c>
      <c r="T167" s="50">
        <v>2384</v>
      </c>
      <c r="U167" s="50">
        <v>756.5</v>
      </c>
      <c r="V167" s="51">
        <f t="shared" si="18"/>
        <v>3.1513549239920686</v>
      </c>
      <c r="W167" s="51">
        <f t="shared" si="19"/>
        <v>1627.5</v>
      </c>
      <c r="X167" s="51">
        <f t="shared" si="21"/>
        <v>1455.1847403556994</v>
      </c>
      <c r="Y167" s="52">
        <v>0</v>
      </c>
      <c r="Z167" s="53">
        <v>2716</v>
      </c>
      <c r="AA167" s="53">
        <v>559</v>
      </c>
      <c r="AB167" s="54">
        <f t="shared" si="22"/>
        <v>4.8586762075134171</v>
      </c>
      <c r="AC167" s="54">
        <f t="shared" si="20"/>
        <v>2157</v>
      </c>
      <c r="AD167" s="54">
        <f t="shared" si="23"/>
        <v>2446.7286283922222</v>
      </c>
    </row>
    <row r="168" spans="1:30" ht="12.75" customHeight="1">
      <c r="A168" s="7">
        <v>154</v>
      </c>
      <c r="B168" s="31"/>
      <c r="C168" s="17" t="s">
        <v>875</v>
      </c>
      <c r="D168" s="17" t="s">
        <v>2059</v>
      </c>
      <c r="E168" s="27" t="s">
        <v>876</v>
      </c>
      <c r="F168" s="15" t="s">
        <v>877</v>
      </c>
      <c r="G168" s="63">
        <f>(X167+X168)/2</f>
        <v>1729.9039486348322</v>
      </c>
      <c r="H168" s="63">
        <f>ABS((X167-G168)/G168*100)</f>
        <v>15.880604729293188</v>
      </c>
      <c r="I168" s="64">
        <f>(AD167+AD168)/2</f>
        <v>2194.6259683735984</v>
      </c>
      <c r="J168" s="64">
        <f>ABS((AD167-I168)/I168*100)</f>
        <v>11.487272257397597</v>
      </c>
      <c r="K168" s="42">
        <f>I168/G168</f>
        <v>1.2686403601225984</v>
      </c>
      <c r="L168" s="42">
        <f>LOG(K168,2)</f>
        <v>0.3432831454566031</v>
      </c>
      <c r="M168" s="83">
        <f>(I168-G168)/G168*100</f>
        <v>26.864036012259835</v>
      </c>
      <c r="N168" s="13" t="str">
        <f>IF(X167=0,"×",IF(X168=0,"×",IF(AD167=0,"×",IF(AD168=0,"×","√"))))</f>
        <v>√</v>
      </c>
      <c r="O168" s="28">
        <v>1</v>
      </c>
      <c r="P168" s="28">
        <v>2</v>
      </c>
      <c r="Q168" s="28">
        <v>8</v>
      </c>
      <c r="R168" s="28">
        <v>4</v>
      </c>
      <c r="S168" s="49">
        <v>0</v>
      </c>
      <c r="T168" s="50">
        <v>3020</v>
      </c>
      <c r="U168" s="50">
        <v>778</v>
      </c>
      <c r="V168" s="51">
        <f t="shared" si="18"/>
        <v>3.8817480719794344</v>
      </c>
      <c r="W168" s="51">
        <f t="shared" si="19"/>
        <v>2242</v>
      </c>
      <c r="X168" s="51">
        <f t="shared" si="21"/>
        <v>2004.623156913965</v>
      </c>
      <c r="Y168" s="52">
        <v>0</v>
      </c>
      <c r="Z168" s="53">
        <v>2284</v>
      </c>
      <c r="AA168" s="53">
        <v>571.5</v>
      </c>
      <c r="AB168" s="54">
        <f t="shared" si="22"/>
        <v>3.9965004374453192</v>
      </c>
      <c r="AC168" s="54">
        <f t="shared" si="20"/>
        <v>1712.5</v>
      </c>
      <c r="AD168" s="54">
        <f t="shared" si="23"/>
        <v>1942.5233083549749</v>
      </c>
    </row>
    <row r="169" spans="1:30" ht="12.75" customHeight="1">
      <c r="A169" s="7">
        <v>155</v>
      </c>
      <c r="B169" s="27" t="s">
        <v>928</v>
      </c>
      <c r="C169" s="17" t="s">
        <v>332</v>
      </c>
      <c r="D169" s="17" t="s">
        <v>2059</v>
      </c>
      <c r="E169" s="27" t="s">
        <v>784</v>
      </c>
      <c r="F169" s="15" t="s">
        <v>878</v>
      </c>
      <c r="G169" s="63"/>
      <c r="H169" s="63"/>
      <c r="I169" s="64"/>
      <c r="J169" s="64"/>
      <c r="K169" s="42"/>
      <c r="L169" s="42"/>
      <c r="M169" s="83"/>
      <c r="N169" s="13"/>
      <c r="O169" s="28">
        <v>1</v>
      </c>
      <c r="P169" s="28">
        <v>2</v>
      </c>
      <c r="Q169" s="28">
        <v>8</v>
      </c>
      <c r="R169" s="28">
        <v>5</v>
      </c>
      <c r="S169" s="49">
        <v>0</v>
      </c>
      <c r="T169" s="50">
        <v>1986</v>
      </c>
      <c r="U169" s="50">
        <v>788</v>
      </c>
      <c r="V169" s="51">
        <f t="shared" si="18"/>
        <v>2.5203045685279188</v>
      </c>
      <c r="W169" s="51">
        <f t="shared" si="19"/>
        <v>1198</v>
      </c>
      <c r="X169" s="51">
        <f t="shared" si="21"/>
        <v>1071.1590285383274</v>
      </c>
      <c r="Y169" s="52">
        <v>0</v>
      </c>
      <c r="Z169" s="53">
        <v>1452</v>
      </c>
      <c r="AA169" s="53">
        <v>579</v>
      </c>
      <c r="AB169" s="54">
        <f t="shared" si="22"/>
        <v>2.5077720207253886</v>
      </c>
      <c r="AC169" s="54">
        <f t="shared" si="20"/>
        <v>873</v>
      </c>
      <c r="AD169" s="54">
        <f t="shared" si="23"/>
        <v>990.26151719351424</v>
      </c>
    </row>
    <row r="170" spans="1:30" ht="12.75" customHeight="1">
      <c r="A170" s="7">
        <v>156</v>
      </c>
      <c r="B170" s="31"/>
      <c r="C170" s="17" t="s">
        <v>332</v>
      </c>
      <c r="D170" s="17" t="s">
        <v>2059</v>
      </c>
      <c r="E170" s="27" t="s">
        <v>784</v>
      </c>
      <c r="F170" s="15" t="s">
        <v>878</v>
      </c>
      <c r="G170" s="63">
        <f>(X169+X170)/2</f>
        <v>1205.9480298339477</v>
      </c>
      <c r="H170" s="63">
        <f>ABS((X169-G170)/G170*100)</f>
        <v>11.177015755329018</v>
      </c>
      <c r="I170" s="64">
        <f>(AD169+AD170)/2</f>
        <v>1415.3480046714863</v>
      </c>
      <c r="J170" s="64">
        <f>ABS((AD169-I170)/I170*100)</f>
        <v>30.034061310358652</v>
      </c>
      <c r="K170" s="42">
        <f>I170/G170</f>
        <v>1.173639302571249</v>
      </c>
      <c r="L170" s="42">
        <f>LOG(K170,2)</f>
        <v>0.23098908958271602</v>
      </c>
      <c r="M170" s="83">
        <f>(I170-G170)/G170*100</f>
        <v>17.363930257124913</v>
      </c>
      <c r="N170" s="13" t="str">
        <f>IF(X169=0,"×",IF(X170=0,"×",IF(AD169=0,"×",IF(AD170=0,"×","√"))))</f>
        <v>√</v>
      </c>
      <c r="O170" s="28">
        <v>1</v>
      </c>
      <c r="P170" s="28">
        <v>2</v>
      </c>
      <c r="Q170" s="28">
        <v>8</v>
      </c>
      <c r="R170" s="28">
        <v>6</v>
      </c>
      <c r="S170" s="49">
        <v>0</v>
      </c>
      <c r="T170" s="50">
        <v>2244</v>
      </c>
      <c r="U170" s="50">
        <v>744.5</v>
      </c>
      <c r="V170" s="51">
        <f t="shared" si="18"/>
        <v>3.0141034251175287</v>
      </c>
      <c r="W170" s="51">
        <f t="shared" si="19"/>
        <v>1499.5</v>
      </c>
      <c r="X170" s="51">
        <f t="shared" si="21"/>
        <v>1340.7370311295676</v>
      </c>
      <c r="Y170" s="52">
        <v>0</v>
      </c>
      <c r="Z170" s="53">
        <v>2217.5</v>
      </c>
      <c r="AA170" s="53">
        <v>595</v>
      </c>
      <c r="AB170" s="54">
        <f t="shared" si="22"/>
        <v>3.7268907563025211</v>
      </c>
      <c r="AC170" s="54">
        <f t="shared" si="20"/>
        <v>1622.5</v>
      </c>
      <c r="AD170" s="54">
        <f t="shared" si="23"/>
        <v>1840.434492149458</v>
      </c>
    </row>
    <row r="171" spans="1:30" ht="12.75" customHeight="1">
      <c r="A171" s="7">
        <v>157</v>
      </c>
      <c r="B171" s="27" t="s">
        <v>1856</v>
      </c>
      <c r="C171" s="33" t="s">
        <v>879</v>
      </c>
      <c r="D171" s="33" t="s">
        <v>2059</v>
      </c>
      <c r="E171" s="27" t="s">
        <v>880</v>
      </c>
      <c r="F171" s="15" t="s">
        <v>881</v>
      </c>
      <c r="G171" s="63"/>
      <c r="H171" s="63"/>
      <c r="I171" s="64"/>
      <c r="J171" s="64"/>
      <c r="K171" s="42"/>
      <c r="L171" s="42"/>
      <c r="M171" s="83"/>
      <c r="N171" s="13"/>
      <c r="O171" s="28">
        <v>1</v>
      </c>
      <c r="P171" s="28">
        <v>2</v>
      </c>
      <c r="Q171" s="28">
        <v>8</v>
      </c>
      <c r="R171" s="28">
        <v>7</v>
      </c>
      <c r="S171" s="49">
        <v>0</v>
      </c>
      <c r="T171" s="50">
        <v>2429</v>
      </c>
      <c r="U171" s="50">
        <v>765</v>
      </c>
      <c r="V171" s="51">
        <f>T171/U171</f>
        <v>3.1751633986928103</v>
      </c>
      <c r="W171" s="51">
        <f>IF(T171-U171&lt;0,1,T171-U171)</f>
        <v>1664</v>
      </c>
      <c r="X171" s="51">
        <f t="shared" si="21"/>
        <v>1487.8202199397135</v>
      </c>
      <c r="Y171" s="52">
        <v>0</v>
      </c>
      <c r="Z171" s="53">
        <v>2037</v>
      </c>
      <c r="AA171" s="53">
        <v>582</v>
      </c>
      <c r="AB171" s="54">
        <f>Z171/AA171</f>
        <v>3.5</v>
      </c>
      <c r="AC171" s="54">
        <f>IF(Z171-AA171&lt;0,1,Z171-AA171)</f>
        <v>1455</v>
      </c>
      <c r="AD171" s="54">
        <f t="shared" si="23"/>
        <v>1650.4358619891902</v>
      </c>
    </row>
    <row r="172" spans="1:30" ht="12.75" customHeight="1">
      <c r="A172" s="7">
        <v>158</v>
      </c>
      <c r="B172" s="32"/>
      <c r="C172" s="33" t="s">
        <v>879</v>
      </c>
      <c r="D172" s="33" t="s">
        <v>2059</v>
      </c>
      <c r="E172" s="27" t="s">
        <v>880</v>
      </c>
      <c r="F172" s="15" t="s">
        <v>881</v>
      </c>
      <c r="G172" s="63">
        <f>(X171+X172)/2</f>
        <v>1400.4197232455385</v>
      </c>
      <c r="H172" s="63">
        <f>ABS((X171-G172)/G172*100)</f>
        <v>6.2410215482841265</v>
      </c>
      <c r="I172" s="64">
        <f>(AD171+AD172)/2</f>
        <v>1323.7516501315361</v>
      </c>
      <c r="J172" s="64">
        <f>ABS((AD171-I172)/I172*100)</f>
        <v>24.678663239074552</v>
      </c>
      <c r="K172" s="42">
        <f>I172/G172</f>
        <v>0.94525350375934392</v>
      </c>
      <c r="L172" s="42">
        <f>LOG(K172,2)</f>
        <v>-8.1226803045271606E-2</v>
      </c>
      <c r="M172" s="83">
        <f>(I172-G172)/G172*100</f>
        <v>-5.4746496240656066</v>
      </c>
      <c r="N172" s="13" t="str">
        <f>IF(X171=0,"×",IF(X172=0,"×",IF(AD171=0,"×",IF(AD172=0,"×","√"))))</f>
        <v>√</v>
      </c>
      <c r="O172" s="28">
        <v>1</v>
      </c>
      <c r="P172" s="28">
        <v>2</v>
      </c>
      <c r="Q172" s="28">
        <v>8</v>
      </c>
      <c r="R172" s="28">
        <v>8</v>
      </c>
      <c r="S172" s="49">
        <v>0</v>
      </c>
      <c r="T172" s="50">
        <v>2253.5</v>
      </c>
      <c r="U172" s="50">
        <v>785</v>
      </c>
      <c r="V172" s="51">
        <f>T172/U172</f>
        <v>2.8707006369426753</v>
      </c>
      <c r="W172" s="51">
        <f>IF(T172-U172&lt;0,1,T172-U172)</f>
        <v>1468.5</v>
      </c>
      <c r="X172" s="51">
        <f t="shared" si="21"/>
        <v>1313.0192265513638</v>
      </c>
      <c r="Y172" s="52">
        <v>0</v>
      </c>
      <c r="Z172" s="53">
        <v>1485</v>
      </c>
      <c r="AA172" s="53">
        <v>606</v>
      </c>
      <c r="AB172" s="54">
        <f>Z172/AA172</f>
        <v>2.4504950495049505</v>
      </c>
      <c r="AC172" s="54">
        <f>IF(Z172-AA172&lt;0,1,Z172-AA172)</f>
        <v>879</v>
      </c>
      <c r="AD172" s="54">
        <f t="shared" si="23"/>
        <v>997.06743827388198</v>
      </c>
    </row>
    <row r="173" spans="1:30" ht="12.75" customHeight="1">
      <c r="A173" s="7">
        <v>159</v>
      </c>
      <c r="B173" s="27" t="s">
        <v>826</v>
      </c>
      <c r="C173" s="17" t="s">
        <v>882</v>
      </c>
      <c r="D173" s="17" t="s">
        <v>2059</v>
      </c>
      <c r="E173" s="27" t="s">
        <v>880</v>
      </c>
      <c r="F173" s="15" t="s">
        <v>881</v>
      </c>
      <c r="G173" s="63"/>
      <c r="H173" s="63"/>
      <c r="I173" s="64"/>
      <c r="J173" s="64"/>
      <c r="K173" s="42"/>
      <c r="L173" s="42"/>
      <c r="M173" s="83"/>
      <c r="N173" s="13"/>
      <c r="O173" s="28">
        <v>1</v>
      </c>
      <c r="P173" s="28">
        <v>2</v>
      </c>
      <c r="Q173" s="28">
        <v>8</v>
      </c>
      <c r="R173" s="28">
        <v>9</v>
      </c>
      <c r="S173" s="49">
        <v>0</v>
      </c>
      <c r="T173" s="50">
        <v>3458</v>
      </c>
      <c r="U173" s="50">
        <v>778</v>
      </c>
      <c r="V173" s="51">
        <f t="shared" si="18"/>
        <v>4.4447300771208225</v>
      </c>
      <c r="W173" s="51">
        <f t="shared" si="19"/>
        <v>2680</v>
      </c>
      <c r="X173" s="51">
        <f t="shared" ref="X173:X204" si="24">W173/$W$1277</f>
        <v>2396.2489119221345</v>
      </c>
      <c r="Y173" s="52">
        <v>0</v>
      </c>
      <c r="Z173" s="53">
        <v>2523</v>
      </c>
      <c r="AA173" s="53">
        <v>616</v>
      </c>
      <c r="AB173" s="54">
        <f t="shared" si="22"/>
        <v>4.095779220779221</v>
      </c>
      <c r="AC173" s="54">
        <f t="shared" si="20"/>
        <v>1907</v>
      </c>
      <c r="AD173" s="54">
        <f t="shared" ref="AD173:AD204" si="25">AC173/$AC$1277</f>
        <v>2163.1485833768975</v>
      </c>
    </row>
    <row r="174" spans="1:30" ht="12.75" customHeight="1">
      <c r="A174" s="7">
        <v>160</v>
      </c>
      <c r="B174" s="27"/>
      <c r="C174" s="17" t="s">
        <v>882</v>
      </c>
      <c r="D174" s="17" t="s">
        <v>2059</v>
      </c>
      <c r="E174" s="27" t="s">
        <v>880</v>
      </c>
      <c r="F174" s="15" t="s">
        <v>881</v>
      </c>
      <c r="G174" s="63">
        <f>(X173+X174)/2</f>
        <v>2764.8510066758286</v>
      </c>
      <c r="H174" s="63">
        <f>ABS((X173-G174)/G174*100)</f>
        <v>13.331716387743553</v>
      </c>
      <c r="I174" s="64">
        <f>(AD173+AD174)/2</f>
        <v>2135.3577389653956</v>
      </c>
      <c r="J174" s="64">
        <f>ABS((AD173-I174)/I174*100)</f>
        <v>1.301460823373177</v>
      </c>
      <c r="K174" s="42">
        <f>I174/G174</f>
        <v>0.77232289689733746</v>
      </c>
      <c r="L174" s="42">
        <f>LOG(K174,2)</f>
        <v>-0.37272395159332727</v>
      </c>
      <c r="M174" s="83">
        <f>(I174-G174)/G174*100</f>
        <v>-22.767710310266256</v>
      </c>
      <c r="N174" s="13" t="str">
        <f>IF(X173=0,"×",IF(X174=0,"×",IF(AD173=0,"×",IF(AD174=0,"×","√"))))</f>
        <v>√</v>
      </c>
      <c r="O174" s="28">
        <v>1</v>
      </c>
      <c r="P174" s="28">
        <v>2</v>
      </c>
      <c r="Q174" s="28">
        <v>8</v>
      </c>
      <c r="R174" s="28">
        <v>10</v>
      </c>
      <c r="S174" s="49">
        <v>0</v>
      </c>
      <c r="T174" s="50">
        <v>4296.5</v>
      </c>
      <c r="U174" s="50">
        <v>792</v>
      </c>
      <c r="V174" s="51">
        <f t="shared" si="18"/>
        <v>5.424873737373737</v>
      </c>
      <c r="W174" s="51">
        <f t="shared" si="19"/>
        <v>3504.5</v>
      </c>
      <c r="X174" s="51">
        <f t="shared" si="24"/>
        <v>3133.4531014295226</v>
      </c>
      <c r="Y174" s="52">
        <v>0</v>
      </c>
      <c r="Z174" s="53">
        <v>2496</v>
      </c>
      <c r="AA174" s="53">
        <v>638</v>
      </c>
      <c r="AB174" s="54">
        <f t="shared" si="22"/>
        <v>3.9122257053291536</v>
      </c>
      <c r="AC174" s="54">
        <f t="shared" si="20"/>
        <v>1858</v>
      </c>
      <c r="AD174" s="54">
        <f t="shared" si="25"/>
        <v>2107.5668945538941</v>
      </c>
    </row>
    <row r="175" spans="1:30" ht="12.75" customHeight="1">
      <c r="A175" s="7">
        <v>161</v>
      </c>
      <c r="B175" s="27" t="s">
        <v>182</v>
      </c>
      <c r="C175" s="17" t="s">
        <v>884</v>
      </c>
      <c r="D175" s="17" t="s">
        <v>883</v>
      </c>
      <c r="E175" s="27" t="s">
        <v>886</v>
      </c>
      <c r="F175" s="15" t="s">
        <v>878</v>
      </c>
      <c r="G175" s="63"/>
      <c r="H175" s="63"/>
      <c r="I175" s="64"/>
      <c r="J175" s="64"/>
      <c r="K175" s="42"/>
      <c r="L175" s="42"/>
      <c r="M175" s="83"/>
      <c r="N175" s="13"/>
      <c r="O175" s="28">
        <v>1</v>
      </c>
      <c r="P175" s="28">
        <v>3</v>
      </c>
      <c r="Q175" s="28">
        <v>1</v>
      </c>
      <c r="R175" s="28">
        <v>1</v>
      </c>
      <c r="S175" s="49">
        <v>0</v>
      </c>
      <c r="T175" s="50">
        <v>4243.5</v>
      </c>
      <c r="U175" s="50">
        <v>711</v>
      </c>
      <c r="V175" s="51">
        <f t="shared" si="18"/>
        <v>5.9683544303797467</v>
      </c>
      <c r="W175" s="51">
        <f t="shared" si="19"/>
        <v>3532.5</v>
      </c>
      <c r="X175" s="51">
        <f t="shared" si="24"/>
        <v>3158.4885378227391</v>
      </c>
      <c r="Y175" s="52">
        <v>0</v>
      </c>
      <c r="Z175" s="53">
        <v>3398</v>
      </c>
      <c r="AA175" s="53">
        <v>619</v>
      </c>
      <c r="AB175" s="54">
        <f t="shared" si="22"/>
        <v>5.4894991922455576</v>
      </c>
      <c r="AC175" s="54">
        <f t="shared" si="20"/>
        <v>2779</v>
      </c>
      <c r="AD175" s="54">
        <f t="shared" si="25"/>
        <v>3152.2757803903505</v>
      </c>
    </row>
    <row r="176" spans="1:30" ht="12.75" customHeight="1">
      <c r="A176" s="7">
        <v>162</v>
      </c>
      <c r="B176" s="27"/>
      <c r="C176" s="17" t="s">
        <v>884</v>
      </c>
      <c r="D176" s="17" t="s">
        <v>883</v>
      </c>
      <c r="E176" s="27" t="s">
        <v>886</v>
      </c>
      <c r="F176" s="15" t="s">
        <v>878</v>
      </c>
      <c r="G176" s="63">
        <f>(X175+X176)/2</f>
        <v>3294.171661846688</v>
      </c>
      <c r="H176" s="63">
        <f>ABS((X175-G176)/G176*100)</f>
        <v>4.1188844405238436</v>
      </c>
      <c r="I176" s="64">
        <f>(AD175+AD176)/2</f>
        <v>2742.2190352981906</v>
      </c>
      <c r="J176" s="64">
        <f>ABS((AD175-I176)/I176*100)</f>
        <v>14.953464322647372</v>
      </c>
      <c r="K176" s="42">
        <f>I176/G176</f>
        <v>0.83244570010080265</v>
      </c>
      <c r="L176" s="42">
        <f>LOG(K176,2)</f>
        <v>-0.26457192570672067</v>
      </c>
      <c r="M176" s="83">
        <f>(I176-G176)/G176*100</f>
        <v>-16.755429989919737</v>
      </c>
      <c r="N176" s="13" t="str">
        <f>IF(X175=0,"×",IF(X176=0,"×",IF(AD175=0,"×",IF(AD176=0,"×","√"))))</f>
        <v>√</v>
      </c>
      <c r="O176" s="28">
        <v>1</v>
      </c>
      <c r="P176" s="28">
        <v>3</v>
      </c>
      <c r="Q176" s="28">
        <v>1</v>
      </c>
      <c r="R176" s="28">
        <v>2</v>
      </c>
      <c r="S176" s="49">
        <v>0</v>
      </c>
      <c r="T176" s="50">
        <v>4538</v>
      </c>
      <c r="U176" s="50">
        <v>702</v>
      </c>
      <c r="V176" s="51">
        <f t="shared" si="18"/>
        <v>6.4643874643874648</v>
      </c>
      <c r="W176" s="51">
        <f t="shared" si="19"/>
        <v>3836</v>
      </c>
      <c r="X176" s="51">
        <f t="shared" si="24"/>
        <v>3429.8547858706374</v>
      </c>
      <c r="Y176" s="52">
        <v>1</v>
      </c>
      <c r="Z176" s="53">
        <v>2690</v>
      </c>
      <c r="AA176" s="53">
        <v>634</v>
      </c>
      <c r="AB176" s="54">
        <f t="shared" si="22"/>
        <v>4.242902208201893</v>
      </c>
      <c r="AC176" s="54">
        <f t="shared" si="20"/>
        <v>2056</v>
      </c>
      <c r="AD176" s="54">
        <f t="shared" si="25"/>
        <v>2332.1622902060312</v>
      </c>
    </row>
    <row r="177" spans="1:30" ht="12.75" customHeight="1">
      <c r="A177" s="7">
        <v>163</v>
      </c>
      <c r="B177" s="27" t="s">
        <v>183</v>
      </c>
      <c r="C177" s="17" t="s">
        <v>884</v>
      </c>
      <c r="D177" s="17" t="s">
        <v>885</v>
      </c>
      <c r="E177" s="27" t="s">
        <v>886</v>
      </c>
      <c r="F177" s="15" t="s">
        <v>878</v>
      </c>
      <c r="G177" s="63"/>
      <c r="H177" s="63"/>
      <c r="I177" s="64"/>
      <c r="J177" s="64"/>
      <c r="K177" s="42"/>
      <c r="L177" s="42"/>
      <c r="M177" s="83"/>
      <c r="N177" s="13"/>
      <c r="O177" s="28">
        <v>1</v>
      </c>
      <c r="P177" s="28">
        <v>3</v>
      </c>
      <c r="Q177" s="28">
        <v>1</v>
      </c>
      <c r="R177" s="28">
        <v>3</v>
      </c>
      <c r="S177" s="49">
        <v>0</v>
      </c>
      <c r="T177" s="50">
        <v>2628.5</v>
      </c>
      <c r="U177" s="50">
        <v>724</v>
      </c>
      <c r="V177" s="51">
        <f t="shared" si="18"/>
        <v>3.6305248618784529</v>
      </c>
      <c r="W177" s="51">
        <f t="shared" si="19"/>
        <v>1904.5</v>
      </c>
      <c r="X177" s="51">
        <f t="shared" si="24"/>
        <v>1702.8567361028752</v>
      </c>
      <c r="Y177" s="52">
        <v>0</v>
      </c>
      <c r="Z177" s="53">
        <v>1518.5</v>
      </c>
      <c r="AA177" s="53">
        <v>597</v>
      </c>
      <c r="AB177" s="54">
        <f t="shared" si="22"/>
        <v>2.5435510887772192</v>
      </c>
      <c r="AC177" s="54">
        <f t="shared" si="20"/>
        <v>921.5</v>
      </c>
      <c r="AD177" s="54">
        <f t="shared" si="25"/>
        <v>1045.2760459264873</v>
      </c>
    </row>
    <row r="178" spans="1:30" ht="12.75" customHeight="1">
      <c r="A178" s="7">
        <v>164</v>
      </c>
      <c r="B178" s="27"/>
      <c r="C178" s="17" t="s">
        <v>884</v>
      </c>
      <c r="D178" s="17" t="s">
        <v>885</v>
      </c>
      <c r="E178" s="27" t="s">
        <v>886</v>
      </c>
      <c r="F178" s="15" t="s">
        <v>878</v>
      </c>
      <c r="G178" s="63">
        <f>(X177+X178)/2</f>
        <v>1809.9279328202915</v>
      </c>
      <c r="H178" s="63">
        <f>ABS((X177-G178)/G178*100)</f>
        <v>5.9157712733111056</v>
      </c>
      <c r="I178" s="64">
        <f>(AD177+AD178)/2</f>
        <v>1107.3800757848435</v>
      </c>
      <c r="J178" s="64">
        <f>ABS((AD177-I178)/I178*100)</f>
        <v>5.6081946222791323</v>
      </c>
      <c r="K178" s="42">
        <f>I178/G178</f>
        <v>0.61183655752485466</v>
      </c>
      <c r="L178" s="42">
        <f>LOG(K178,2)</f>
        <v>-0.70878178370206257</v>
      </c>
      <c r="M178" s="83">
        <f>(I178-G178)/G178*100</f>
        <v>-38.816344247514536</v>
      </c>
      <c r="N178" s="13" t="str">
        <f>IF(X177=0,"×",IF(X178=0,"×",IF(AD177=0,"×",IF(AD178=0,"×","√"))))</f>
        <v>√</v>
      </c>
      <c r="O178" s="28">
        <v>1</v>
      </c>
      <c r="P178" s="28">
        <v>3</v>
      </c>
      <c r="Q178" s="28">
        <v>1</v>
      </c>
      <c r="R178" s="28">
        <v>4</v>
      </c>
      <c r="S178" s="49">
        <v>0</v>
      </c>
      <c r="T178" s="50">
        <v>2853</v>
      </c>
      <c r="U178" s="50">
        <v>709</v>
      </c>
      <c r="V178" s="51">
        <f t="shared" si="18"/>
        <v>4.0239774330042311</v>
      </c>
      <c r="W178" s="51">
        <f t="shared" si="19"/>
        <v>2144</v>
      </c>
      <c r="X178" s="51">
        <f t="shared" si="24"/>
        <v>1916.9991295377079</v>
      </c>
      <c r="Y178" s="52">
        <v>0</v>
      </c>
      <c r="Z178" s="53">
        <v>1619</v>
      </c>
      <c r="AA178" s="53">
        <v>588</v>
      </c>
      <c r="AB178" s="54">
        <f t="shared" si="22"/>
        <v>2.7534013605442178</v>
      </c>
      <c r="AC178" s="54">
        <f t="shared" si="20"/>
        <v>1031</v>
      </c>
      <c r="AD178" s="54">
        <f t="shared" si="25"/>
        <v>1169.4841056431994</v>
      </c>
    </row>
    <row r="179" spans="1:30" ht="12.75" customHeight="1">
      <c r="A179" s="7">
        <v>165</v>
      </c>
      <c r="B179" s="27" t="s">
        <v>184</v>
      </c>
      <c r="C179" s="17" t="s">
        <v>884</v>
      </c>
      <c r="D179" s="17" t="s">
        <v>887</v>
      </c>
      <c r="E179" s="27" t="s">
        <v>886</v>
      </c>
      <c r="F179" s="15" t="s">
        <v>878</v>
      </c>
      <c r="G179" s="63"/>
      <c r="H179" s="63"/>
      <c r="I179" s="64"/>
      <c r="J179" s="64"/>
      <c r="K179" s="42"/>
      <c r="L179" s="42"/>
      <c r="M179" s="83"/>
      <c r="N179" s="13"/>
      <c r="O179" s="28">
        <v>1</v>
      </c>
      <c r="P179" s="28">
        <v>3</v>
      </c>
      <c r="Q179" s="28">
        <v>1</v>
      </c>
      <c r="R179" s="28">
        <v>5</v>
      </c>
      <c r="S179" s="49">
        <v>1</v>
      </c>
      <c r="T179" s="50">
        <v>4743</v>
      </c>
      <c r="U179" s="50">
        <v>735.5</v>
      </c>
      <c r="V179" s="51">
        <f t="shared" si="18"/>
        <v>6.4486743711760708</v>
      </c>
      <c r="W179" s="51">
        <f t="shared" si="19"/>
        <v>4007.5</v>
      </c>
      <c r="X179" s="51">
        <f t="shared" si="24"/>
        <v>3583.1968337790877</v>
      </c>
      <c r="Y179" s="52">
        <v>0</v>
      </c>
      <c r="Z179" s="53">
        <v>1538</v>
      </c>
      <c r="AA179" s="53">
        <v>573</v>
      </c>
      <c r="AB179" s="54">
        <f t="shared" si="22"/>
        <v>2.6841186736474696</v>
      </c>
      <c r="AC179" s="54">
        <f t="shared" si="20"/>
        <v>965</v>
      </c>
      <c r="AD179" s="54">
        <f t="shared" si="25"/>
        <v>1094.6189737591537</v>
      </c>
    </row>
    <row r="180" spans="1:30" ht="12.75" customHeight="1">
      <c r="A180" s="7">
        <v>166</v>
      </c>
      <c r="B180" s="27"/>
      <c r="C180" s="17" t="s">
        <v>884</v>
      </c>
      <c r="D180" s="17" t="s">
        <v>887</v>
      </c>
      <c r="E180" s="27" t="s">
        <v>886</v>
      </c>
      <c r="F180" s="15" t="s">
        <v>878</v>
      </c>
      <c r="G180" s="63">
        <f>(X179+X180)/2</f>
        <v>2560.9910246167815</v>
      </c>
      <c r="H180" s="63">
        <f>ABS((X179-G180)/G180*100)</f>
        <v>39.914462773850055</v>
      </c>
      <c r="I180" s="64">
        <f>(AD179+AD180)/2</f>
        <v>1116.7382172703492</v>
      </c>
      <c r="J180" s="64">
        <f>ABS((AD179-I180)/I180*100)</f>
        <v>1.980700863382439</v>
      </c>
      <c r="K180" s="42">
        <f>I180/G180</f>
        <v>0.43605706015211604</v>
      </c>
      <c r="L180" s="42">
        <f>LOG(K180,2)</f>
        <v>-1.1974111639855134</v>
      </c>
      <c r="M180" s="83">
        <f>(I180-G180)/G180*100</f>
        <v>-56.394293984788391</v>
      </c>
      <c r="N180" s="13" t="str">
        <f>IF(X179=0,"×",IF(X180=0,"×",IF(AD179=0,"×",IF(AD180=0,"×","√"))))</f>
        <v>√</v>
      </c>
      <c r="O180" s="28">
        <v>1</v>
      </c>
      <c r="P180" s="28">
        <v>3</v>
      </c>
      <c r="Q180" s="28">
        <v>1</v>
      </c>
      <c r="R180" s="28">
        <v>6</v>
      </c>
      <c r="S180" s="49">
        <v>0</v>
      </c>
      <c r="T180" s="50">
        <v>2465</v>
      </c>
      <c r="U180" s="50">
        <v>744</v>
      </c>
      <c r="V180" s="51">
        <f t="shared" si="18"/>
        <v>3.3131720430107525</v>
      </c>
      <c r="W180" s="51">
        <f t="shared" si="19"/>
        <v>1721</v>
      </c>
      <c r="X180" s="51">
        <f t="shared" si="24"/>
        <v>1538.7852154544753</v>
      </c>
      <c r="Y180" s="52">
        <v>0</v>
      </c>
      <c r="Z180" s="53">
        <v>1582</v>
      </c>
      <c r="AA180" s="53">
        <v>578</v>
      </c>
      <c r="AB180" s="54">
        <f t="shared" si="22"/>
        <v>2.7370242214532872</v>
      </c>
      <c r="AC180" s="54">
        <f t="shared" si="20"/>
        <v>1004</v>
      </c>
      <c r="AD180" s="54">
        <f t="shared" si="25"/>
        <v>1138.8574607815444</v>
      </c>
    </row>
    <row r="181" spans="1:30" ht="12.75" customHeight="1">
      <c r="A181" s="7">
        <v>167</v>
      </c>
      <c r="B181" s="27" t="s">
        <v>185</v>
      </c>
      <c r="C181" s="17" t="s">
        <v>884</v>
      </c>
      <c r="D181" s="17" t="s">
        <v>883</v>
      </c>
      <c r="E181" s="27" t="s">
        <v>886</v>
      </c>
      <c r="F181" s="15" t="s">
        <v>878</v>
      </c>
      <c r="G181" s="63"/>
      <c r="H181" s="63"/>
      <c r="I181" s="64"/>
      <c r="J181" s="64"/>
      <c r="K181" s="42"/>
      <c r="L181" s="42"/>
      <c r="M181" s="83"/>
      <c r="N181" s="13"/>
      <c r="O181" s="28">
        <v>1</v>
      </c>
      <c r="P181" s="28">
        <v>3</v>
      </c>
      <c r="Q181" s="28">
        <v>1</v>
      </c>
      <c r="R181" s="28">
        <v>7</v>
      </c>
      <c r="S181" s="49">
        <v>0</v>
      </c>
      <c r="T181" s="50">
        <v>1107</v>
      </c>
      <c r="U181" s="50">
        <v>746</v>
      </c>
      <c r="V181" s="51">
        <f t="shared" si="18"/>
        <v>1.4839142091152815</v>
      </c>
      <c r="W181" s="51">
        <f t="shared" si="19"/>
        <v>361</v>
      </c>
      <c r="X181" s="51">
        <f t="shared" si="24"/>
        <v>322.77830492682489</v>
      </c>
      <c r="Y181" s="52">
        <v>0</v>
      </c>
      <c r="Z181" s="53">
        <v>731</v>
      </c>
      <c r="AA181" s="53">
        <v>576</v>
      </c>
      <c r="AB181" s="54">
        <f t="shared" si="22"/>
        <v>1.2690972222222223</v>
      </c>
      <c r="AC181" s="54">
        <f t="shared" si="20"/>
        <v>155</v>
      </c>
      <c r="AD181" s="54">
        <f t="shared" si="25"/>
        <v>175.81962790950138</v>
      </c>
    </row>
    <row r="182" spans="1:30" ht="12.75" customHeight="1">
      <c r="A182" s="7">
        <v>168</v>
      </c>
      <c r="B182" s="27"/>
      <c r="C182" s="17" t="s">
        <v>884</v>
      </c>
      <c r="D182" s="17" t="s">
        <v>883</v>
      </c>
      <c r="E182" s="27" t="s">
        <v>886</v>
      </c>
      <c r="F182" s="15" t="s">
        <v>878</v>
      </c>
      <c r="G182" s="63">
        <f>(X181+X182)/2</f>
        <v>249.46024120383419</v>
      </c>
      <c r="H182" s="63">
        <f>ABS((X181-G182)/G182*100)</f>
        <v>29.390681003584234</v>
      </c>
      <c r="I182" s="64">
        <f>(AD181+AD182)/2</f>
        <v>533.69764471884127</v>
      </c>
      <c r="J182" s="64">
        <f>ABS((AD181-I182)/I182*100)</f>
        <v>67.056323060573845</v>
      </c>
      <c r="K182" s="42">
        <f>I182/G182</f>
        <v>2.1394096395615865</v>
      </c>
      <c r="L182" s="42">
        <f>LOG(K182,2)</f>
        <v>1.0972127463559525</v>
      </c>
      <c r="M182" s="83">
        <f>(I182-G182)/G182*100</f>
        <v>113.94096395615863</v>
      </c>
      <c r="N182" s="13" t="str">
        <f>IF(X181=0,"×",IF(X182=0,"×",IF(AD181=0,"×",IF(AD182=0,"×","√"))))</f>
        <v>√</v>
      </c>
      <c r="O182" s="28">
        <v>1</v>
      </c>
      <c r="P182" s="28">
        <v>3</v>
      </c>
      <c r="Q182" s="28">
        <v>1</v>
      </c>
      <c r="R182" s="28">
        <v>8</v>
      </c>
      <c r="S182" s="49">
        <v>0</v>
      </c>
      <c r="T182" s="50">
        <v>967</v>
      </c>
      <c r="U182" s="50">
        <v>770</v>
      </c>
      <c r="V182" s="51">
        <f t="shared" si="18"/>
        <v>1.2558441558441558</v>
      </c>
      <c r="W182" s="51">
        <f t="shared" si="19"/>
        <v>197</v>
      </c>
      <c r="X182" s="51">
        <f t="shared" si="24"/>
        <v>176.14217748084349</v>
      </c>
      <c r="Y182" s="52">
        <v>0</v>
      </c>
      <c r="Z182" s="53">
        <v>1364</v>
      </c>
      <c r="AA182" s="53">
        <v>578</v>
      </c>
      <c r="AB182" s="54">
        <f t="shared" si="22"/>
        <v>2.3598615916955019</v>
      </c>
      <c r="AC182" s="54">
        <f t="shared" si="20"/>
        <v>786</v>
      </c>
      <c r="AD182" s="54">
        <f t="shared" si="25"/>
        <v>891.57566152818117</v>
      </c>
    </row>
    <row r="183" spans="1:30" ht="12.75" customHeight="1">
      <c r="A183" s="7">
        <v>169</v>
      </c>
      <c r="B183" s="27" t="s">
        <v>186</v>
      </c>
      <c r="C183" s="17" t="s">
        <v>884</v>
      </c>
      <c r="D183" s="17" t="s">
        <v>883</v>
      </c>
      <c r="E183" s="27" t="s">
        <v>886</v>
      </c>
      <c r="F183" s="15" t="s">
        <v>878</v>
      </c>
      <c r="G183" s="63"/>
      <c r="H183" s="63"/>
      <c r="I183" s="64"/>
      <c r="J183" s="64"/>
      <c r="K183" s="42"/>
      <c r="L183" s="42"/>
      <c r="M183" s="83"/>
      <c r="N183" s="13"/>
      <c r="O183" s="28">
        <v>1</v>
      </c>
      <c r="P183" s="28">
        <v>3</v>
      </c>
      <c r="Q183" s="28">
        <v>1</v>
      </c>
      <c r="R183" s="28">
        <v>9</v>
      </c>
      <c r="S183" s="49">
        <v>0</v>
      </c>
      <c r="T183" s="50">
        <v>2426.5</v>
      </c>
      <c r="U183" s="50">
        <v>788</v>
      </c>
      <c r="V183" s="51">
        <f t="shared" si="18"/>
        <v>3.0793147208121829</v>
      </c>
      <c r="W183" s="51">
        <f t="shared" si="19"/>
        <v>1638.5</v>
      </c>
      <c r="X183" s="51">
        <f t="shared" si="24"/>
        <v>1465.0200903673201</v>
      </c>
      <c r="Y183" s="52">
        <v>0</v>
      </c>
      <c r="Z183" s="53">
        <v>3415</v>
      </c>
      <c r="AA183" s="53">
        <v>589</v>
      </c>
      <c r="AB183" s="54">
        <f t="shared" si="22"/>
        <v>5.7979626485568758</v>
      </c>
      <c r="AC183" s="54">
        <f t="shared" si="20"/>
        <v>2826</v>
      </c>
      <c r="AD183" s="54">
        <f t="shared" si="25"/>
        <v>3205.5888288532315</v>
      </c>
    </row>
    <row r="184" spans="1:30" ht="12.75" customHeight="1">
      <c r="A184" s="7">
        <v>170</v>
      </c>
      <c r="B184" s="32"/>
      <c r="C184" s="17" t="s">
        <v>884</v>
      </c>
      <c r="D184" s="17" t="s">
        <v>883</v>
      </c>
      <c r="E184" s="27" t="s">
        <v>886</v>
      </c>
      <c r="F184" s="15" t="s">
        <v>878</v>
      </c>
      <c r="G184" s="63">
        <f>(X183+X184)/2</f>
        <v>803.14574072166329</v>
      </c>
      <c r="H184" s="63">
        <f>ABS((X183-G184)/G184*100)</f>
        <v>82.410242137489561</v>
      </c>
      <c r="I184" s="64">
        <f>(AD183+AD184)/2</f>
        <v>3069.753987290891</v>
      </c>
      <c r="J184" s="64">
        <f>ABS((AD183-I184)/I184*100)</f>
        <v>4.4249422632794406</v>
      </c>
      <c r="K184" s="42">
        <f>I184/G184</f>
        <v>3.8221630666092761</v>
      </c>
      <c r="L184" s="42">
        <f>LOG(K184,2)</f>
        <v>1.9343893299558887</v>
      </c>
      <c r="M184" s="83">
        <f>(I184-G184)/G184*100</f>
        <v>282.21630666092761</v>
      </c>
      <c r="N184" s="13" t="str">
        <f>IF(X183=0,"×",IF(X184=0,"×",IF(AD183=0,"×",IF(AD184=0,"×","√"))))</f>
        <v>√</v>
      </c>
      <c r="O184" s="28">
        <v>1</v>
      </c>
      <c r="P184" s="28">
        <v>3</v>
      </c>
      <c r="Q184" s="28">
        <v>1</v>
      </c>
      <c r="R184" s="28">
        <v>10</v>
      </c>
      <c r="S184" s="49">
        <v>0</v>
      </c>
      <c r="T184" s="50">
        <v>949</v>
      </c>
      <c r="U184" s="50">
        <v>791</v>
      </c>
      <c r="V184" s="51">
        <f t="shared" si="18"/>
        <v>1.1997471554993679</v>
      </c>
      <c r="W184" s="51">
        <f t="shared" si="19"/>
        <v>158</v>
      </c>
      <c r="X184" s="51">
        <f t="shared" si="24"/>
        <v>141.27139107600644</v>
      </c>
      <c r="Y184" s="52">
        <v>0</v>
      </c>
      <c r="Z184" s="53">
        <v>3147.5</v>
      </c>
      <c r="AA184" s="53">
        <v>561</v>
      </c>
      <c r="AB184" s="54">
        <f t="shared" si="22"/>
        <v>5.6105169340463457</v>
      </c>
      <c r="AC184" s="54">
        <f t="shared" si="20"/>
        <v>2586.5</v>
      </c>
      <c r="AD184" s="54">
        <f t="shared" si="25"/>
        <v>2933.9191457285506</v>
      </c>
    </row>
    <row r="185" spans="1:30" ht="12.75" customHeight="1">
      <c r="A185" s="7">
        <v>171</v>
      </c>
      <c r="B185" s="27" t="s">
        <v>187</v>
      </c>
      <c r="C185" s="17" t="s">
        <v>888</v>
      </c>
      <c r="D185" s="17" t="s">
        <v>2059</v>
      </c>
      <c r="E185" s="27" t="s">
        <v>889</v>
      </c>
      <c r="F185" s="15" t="s">
        <v>890</v>
      </c>
      <c r="G185" s="63"/>
      <c r="H185" s="63"/>
      <c r="I185" s="64"/>
      <c r="J185" s="64"/>
      <c r="K185" s="42"/>
      <c r="L185" s="42"/>
      <c r="M185" s="83"/>
      <c r="N185" s="13"/>
      <c r="O185" s="28">
        <v>1</v>
      </c>
      <c r="P185" s="28">
        <v>3</v>
      </c>
      <c r="Q185" s="28">
        <v>2</v>
      </c>
      <c r="R185" s="28">
        <v>1</v>
      </c>
      <c r="S185" s="49">
        <v>0</v>
      </c>
      <c r="T185" s="50">
        <v>2623</v>
      </c>
      <c r="U185" s="50">
        <v>811</v>
      </c>
      <c r="V185" s="51">
        <f t="shared" si="18"/>
        <v>3.2342786683107274</v>
      </c>
      <c r="W185" s="51">
        <f t="shared" si="19"/>
        <v>1812</v>
      </c>
      <c r="X185" s="51">
        <f t="shared" si="24"/>
        <v>1620.1503837324283</v>
      </c>
      <c r="Y185" s="52">
        <v>0</v>
      </c>
      <c r="Z185" s="53">
        <v>3194</v>
      </c>
      <c r="AA185" s="53">
        <v>645</v>
      </c>
      <c r="AB185" s="54">
        <f t="shared" si="22"/>
        <v>4.9519379844961238</v>
      </c>
      <c r="AC185" s="54">
        <f t="shared" si="20"/>
        <v>2549</v>
      </c>
      <c r="AD185" s="54">
        <f t="shared" si="25"/>
        <v>2891.3821389762516</v>
      </c>
    </row>
    <row r="186" spans="1:30" ht="12.75" customHeight="1">
      <c r="A186" s="7">
        <v>172</v>
      </c>
      <c r="B186" s="32"/>
      <c r="C186" s="17" t="s">
        <v>888</v>
      </c>
      <c r="D186" s="17" t="s">
        <v>2059</v>
      </c>
      <c r="E186" s="27" t="s">
        <v>889</v>
      </c>
      <c r="F186" s="15" t="s">
        <v>890</v>
      </c>
      <c r="G186" s="63">
        <f>(X185+X186)/2</f>
        <v>2337.0132811703284</v>
      </c>
      <c r="H186" s="63">
        <f>ABS((X185-G186)/G186*100)</f>
        <v>30.67431850789097</v>
      </c>
      <c r="I186" s="64">
        <f>(AD185+AD186)/2</f>
        <v>3045.3661034195729</v>
      </c>
      <c r="J186" s="64">
        <f>ABS((AD185-I186)/I186*100)</f>
        <v>5.0563367166402839</v>
      </c>
      <c r="K186" s="42">
        <f>I186/G186</f>
        <v>1.3031017529752831</v>
      </c>
      <c r="L186" s="42">
        <f>LOG(K186,2)</f>
        <v>0.38194974145116717</v>
      </c>
      <c r="M186" s="83">
        <f>(I186-G186)/G186*100</f>
        <v>30.310175297528307</v>
      </c>
      <c r="N186" s="13" t="str">
        <f>IF(X185=0,"×",IF(X186=0,"×",IF(AD185=0,"×",IF(AD186=0,"×","√"))))</f>
        <v>√</v>
      </c>
      <c r="O186" s="28">
        <v>1</v>
      </c>
      <c r="P186" s="28">
        <v>3</v>
      </c>
      <c r="Q186" s="28">
        <v>2</v>
      </c>
      <c r="R186" s="28">
        <v>2</v>
      </c>
      <c r="S186" s="49">
        <v>0</v>
      </c>
      <c r="T186" s="50">
        <v>4195.5</v>
      </c>
      <c r="U186" s="50">
        <v>780</v>
      </c>
      <c r="V186" s="51">
        <f t="shared" si="18"/>
        <v>5.3788461538461538</v>
      </c>
      <c r="W186" s="51">
        <f t="shared" si="19"/>
        <v>3415.5</v>
      </c>
      <c r="X186" s="51">
        <f t="shared" si="24"/>
        <v>3053.8761786082282</v>
      </c>
      <c r="Y186" s="52">
        <v>0</v>
      </c>
      <c r="Z186" s="53">
        <v>3470.5</v>
      </c>
      <c r="AA186" s="53">
        <v>650</v>
      </c>
      <c r="AB186" s="54">
        <f t="shared" si="22"/>
        <v>5.3392307692307694</v>
      </c>
      <c r="AC186" s="54">
        <f t="shared" si="20"/>
        <v>2820.5</v>
      </c>
      <c r="AD186" s="54">
        <f t="shared" si="25"/>
        <v>3199.3500678628943</v>
      </c>
    </row>
    <row r="187" spans="1:30" ht="12.75" customHeight="1">
      <c r="A187" s="7">
        <v>173</v>
      </c>
      <c r="B187" s="27" t="s">
        <v>188</v>
      </c>
      <c r="C187" s="17" t="s">
        <v>891</v>
      </c>
      <c r="D187" s="17" t="s">
        <v>2059</v>
      </c>
      <c r="E187" s="27" t="s">
        <v>892</v>
      </c>
      <c r="F187" s="15" t="s">
        <v>893</v>
      </c>
      <c r="G187" s="63"/>
      <c r="H187" s="63"/>
      <c r="I187" s="64"/>
      <c r="J187" s="64"/>
      <c r="K187" s="42"/>
      <c r="L187" s="42"/>
      <c r="M187" s="83"/>
      <c r="N187" s="13"/>
      <c r="O187" s="28">
        <v>1</v>
      </c>
      <c r="P187" s="28">
        <v>3</v>
      </c>
      <c r="Q187" s="28">
        <v>2</v>
      </c>
      <c r="R187" s="28">
        <v>3</v>
      </c>
      <c r="S187" s="49">
        <v>0</v>
      </c>
      <c r="T187" s="50">
        <v>1766</v>
      </c>
      <c r="U187" s="50">
        <v>715</v>
      </c>
      <c r="V187" s="51">
        <f t="shared" si="18"/>
        <v>2.4699300699300699</v>
      </c>
      <c r="W187" s="51">
        <f t="shared" si="19"/>
        <v>1051</v>
      </c>
      <c r="X187" s="51">
        <f t="shared" si="24"/>
        <v>939.72298747394166</v>
      </c>
      <c r="Y187" s="52">
        <v>0</v>
      </c>
      <c r="Z187" s="53">
        <v>2441.5</v>
      </c>
      <c r="AA187" s="53">
        <v>654</v>
      </c>
      <c r="AB187" s="54">
        <f t="shared" si="22"/>
        <v>3.7331804281345566</v>
      </c>
      <c r="AC187" s="54">
        <f t="shared" si="20"/>
        <v>1787.5</v>
      </c>
      <c r="AD187" s="54">
        <f t="shared" si="25"/>
        <v>2027.5973218595723</v>
      </c>
    </row>
    <row r="188" spans="1:30" ht="12.75" customHeight="1">
      <c r="A188" s="7">
        <v>174</v>
      </c>
      <c r="B188" s="32"/>
      <c r="C188" s="17" t="s">
        <v>891</v>
      </c>
      <c r="D188" s="17" t="s">
        <v>2059</v>
      </c>
      <c r="E188" s="27" t="s">
        <v>892</v>
      </c>
      <c r="F188" s="15" t="s">
        <v>893</v>
      </c>
      <c r="G188" s="63">
        <f>(X187+X188)/2</f>
        <v>954.92307385553727</v>
      </c>
      <c r="H188" s="63">
        <f>ABS((X187-G188)/G188*100)</f>
        <v>1.5917602996254661</v>
      </c>
      <c r="I188" s="64">
        <f>(AD187+AD188)/2</f>
        <v>1557.7051872691791</v>
      </c>
      <c r="J188" s="64">
        <f>ABS((AD187-I188)/I188*100)</f>
        <v>30.165665392317496</v>
      </c>
      <c r="K188" s="42">
        <f>I188/G188</f>
        <v>1.6312363057475265</v>
      </c>
      <c r="L188" s="42">
        <f>LOG(K188,2)</f>
        <v>0.70596579028754247</v>
      </c>
      <c r="M188" s="83">
        <f>(I188-G188)/G188*100</f>
        <v>63.123630574752653</v>
      </c>
      <c r="N188" s="13" t="str">
        <f>IF(X187=0,"×",IF(X188=0,"×",IF(AD187=0,"×",IF(AD188=0,"×","√"))))</f>
        <v>√</v>
      </c>
      <c r="O188" s="28">
        <v>1</v>
      </c>
      <c r="P188" s="28">
        <v>3</v>
      </c>
      <c r="Q188" s="28">
        <v>2</v>
      </c>
      <c r="R188" s="28">
        <v>4</v>
      </c>
      <c r="S188" s="49">
        <v>0</v>
      </c>
      <c r="T188" s="50">
        <v>1810.5</v>
      </c>
      <c r="U188" s="50">
        <v>725.5</v>
      </c>
      <c r="V188" s="51">
        <f t="shared" si="18"/>
        <v>2.4955203308063405</v>
      </c>
      <c r="W188" s="51">
        <f t="shared" si="19"/>
        <v>1085</v>
      </c>
      <c r="X188" s="51">
        <f t="shared" si="24"/>
        <v>970.12316023713288</v>
      </c>
      <c r="Y188" s="52">
        <v>0</v>
      </c>
      <c r="Z188" s="53">
        <v>1570</v>
      </c>
      <c r="AA188" s="53">
        <v>611</v>
      </c>
      <c r="AB188" s="54">
        <f t="shared" si="22"/>
        <v>2.5695581014729951</v>
      </c>
      <c r="AC188" s="54">
        <f t="shared" si="20"/>
        <v>959</v>
      </c>
      <c r="AD188" s="54">
        <f t="shared" si="25"/>
        <v>1087.8130526787859</v>
      </c>
    </row>
    <row r="189" spans="1:30" ht="12.75" customHeight="1">
      <c r="A189" s="7">
        <v>175</v>
      </c>
      <c r="B189" s="27" t="s">
        <v>189</v>
      </c>
      <c r="C189" s="17" t="s">
        <v>894</v>
      </c>
      <c r="D189" s="17" t="s">
        <v>2059</v>
      </c>
      <c r="E189" s="27" t="s">
        <v>895</v>
      </c>
      <c r="F189" s="15" t="s">
        <v>896</v>
      </c>
      <c r="G189" s="63"/>
      <c r="H189" s="63"/>
      <c r="I189" s="64"/>
      <c r="J189" s="64"/>
      <c r="K189" s="42"/>
      <c r="L189" s="42"/>
      <c r="M189" s="83"/>
      <c r="N189" s="13"/>
      <c r="O189" s="28">
        <v>1</v>
      </c>
      <c r="P189" s="28">
        <v>3</v>
      </c>
      <c r="Q189" s="28">
        <v>2</v>
      </c>
      <c r="R189" s="28">
        <v>5</v>
      </c>
      <c r="S189" s="49">
        <v>0</v>
      </c>
      <c r="T189" s="50">
        <v>4077.5</v>
      </c>
      <c r="U189" s="50">
        <v>775</v>
      </c>
      <c r="V189" s="51">
        <f t="shared" si="18"/>
        <v>5.2612903225806456</v>
      </c>
      <c r="W189" s="51">
        <f t="shared" si="19"/>
        <v>3302.5</v>
      </c>
      <c r="X189" s="51">
        <f t="shared" si="24"/>
        <v>2952.8403103070336</v>
      </c>
      <c r="Y189" s="52">
        <v>0</v>
      </c>
      <c r="Z189" s="53">
        <v>3455</v>
      </c>
      <c r="AA189" s="53">
        <v>620</v>
      </c>
      <c r="AB189" s="54">
        <f t="shared" si="22"/>
        <v>5.57258064516129</v>
      </c>
      <c r="AC189" s="54">
        <f t="shared" si="20"/>
        <v>2835</v>
      </c>
      <c r="AD189" s="54">
        <f t="shared" si="25"/>
        <v>3215.7977104737834</v>
      </c>
    </row>
    <row r="190" spans="1:30" ht="12.75" customHeight="1">
      <c r="A190" s="7">
        <v>176</v>
      </c>
      <c r="B190" s="27"/>
      <c r="C190" s="17" t="s">
        <v>894</v>
      </c>
      <c r="D190" s="17" t="s">
        <v>2059</v>
      </c>
      <c r="E190" s="27" t="s">
        <v>895</v>
      </c>
      <c r="F190" s="15" t="s">
        <v>896</v>
      </c>
      <c r="G190" s="63">
        <f>(X189+X190)/2</f>
        <v>2578.2028871371176</v>
      </c>
      <c r="H190" s="63">
        <f>ABS((X189-G190)/G190*100)</f>
        <v>14.530951968094339</v>
      </c>
      <c r="I190" s="64">
        <f>(AD189+AD190)/2</f>
        <v>3449.4676675664109</v>
      </c>
      <c r="J190" s="64">
        <f>ABS((AD189-I190)/I190*100)</f>
        <v>6.7740874712265686</v>
      </c>
      <c r="K190" s="42">
        <f>I190/G190</f>
        <v>1.3379349176808817</v>
      </c>
      <c r="L190" s="42">
        <f>LOG(K190,2)</f>
        <v>0.42000793943028092</v>
      </c>
      <c r="M190" s="83">
        <f>(I190-G190)/G190*100</f>
        <v>33.793491768088167</v>
      </c>
      <c r="N190" s="13" t="str">
        <f>IF(X189=0,"×",IF(X190=0,"×",IF(AD189=0,"×",IF(AD190=0,"×","√"))))</f>
        <v>√</v>
      </c>
      <c r="O190" s="28">
        <v>1</v>
      </c>
      <c r="P190" s="28">
        <v>3</v>
      </c>
      <c r="Q190" s="28">
        <v>2</v>
      </c>
      <c r="R190" s="28">
        <v>6</v>
      </c>
      <c r="S190" s="49">
        <v>0</v>
      </c>
      <c r="T190" s="50">
        <v>3235</v>
      </c>
      <c r="U190" s="50">
        <v>770.5</v>
      </c>
      <c r="V190" s="51">
        <f t="shared" si="18"/>
        <v>4.1985723556132379</v>
      </c>
      <c r="W190" s="51">
        <f t="shared" si="19"/>
        <v>2464.5</v>
      </c>
      <c r="X190" s="51">
        <f t="shared" si="24"/>
        <v>2203.565463967202</v>
      </c>
      <c r="Y190" s="52">
        <v>0</v>
      </c>
      <c r="Z190" s="53">
        <v>3876</v>
      </c>
      <c r="AA190" s="53">
        <v>629</v>
      </c>
      <c r="AB190" s="54">
        <f t="shared" si="22"/>
        <v>6.1621621621621623</v>
      </c>
      <c r="AC190" s="54">
        <f t="shared" si="20"/>
        <v>3247</v>
      </c>
      <c r="AD190" s="54">
        <f t="shared" si="25"/>
        <v>3683.1376246590385</v>
      </c>
    </row>
    <row r="191" spans="1:30" ht="12.75" customHeight="1">
      <c r="A191" s="7">
        <v>177</v>
      </c>
      <c r="B191" s="27" t="s">
        <v>190</v>
      </c>
      <c r="C191" s="17" t="s">
        <v>897</v>
      </c>
      <c r="D191" s="17" t="s">
        <v>2059</v>
      </c>
      <c r="E191" s="27" t="s">
        <v>898</v>
      </c>
      <c r="F191" s="15" t="s">
        <v>899</v>
      </c>
      <c r="G191" s="63"/>
      <c r="H191" s="63"/>
      <c r="I191" s="64"/>
      <c r="J191" s="64"/>
      <c r="K191" s="42"/>
      <c r="L191" s="42"/>
      <c r="M191" s="83"/>
      <c r="N191" s="13"/>
      <c r="O191" s="28">
        <v>1</v>
      </c>
      <c r="P191" s="28">
        <v>3</v>
      </c>
      <c r="Q191" s="28">
        <v>2</v>
      </c>
      <c r="R191" s="28">
        <v>7</v>
      </c>
      <c r="S191" s="49">
        <v>0</v>
      </c>
      <c r="T191" s="50">
        <v>2750</v>
      </c>
      <c r="U191" s="50">
        <v>750</v>
      </c>
      <c r="V191" s="51">
        <f t="shared" si="18"/>
        <v>3.6666666666666665</v>
      </c>
      <c r="W191" s="51">
        <f t="shared" si="19"/>
        <v>2000</v>
      </c>
      <c r="X191" s="51">
        <f t="shared" si="24"/>
        <v>1788.2454566583094</v>
      </c>
      <c r="Y191" s="52">
        <v>0</v>
      </c>
      <c r="Z191" s="53">
        <v>2914</v>
      </c>
      <c r="AA191" s="53">
        <v>603</v>
      </c>
      <c r="AB191" s="54">
        <f t="shared" si="22"/>
        <v>4.8325041459369817</v>
      </c>
      <c r="AC191" s="54">
        <f t="shared" si="20"/>
        <v>2311</v>
      </c>
      <c r="AD191" s="54">
        <f t="shared" si="25"/>
        <v>2621.4139361216626</v>
      </c>
    </row>
    <row r="192" spans="1:30" ht="12.75" customHeight="1">
      <c r="A192" s="7">
        <v>178</v>
      </c>
      <c r="B192" s="27"/>
      <c r="C192" s="17" t="s">
        <v>897</v>
      </c>
      <c r="D192" s="17" t="s">
        <v>2059</v>
      </c>
      <c r="E192" s="27" t="s">
        <v>898</v>
      </c>
      <c r="F192" s="15" t="s">
        <v>899</v>
      </c>
      <c r="G192" s="63">
        <f>(X191+X192)/2</f>
        <v>1399.7491311992917</v>
      </c>
      <c r="H192" s="63">
        <f>ABS((X191-G192)/G192*100)</f>
        <v>27.754710954966466</v>
      </c>
      <c r="I192" s="64">
        <f>(AD191+AD192)/2</f>
        <v>2425.7437050610883</v>
      </c>
      <c r="J192" s="64">
        <f>ABS((AD191-I192)/I192*100)</f>
        <v>8.0664016834229653</v>
      </c>
      <c r="K192" s="42">
        <f>I192/G192</f>
        <v>1.7329846120231089</v>
      </c>
      <c r="L192" s="42">
        <f>LOG(K192,2)</f>
        <v>0.79325884419426707</v>
      </c>
      <c r="M192" s="83">
        <f>(I192-G192)/G192*100</f>
        <v>73.298461202310889</v>
      </c>
      <c r="N192" s="13" t="str">
        <f>IF(X191=0,"×",IF(X192=0,"×",IF(AD191=0,"×",IF(AD192=0,"×","√"))))</f>
        <v>√</v>
      </c>
      <c r="O192" s="28">
        <v>1</v>
      </c>
      <c r="P192" s="28">
        <v>3</v>
      </c>
      <c r="Q192" s="28">
        <v>2</v>
      </c>
      <c r="R192" s="28">
        <v>8</v>
      </c>
      <c r="S192" s="49">
        <v>0</v>
      </c>
      <c r="T192" s="50">
        <v>1919</v>
      </c>
      <c r="U192" s="50">
        <v>788</v>
      </c>
      <c r="V192" s="51">
        <f t="shared" si="18"/>
        <v>2.4352791878172591</v>
      </c>
      <c r="W192" s="51">
        <f t="shared" si="19"/>
        <v>1131</v>
      </c>
      <c r="X192" s="51">
        <f t="shared" si="24"/>
        <v>1011.252805740274</v>
      </c>
      <c r="Y192" s="52">
        <v>0</v>
      </c>
      <c r="Z192" s="53">
        <v>2554</v>
      </c>
      <c r="AA192" s="53">
        <v>588</v>
      </c>
      <c r="AB192" s="54">
        <f t="shared" si="22"/>
        <v>4.3435374149659864</v>
      </c>
      <c r="AC192" s="54">
        <f t="shared" si="20"/>
        <v>1966</v>
      </c>
      <c r="AD192" s="54">
        <f t="shared" si="25"/>
        <v>2230.0734740005141</v>
      </c>
    </row>
    <row r="193" spans="1:30" ht="12.75" customHeight="1">
      <c r="A193" s="7">
        <v>179</v>
      </c>
      <c r="B193" s="27" t="s">
        <v>191</v>
      </c>
      <c r="C193" s="17" t="s">
        <v>897</v>
      </c>
      <c r="D193" s="17" t="s">
        <v>2059</v>
      </c>
      <c r="E193" s="27" t="s">
        <v>898</v>
      </c>
      <c r="F193" s="15" t="s">
        <v>899</v>
      </c>
      <c r="G193" s="63"/>
      <c r="H193" s="63"/>
      <c r="I193" s="64"/>
      <c r="J193" s="64"/>
      <c r="K193" s="42"/>
      <c r="L193" s="42"/>
      <c r="M193" s="83"/>
      <c r="N193" s="13"/>
      <c r="O193" s="28">
        <v>1</v>
      </c>
      <c r="P193" s="28">
        <v>3</v>
      </c>
      <c r="Q193" s="28">
        <v>2</v>
      </c>
      <c r="R193" s="28">
        <v>9</v>
      </c>
      <c r="S193" s="49">
        <v>0</v>
      </c>
      <c r="T193" s="50">
        <v>1290</v>
      </c>
      <c r="U193" s="50">
        <v>759</v>
      </c>
      <c r="V193" s="51">
        <f t="shared" si="18"/>
        <v>1.6996047430830039</v>
      </c>
      <c r="W193" s="51">
        <f t="shared" si="19"/>
        <v>531</v>
      </c>
      <c r="X193" s="51">
        <f t="shared" si="24"/>
        <v>474.77916874278117</v>
      </c>
      <c r="Y193" s="52">
        <v>0</v>
      </c>
      <c r="Z193" s="53">
        <v>1196</v>
      </c>
      <c r="AA193" s="53">
        <v>590.5</v>
      </c>
      <c r="AB193" s="54">
        <f t="shared" si="22"/>
        <v>2.0254022015241322</v>
      </c>
      <c r="AC193" s="54">
        <f t="shared" si="20"/>
        <v>605.5</v>
      </c>
      <c r="AD193" s="54">
        <f t="shared" si="25"/>
        <v>686.83086902711671</v>
      </c>
    </row>
    <row r="194" spans="1:30" ht="12.75" customHeight="1">
      <c r="A194" s="7">
        <v>180</v>
      </c>
      <c r="B194" s="27"/>
      <c r="C194" s="17" t="s">
        <v>897</v>
      </c>
      <c r="D194" s="17" t="s">
        <v>2059</v>
      </c>
      <c r="E194" s="27" t="s">
        <v>898</v>
      </c>
      <c r="F194" s="15" t="s">
        <v>899</v>
      </c>
      <c r="G194" s="63">
        <f>(X193+X194)/2</f>
        <v>830.6400146177848</v>
      </c>
      <c r="H194" s="63">
        <f>ABS((X193-G194)/G194*100)</f>
        <v>42.841765339074279</v>
      </c>
      <c r="I194" s="64">
        <f>(AD193+AD194)/2</f>
        <v>730.78577600449205</v>
      </c>
      <c r="J194" s="64">
        <f>ABS((AD193-I194)/I194*100)</f>
        <v>6.0147458284827318</v>
      </c>
      <c r="K194" s="42">
        <f>I194/G194</f>
        <v>0.87978638537027354</v>
      </c>
      <c r="L194" s="42">
        <f>LOG(K194,2)</f>
        <v>-0.18477481906642995</v>
      </c>
      <c r="M194" s="83">
        <f>(I194-G194)/G194*100</f>
        <v>-12.021361462972648</v>
      </c>
      <c r="N194" s="13" t="str">
        <f>IF(X193=0,"×",IF(X194=0,"×",IF(AD193=0,"×",IF(AD194=0,"×","√"))))</f>
        <v>√</v>
      </c>
      <c r="O194" s="28">
        <v>1</v>
      </c>
      <c r="P194" s="28">
        <v>3</v>
      </c>
      <c r="Q194" s="28">
        <v>2</v>
      </c>
      <c r="R194" s="28">
        <v>10</v>
      </c>
      <c r="S194" s="49">
        <v>0</v>
      </c>
      <c r="T194" s="50">
        <v>2116</v>
      </c>
      <c r="U194" s="50">
        <v>789</v>
      </c>
      <c r="V194" s="51">
        <f t="shared" si="18"/>
        <v>2.6818757921419518</v>
      </c>
      <c r="W194" s="51">
        <f t="shared" si="19"/>
        <v>1327</v>
      </c>
      <c r="X194" s="51">
        <f t="shared" si="24"/>
        <v>1186.5008604927884</v>
      </c>
      <c r="Y194" s="52">
        <v>0</v>
      </c>
      <c r="Z194" s="53">
        <v>1256</v>
      </c>
      <c r="AA194" s="53">
        <v>573</v>
      </c>
      <c r="AB194" s="54">
        <f t="shared" si="22"/>
        <v>2.1919720767888307</v>
      </c>
      <c r="AC194" s="54">
        <f t="shared" si="20"/>
        <v>683</v>
      </c>
      <c r="AD194" s="54">
        <f t="shared" si="25"/>
        <v>774.74068298186739</v>
      </c>
    </row>
    <row r="195" spans="1:30" ht="12.75" customHeight="1">
      <c r="A195" s="7">
        <v>181</v>
      </c>
      <c r="B195" s="27" t="s">
        <v>823</v>
      </c>
      <c r="C195" s="17" t="s">
        <v>332</v>
      </c>
      <c r="D195" s="17" t="s">
        <v>2059</v>
      </c>
      <c r="E195" s="27" t="s">
        <v>784</v>
      </c>
      <c r="F195" s="15" t="s">
        <v>878</v>
      </c>
      <c r="G195" s="63"/>
      <c r="H195" s="63"/>
      <c r="I195" s="64"/>
      <c r="J195" s="64"/>
      <c r="K195" s="42"/>
      <c r="L195" s="42"/>
      <c r="M195" s="83"/>
      <c r="N195" s="13"/>
      <c r="O195" s="28">
        <v>1</v>
      </c>
      <c r="P195" s="28">
        <v>3</v>
      </c>
      <c r="Q195" s="28">
        <v>3</v>
      </c>
      <c r="R195" s="28">
        <v>1</v>
      </c>
      <c r="S195" s="49">
        <v>0</v>
      </c>
      <c r="T195" s="50">
        <v>4265</v>
      </c>
      <c r="U195" s="50">
        <v>833</v>
      </c>
      <c r="V195" s="51">
        <f t="shared" si="18"/>
        <v>5.1200480192076832</v>
      </c>
      <c r="W195" s="51">
        <f t="shared" si="19"/>
        <v>3432</v>
      </c>
      <c r="X195" s="51">
        <f t="shared" si="24"/>
        <v>3068.6292036256591</v>
      </c>
      <c r="Y195" s="52">
        <v>0</v>
      </c>
      <c r="Z195" s="53">
        <v>2815</v>
      </c>
      <c r="AA195" s="53">
        <v>630</v>
      </c>
      <c r="AB195" s="54">
        <f t="shared" si="22"/>
        <v>4.4682539682539684</v>
      </c>
      <c r="AC195" s="54">
        <f t="shared" si="20"/>
        <v>2185</v>
      </c>
      <c r="AD195" s="54">
        <f t="shared" si="25"/>
        <v>2478.4895934339388</v>
      </c>
    </row>
    <row r="196" spans="1:30" ht="12.75" customHeight="1">
      <c r="A196" s="7">
        <v>182</v>
      </c>
      <c r="B196" s="27"/>
      <c r="C196" s="17" t="s">
        <v>332</v>
      </c>
      <c r="D196" s="17" t="s">
        <v>2059</v>
      </c>
      <c r="E196" s="27" t="s">
        <v>784</v>
      </c>
      <c r="F196" s="15" t="s">
        <v>878</v>
      </c>
      <c r="G196" s="63">
        <f>(X195+X196)/2</f>
        <v>2251.4010299328115</v>
      </c>
      <c r="H196" s="63">
        <f>ABS((X195-G196)/G196*100)</f>
        <v>36.298649722001599</v>
      </c>
      <c r="I196" s="64">
        <f>(AD195+AD196)/2</f>
        <v>2099.0594932034342</v>
      </c>
      <c r="J196" s="64">
        <f>ABS((AD195-I196)/I196*100)</f>
        <v>18.076195622804651</v>
      </c>
      <c r="K196" s="42">
        <f>I196/G196</f>
        <v>0.93233478411710435</v>
      </c>
      <c r="L196" s="42">
        <f>LOG(K196,2)</f>
        <v>-0.10108000196219269</v>
      </c>
      <c r="M196" s="83">
        <f>(I196-G196)/G196*100</f>
        <v>-6.7665215882895673</v>
      </c>
      <c r="N196" s="13" t="str">
        <f>IF(X195=0,"×",IF(X196=0,"×",IF(AD195=0,"×",IF(AD196=0,"×","√"))))</f>
        <v>√</v>
      </c>
      <c r="O196" s="28">
        <v>1</v>
      </c>
      <c r="P196" s="28">
        <v>3</v>
      </c>
      <c r="Q196" s="28">
        <v>3</v>
      </c>
      <c r="R196" s="28">
        <v>2</v>
      </c>
      <c r="S196" s="49">
        <v>0</v>
      </c>
      <c r="T196" s="50">
        <v>2414</v>
      </c>
      <c r="U196" s="50">
        <v>810</v>
      </c>
      <c r="V196" s="51">
        <f t="shared" si="18"/>
        <v>2.9802469135802467</v>
      </c>
      <c r="W196" s="51">
        <f t="shared" si="19"/>
        <v>1604</v>
      </c>
      <c r="X196" s="51">
        <f t="shared" si="24"/>
        <v>1434.1728562399642</v>
      </c>
      <c r="Y196" s="52">
        <v>0</v>
      </c>
      <c r="Z196" s="53">
        <v>2132</v>
      </c>
      <c r="AA196" s="53">
        <v>616</v>
      </c>
      <c r="AB196" s="54">
        <f t="shared" si="22"/>
        <v>3.4610389610389611</v>
      </c>
      <c r="AC196" s="54">
        <f t="shared" si="20"/>
        <v>1516</v>
      </c>
      <c r="AD196" s="54">
        <f t="shared" si="25"/>
        <v>1719.6293929729295</v>
      </c>
    </row>
    <row r="197" spans="1:30" ht="12.75" customHeight="1">
      <c r="A197" s="7">
        <v>183</v>
      </c>
      <c r="B197" s="27" t="s">
        <v>192</v>
      </c>
      <c r="C197" s="17" t="s">
        <v>902</v>
      </c>
      <c r="D197" s="17" t="s">
        <v>2059</v>
      </c>
      <c r="E197" s="27" t="s">
        <v>900</v>
      </c>
      <c r="F197" s="15" t="s">
        <v>901</v>
      </c>
      <c r="G197" s="63"/>
      <c r="H197" s="63"/>
      <c r="I197" s="64"/>
      <c r="J197" s="64"/>
      <c r="K197" s="42"/>
      <c r="L197" s="42"/>
      <c r="M197" s="83"/>
      <c r="N197" s="13"/>
      <c r="O197" s="28">
        <v>1</v>
      </c>
      <c r="P197" s="28">
        <v>3</v>
      </c>
      <c r="Q197" s="28">
        <v>3</v>
      </c>
      <c r="R197" s="28">
        <v>3</v>
      </c>
      <c r="S197" s="49">
        <v>0</v>
      </c>
      <c r="T197" s="50">
        <v>2191</v>
      </c>
      <c r="U197" s="50">
        <v>808</v>
      </c>
      <c r="V197" s="51">
        <f t="shared" si="18"/>
        <v>2.7116336633663365</v>
      </c>
      <c r="W197" s="51">
        <f t="shared" si="19"/>
        <v>1383</v>
      </c>
      <c r="X197" s="51">
        <f t="shared" si="24"/>
        <v>1236.571733279221</v>
      </c>
      <c r="Y197" s="52">
        <v>0</v>
      </c>
      <c r="Z197" s="53">
        <v>1310.5</v>
      </c>
      <c r="AA197" s="53">
        <v>622</v>
      </c>
      <c r="AB197" s="54">
        <f t="shared" si="22"/>
        <v>2.106913183279743</v>
      </c>
      <c r="AC197" s="54">
        <f t="shared" si="20"/>
        <v>688.5</v>
      </c>
      <c r="AD197" s="54">
        <f t="shared" si="25"/>
        <v>780.97944397220454</v>
      </c>
    </row>
    <row r="198" spans="1:30" ht="12.75" customHeight="1">
      <c r="A198" s="7">
        <v>184</v>
      </c>
      <c r="B198" s="27"/>
      <c r="C198" s="17" t="s">
        <v>902</v>
      </c>
      <c r="D198" s="17" t="s">
        <v>2059</v>
      </c>
      <c r="E198" s="27" t="s">
        <v>900</v>
      </c>
      <c r="F198" s="15" t="s">
        <v>901</v>
      </c>
      <c r="G198" s="63">
        <f>(X197+X198)/2</f>
        <v>1565.3853666222676</v>
      </c>
      <c r="H198" s="63">
        <f>ABS((X197-G198)/G198*100)</f>
        <v>21.005283449950017</v>
      </c>
      <c r="I198" s="64">
        <f>(AD197+AD198)/2</f>
        <v>652.80126362527767</v>
      </c>
      <c r="J198" s="64">
        <f>ABS((AD197-I198)/I198*100)</f>
        <v>19.635099913119035</v>
      </c>
      <c r="K198" s="42">
        <f>I198/G198</f>
        <v>0.41702272012026587</v>
      </c>
      <c r="L198" s="42">
        <f>LOG(K198,2)</f>
        <v>-1.2618021085509652</v>
      </c>
      <c r="M198" s="83">
        <f>(I198-G198)/G198*100</f>
        <v>-58.297727987973417</v>
      </c>
      <c r="N198" s="13" t="str">
        <f>IF(X197=0,"×",IF(X198=0,"×",IF(AD197=0,"×",IF(AD198=0,"×","√"))))</f>
        <v>√</v>
      </c>
      <c r="O198" s="28">
        <v>1</v>
      </c>
      <c r="P198" s="28">
        <v>3</v>
      </c>
      <c r="Q198" s="28">
        <v>3</v>
      </c>
      <c r="R198" s="28">
        <v>4</v>
      </c>
      <c r="S198" s="49">
        <v>0</v>
      </c>
      <c r="T198" s="50">
        <v>2903</v>
      </c>
      <c r="U198" s="50">
        <v>784.5</v>
      </c>
      <c r="V198" s="51">
        <f t="shared" si="18"/>
        <v>3.7004461440407903</v>
      </c>
      <c r="W198" s="51">
        <f t="shared" si="19"/>
        <v>2118.5</v>
      </c>
      <c r="X198" s="51">
        <f t="shared" si="24"/>
        <v>1894.1989999653142</v>
      </c>
      <c r="Y198" s="52">
        <v>0</v>
      </c>
      <c r="Z198" s="53">
        <v>1123</v>
      </c>
      <c r="AA198" s="53">
        <v>660.5</v>
      </c>
      <c r="AB198" s="54">
        <f t="shared" si="22"/>
        <v>1.7002271006813021</v>
      </c>
      <c r="AC198" s="54">
        <f t="shared" si="20"/>
        <v>462.5</v>
      </c>
      <c r="AD198" s="54">
        <f t="shared" si="25"/>
        <v>524.62308327835092</v>
      </c>
    </row>
    <row r="199" spans="1:30" ht="12.75" customHeight="1">
      <c r="A199" s="7">
        <v>185</v>
      </c>
      <c r="B199" s="27" t="s">
        <v>193</v>
      </c>
      <c r="C199" s="17" t="s">
        <v>903</v>
      </c>
      <c r="D199" s="17" t="s">
        <v>2059</v>
      </c>
      <c r="E199" s="27" t="s">
        <v>904</v>
      </c>
      <c r="F199" s="15" t="s">
        <v>905</v>
      </c>
      <c r="G199" s="63"/>
      <c r="H199" s="63"/>
      <c r="I199" s="64"/>
      <c r="J199" s="64"/>
      <c r="K199" s="42"/>
      <c r="L199" s="42"/>
      <c r="M199" s="83"/>
      <c r="N199" s="13"/>
      <c r="O199" s="28">
        <v>1</v>
      </c>
      <c r="P199" s="28">
        <v>3</v>
      </c>
      <c r="Q199" s="28">
        <v>3</v>
      </c>
      <c r="R199" s="28">
        <v>5</v>
      </c>
      <c r="S199" s="49">
        <v>0</v>
      </c>
      <c r="T199" s="50">
        <v>2296</v>
      </c>
      <c r="U199" s="50">
        <v>770</v>
      </c>
      <c r="V199" s="51">
        <f t="shared" si="18"/>
        <v>2.9818181818181819</v>
      </c>
      <c r="W199" s="51">
        <f t="shared" si="19"/>
        <v>1526</v>
      </c>
      <c r="X199" s="51">
        <f t="shared" si="24"/>
        <v>1364.43128343029</v>
      </c>
      <c r="Y199" s="52">
        <v>0</v>
      </c>
      <c r="Z199" s="53">
        <v>2093</v>
      </c>
      <c r="AA199" s="53">
        <v>635</v>
      </c>
      <c r="AB199" s="54">
        <f t="shared" si="22"/>
        <v>3.2960629921259841</v>
      </c>
      <c r="AC199" s="54">
        <f t="shared" si="20"/>
        <v>1458</v>
      </c>
      <c r="AD199" s="54">
        <f t="shared" si="25"/>
        <v>1653.8388225293743</v>
      </c>
    </row>
    <row r="200" spans="1:30" ht="12.75" customHeight="1">
      <c r="A200" s="7">
        <v>186</v>
      </c>
      <c r="B200" s="27"/>
      <c r="C200" s="17" t="s">
        <v>903</v>
      </c>
      <c r="D200" s="17" t="s">
        <v>2059</v>
      </c>
      <c r="E200" s="27" t="s">
        <v>904</v>
      </c>
      <c r="F200" s="15" t="s">
        <v>905</v>
      </c>
      <c r="G200" s="63">
        <f>(X199+X200)/2</f>
        <v>1467.7024585523075</v>
      </c>
      <c r="H200" s="63">
        <f>ABS((X199-G200)/G200*100)</f>
        <v>7.0362473347548029</v>
      </c>
      <c r="I200" s="64">
        <f>(AD199+AD200)/2</f>
        <v>1428.1091066971758</v>
      </c>
      <c r="J200" s="64">
        <f>ABS((AD199-I200)/I200*100)</f>
        <v>15.806195393169178</v>
      </c>
      <c r="K200" s="42">
        <f>I200/G200</f>
        <v>0.97302358415738754</v>
      </c>
      <c r="L200" s="42">
        <f>LOG(K200,2)</f>
        <v>-3.9453321397360797E-2</v>
      </c>
      <c r="M200" s="83">
        <f>(I200-G200)/G200*100</f>
        <v>-2.6976415842612433</v>
      </c>
      <c r="N200" s="13" t="str">
        <f>IF(X199=0,"×",IF(X200=0,"×",IF(AD199=0,"×",IF(AD200=0,"×","√"))))</f>
        <v>√</v>
      </c>
      <c r="O200" s="28">
        <v>1</v>
      </c>
      <c r="P200" s="28">
        <v>3</v>
      </c>
      <c r="Q200" s="28">
        <v>3</v>
      </c>
      <c r="R200" s="28">
        <v>6</v>
      </c>
      <c r="S200" s="49">
        <v>0</v>
      </c>
      <c r="T200" s="50">
        <v>2554</v>
      </c>
      <c r="U200" s="50">
        <v>797</v>
      </c>
      <c r="V200" s="51">
        <f t="shared" si="18"/>
        <v>3.2045169385194479</v>
      </c>
      <c r="W200" s="51">
        <f t="shared" si="19"/>
        <v>1757</v>
      </c>
      <c r="X200" s="51">
        <f t="shared" si="24"/>
        <v>1570.9736336743249</v>
      </c>
      <c r="Y200" s="52">
        <v>0</v>
      </c>
      <c r="Z200" s="53">
        <v>1684</v>
      </c>
      <c r="AA200" s="53">
        <v>624</v>
      </c>
      <c r="AB200" s="54">
        <f t="shared" si="22"/>
        <v>2.6987179487179489</v>
      </c>
      <c r="AC200" s="54">
        <f t="shared" si="20"/>
        <v>1060</v>
      </c>
      <c r="AD200" s="54">
        <f t="shared" si="25"/>
        <v>1202.3793908649773</v>
      </c>
    </row>
    <row r="201" spans="1:30" ht="12.75" customHeight="1">
      <c r="A201" s="7">
        <v>187</v>
      </c>
      <c r="B201" s="27" t="s">
        <v>194</v>
      </c>
      <c r="C201" s="17" t="s">
        <v>906</v>
      </c>
      <c r="D201" s="17" t="s">
        <v>2059</v>
      </c>
      <c r="E201" s="27" t="s">
        <v>1370</v>
      </c>
      <c r="F201" s="15" t="s">
        <v>907</v>
      </c>
      <c r="G201" s="63"/>
      <c r="H201" s="63"/>
      <c r="I201" s="64"/>
      <c r="J201" s="64"/>
      <c r="K201" s="42"/>
      <c r="L201" s="42"/>
      <c r="M201" s="83"/>
      <c r="N201" s="13"/>
      <c r="O201" s="28">
        <v>1</v>
      </c>
      <c r="P201" s="28">
        <v>3</v>
      </c>
      <c r="Q201" s="28">
        <v>3</v>
      </c>
      <c r="R201" s="28">
        <v>7</v>
      </c>
      <c r="S201" s="49">
        <v>0</v>
      </c>
      <c r="T201" s="50">
        <v>2622</v>
      </c>
      <c r="U201" s="50">
        <v>745</v>
      </c>
      <c r="V201" s="51">
        <f t="shared" si="18"/>
        <v>3.5194630872483224</v>
      </c>
      <c r="W201" s="51">
        <f t="shared" si="19"/>
        <v>1877</v>
      </c>
      <c r="X201" s="51">
        <f t="shared" si="24"/>
        <v>1678.2683610738234</v>
      </c>
      <c r="Y201" s="52">
        <v>0</v>
      </c>
      <c r="Z201" s="53">
        <v>2495.5</v>
      </c>
      <c r="AA201" s="53">
        <v>602</v>
      </c>
      <c r="AB201" s="54">
        <f t="shared" si="22"/>
        <v>4.1453488372093021</v>
      </c>
      <c r="AC201" s="54">
        <f t="shared" si="20"/>
        <v>1893.5</v>
      </c>
      <c r="AD201" s="54">
        <f t="shared" si="25"/>
        <v>2147.8352609460699</v>
      </c>
    </row>
    <row r="202" spans="1:30" ht="12.75" customHeight="1">
      <c r="A202" s="7">
        <v>188</v>
      </c>
      <c r="B202" s="27"/>
      <c r="C202" s="17" t="s">
        <v>906</v>
      </c>
      <c r="D202" s="17" t="s">
        <v>2059</v>
      </c>
      <c r="E202" s="27" t="s">
        <v>1370</v>
      </c>
      <c r="F202" s="15" t="s">
        <v>907</v>
      </c>
      <c r="G202" s="63">
        <f>(X201+X202)/2</f>
        <v>1424.7845675925082</v>
      </c>
      <c r="H202" s="63">
        <f>ABS((X201-G202)/G202*100)</f>
        <v>17.791026043300896</v>
      </c>
      <c r="I202" s="64">
        <f>(AD201+AD202)/2</f>
        <v>1952.7321899755266</v>
      </c>
      <c r="J202" s="64">
        <f>ABS((AD201-I202)/I202*100)</f>
        <v>9.9912866686029531</v>
      </c>
      <c r="K202" s="42">
        <f>I202/G202</f>
        <v>1.3705455788836229</v>
      </c>
      <c r="L202" s="42">
        <f>LOG(K202,2)</f>
        <v>0.45475030724866555</v>
      </c>
      <c r="M202" s="83">
        <f>(I202-G202)/G202*100</f>
        <v>37.054557888362297</v>
      </c>
      <c r="N202" s="13" t="str">
        <f>IF(X201=0,"×",IF(X202=0,"×",IF(AD201=0,"×",IF(AD202=0,"×","√"))))</f>
        <v>√</v>
      </c>
      <c r="O202" s="28">
        <v>1</v>
      </c>
      <c r="P202" s="28">
        <v>3</v>
      </c>
      <c r="Q202" s="28">
        <v>3</v>
      </c>
      <c r="R202" s="28">
        <v>8</v>
      </c>
      <c r="S202" s="49">
        <v>0</v>
      </c>
      <c r="T202" s="50">
        <v>2044</v>
      </c>
      <c r="U202" s="50">
        <v>734</v>
      </c>
      <c r="V202" s="51">
        <f t="shared" si="18"/>
        <v>2.784741144414169</v>
      </c>
      <c r="W202" s="51">
        <f t="shared" si="19"/>
        <v>1310</v>
      </c>
      <c r="X202" s="51">
        <f t="shared" si="24"/>
        <v>1171.3007741111928</v>
      </c>
      <c r="Y202" s="52">
        <v>0</v>
      </c>
      <c r="Z202" s="53">
        <v>2142.5</v>
      </c>
      <c r="AA202" s="53">
        <v>593</v>
      </c>
      <c r="AB202" s="54">
        <f t="shared" si="22"/>
        <v>3.6129848229342327</v>
      </c>
      <c r="AC202" s="54">
        <f t="shared" si="20"/>
        <v>1549.5</v>
      </c>
      <c r="AD202" s="54">
        <f t="shared" si="25"/>
        <v>1757.6291190049831</v>
      </c>
    </row>
    <row r="203" spans="1:30" ht="12.75" customHeight="1">
      <c r="A203" s="7">
        <v>189</v>
      </c>
      <c r="B203" s="27" t="s">
        <v>195</v>
      </c>
      <c r="C203" s="17" t="s">
        <v>908</v>
      </c>
      <c r="D203" s="17" t="s">
        <v>2059</v>
      </c>
      <c r="E203" s="27" t="s">
        <v>909</v>
      </c>
      <c r="F203" s="15" t="s">
        <v>910</v>
      </c>
      <c r="G203" s="63"/>
      <c r="H203" s="63"/>
      <c r="I203" s="64"/>
      <c r="J203" s="64"/>
      <c r="K203" s="42"/>
      <c r="L203" s="42"/>
      <c r="M203" s="83"/>
      <c r="N203" s="13"/>
      <c r="O203" s="28">
        <v>1</v>
      </c>
      <c r="P203" s="28">
        <v>3</v>
      </c>
      <c r="Q203" s="28">
        <v>3</v>
      </c>
      <c r="R203" s="28">
        <v>9</v>
      </c>
      <c r="S203" s="49">
        <v>0</v>
      </c>
      <c r="T203" s="50">
        <v>1375</v>
      </c>
      <c r="U203" s="50">
        <v>747</v>
      </c>
      <c r="V203" s="51">
        <f t="shared" si="18"/>
        <v>1.8406961178045516</v>
      </c>
      <c r="W203" s="51">
        <f t="shared" si="19"/>
        <v>628</v>
      </c>
      <c r="X203" s="51">
        <f t="shared" si="24"/>
        <v>561.5090733907092</v>
      </c>
      <c r="Y203" s="52">
        <v>0</v>
      </c>
      <c r="Z203" s="53">
        <v>1453.5</v>
      </c>
      <c r="AA203" s="53">
        <v>595</v>
      </c>
      <c r="AB203" s="54">
        <f t="shared" si="22"/>
        <v>2.4428571428571431</v>
      </c>
      <c r="AC203" s="54">
        <f t="shared" si="20"/>
        <v>858.5</v>
      </c>
      <c r="AD203" s="54">
        <f t="shared" si="25"/>
        <v>973.81387458262532</v>
      </c>
    </row>
    <row r="204" spans="1:30" ht="12.75" customHeight="1">
      <c r="A204" s="7">
        <v>190</v>
      </c>
      <c r="B204" s="27"/>
      <c r="C204" s="17" t="s">
        <v>908</v>
      </c>
      <c r="D204" s="17" t="s">
        <v>2059</v>
      </c>
      <c r="E204" s="27" t="s">
        <v>909</v>
      </c>
      <c r="F204" s="15" t="s">
        <v>910</v>
      </c>
      <c r="G204" s="63">
        <f>(X203+X204)/2</f>
        <v>489.53219376021224</v>
      </c>
      <c r="H204" s="63">
        <f>ABS((X203-G204)/G204*100)</f>
        <v>14.703196347031966</v>
      </c>
      <c r="I204" s="64">
        <f>(AD203+AD204)/2</f>
        <v>961.05277255693568</v>
      </c>
      <c r="J204" s="64">
        <f>ABS((AD203-I204)/I204*100)</f>
        <v>1.327825317202717</v>
      </c>
      <c r="K204" s="42">
        <f>I204/G204</f>
        <v>1.9632064750938292</v>
      </c>
      <c r="L204" s="42">
        <f>LOG(K204,2)</f>
        <v>0.97321191245206162</v>
      </c>
      <c r="M204" s="83">
        <f>(I204-G204)/G204*100</f>
        <v>96.320647509382923</v>
      </c>
      <c r="N204" s="13" t="str">
        <f>IF(X203=0,"×",IF(X204=0,"×",IF(AD203=0,"×",IF(AD204=0,"×","√"))))</f>
        <v>√</v>
      </c>
      <c r="O204" s="28">
        <v>1</v>
      </c>
      <c r="P204" s="28">
        <v>3</v>
      </c>
      <c r="Q204" s="28">
        <v>3</v>
      </c>
      <c r="R204" s="28">
        <v>10</v>
      </c>
      <c r="S204" s="49">
        <v>0</v>
      </c>
      <c r="T204" s="50">
        <v>1198</v>
      </c>
      <c r="U204" s="50">
        <v>731</v>
      </c>
      <c r="V204" s="51">
        <f t="shared" si="18"/>
        <v>1.6388508891928864</v>
      </c>
      <c r="W204" s="51">
        <f t="shared" si="19"/>
        <v>467</v>
      </c>
      <c r="X204" s="51">
        <f t="shared" si="24"/>
        <v>417.55531412971527</v>
      </c>
      <c r="Y204" s="52">
        <v>0</v>
      </c>
      <c r="Z204" s="53">
        <v>1428.5</v>
      </c>
      <c r="AA204" s="53">
        <v>592.5</v>
      </c>
      <c r="AB204" s="54">
        <f t="shared" si="22"/>
        <v>2.4109704641350209</v>
      </c>
      <c r="AC204" s="54">
        <f t="shared" si="20"/>
        <v>836</v>
      </c>
      <c r="AD204" s="54">
        <f t="shared" si="25"/>
        <v>948.29167053124615</v>
      </c>
    </row>
    <row r="205" spans="1:30" ht="12.75" customHeight="1">
      <c r="A205" s="7">
        <v>191</v>
      </c>
      <c r="B205" s="27" t="s">
        <v>196</v>
      </c>
      <c r="C205" s="17" t="s">
        <v>911</v>
      </c>
      <c r="D205" s="17" t="s">
        <v>2059</v>
      </c>
      <c r="E205" s="27" t="s">
        <v>912</v>
      </c>
      <c r="F205" s="15" t="s">
        <v>913</v>
      </c>
      <c r="G205" s="63"/>
      <c r="H205" s="63"/>
      <c r="I205" s="64"/>
      <c r="J205" s="64"/>
      <c r="K205" s="42"/>
      <c r="L205" s="42"/>
      <c r="M205" s="83"/>
      <c r="N205" s="13"/>
      <c r="O205" s="28">
        <v>1</v>
      </c>
      <c r="P205" s="28">
        <v>3</v>
      </c>
      <c r="Q205" s="28">
        <v>4</v>
      </c>
      <c r="R205" s="28">
        <v>1</v>
      </c>
      <c r="S205" s="49">
        <v>0</v>
      </c>
      <c r="T205" s="50">
        <v>1370</v>
      </c>
      <c r="U205" s="50">
        <v>788</v>
      </c>
      <c r="V205" s="51">
        <f t="shared" si="18"/>
        <v>1.7385786802030456</v>
      </c>
      <c r="W205" s="51">
        <f t="shared" si="19"/>
        <v>582</v>
      </c>
      <c r="X205" s="51">
        <f t="shared" ref="X205:X236" si="26">W205/$W$1277</f>
        <v>520.37942788756811</v>
      </c>
      <c r="Y205" s="52">
        <v>0</v>
      </c>
      <c r="Z205" s="53">
        <v>1285</v>
      </c>
      <c r="AA205" s="53">
        <v>611</v>
      </c>
      <c r="AB205" s="54">
        <f t="shared" si="22"/>
        <v>2.1031096563011458</v>
      </c>
      <c r="AC205" s="54">
        <f t="shared" si="20"/>
        <v>674</v>
      </c>
      <c r="AD205" s="54">
        <f t="shared" ref="AD205:AD236" si="27">AC205/$AC$1277</f>
        <v>764.53180136131562</v>
      </c>
    </row>
    <row r="206" spans="1:30" ht="12.75" customHeight="1">
      <c r="A206" s="7">
        <v>192</v>
      </c>
      <c r="B206" s="27"/>
      <c r="C206" s="17" t="s">
        <v>911</v>
      </c>
      <c r="D206" s="17" t="s">
        <v>2059</v>
      </c>
      <c r="E206" s="27" t="s">
        <v>912</v>
      </c>
      <c r="F206" s="15" t="s">
        <v>913</v>
      </c>
      <c r="G206" s="63">
        <f>(X205+X206)/2</f>
        <v>706.80401674419682</v>
      </c>
      <c r="H206" s="63">
        <f>ABS((X205-G206)/G206*100)</f>
        <v>26.375711574952554</v>
      </c>
      <c r="I206" s="64">
        <f>(AD205+AD206)/2</f>
        <v>799.12856685318525</v>
      </c>
      <c r="J206" s="64">
        <f>ABS((AD205-I206)/I206*100)</f>
        <v>4.3293115684882908</v>
      </c>
      <c r="K206" s="42">
        <f>I206/G206</f>
        <v>1.1306225600333595</v>
      </c>
      <c r="L206" s="42">
        <f>LOG(K206,2)</f>
        <v>0.17711738940786903</v>
      </c>
      <c r="M206" s="83">
        <f>(I206-G206)/G206*100</f>
        <v>13.062256003335943</v>
      </c>
      <c r="N206" s="13" t="str">
        <f>IF(X205=0,"×",IF(X206=0,"×",IF(AD205=0,"×",IF(AD206=0,"×","√"))))</f>
        <v>√</v>
      </c>
      <c r="O206" s="28">
        <v>1</v>
      </c>
      <c r="P206" s="28">
        <v>3</v>
      </c>
      <c r="Q206" s="28">
        <v>4</v>
      </c>
      <c r="R206" s="28">
        <v>2</v>
      </c>
      <c r="S206" s="49">
        <v>0</v>
      </c>
      <c r="T206" s="50">
        <v>1731</v>
      </c>
      <c r="U206" s="50">
        <v>732</v>
      </c>
      <c r="V206" s="51">
        <f t="shared" si="18"/>
        <v>2.3647540983606556</v>
      </c>
      <c r="W206" s="51">
        <f t="shared" si="19"/>
        <v>999</v>
      </c>
      <c r="X206" s="51">
        <f t="shared" si="26"/>
        <v>893.22860560082563</v>
      </c>
      <c r="Y206" s="52">
        <v>0</v>
      </c>
      <c r="Z206" s="53">
        <v>1341</v>
      </c>
      <c r="AA206" s="53">
        <v>606</v>
      </c>
      <c r="AB206" s="54">
        <f t="shared" si="22"/>
        <v>2.2128712871287131</v>
      </c>
      <c r="AC206" s="54">
        <f t="shared" si="20"/>
        <v>735</v>
      </c>
      <c r="AD206" s="54">
        <f t="shared" si="27"/>
        <v>833.72533234505488</v>
      </c>
    </row>
    <row r="207" spans="1:30" ht="12.75" customHeight="1">
      <c r="A207" s="7">
        <v>193</v>
      </c>
      <c r="B207" s="27" t="s">
        <v>197</v>
      </c>
      <c r="C207" s="17" t="s">
        <v>914</v>
      </c>
      <c r="D207" s="17" t="s">
        <v>2059</v>
      </c>
      <c r="E207" s="27" t="s">
        <v>915</v>
      </c>
      <c r="F207" s="15" t="s">
        <v>916</v>
      </c>
      <c r="G207" s="63"/>
      <c r="H207" s="63"/>
      <c r="I207" s="64"/>
      <c r="J207" s="64"/>
      <c r="K207" s="42"/>
      <c r="L207" s="42"/>
      <c r="M207" s="83"/>
      <c r="N207" s="13"/>
      <c r="O207" s="28">
        <v>1</v>
      </c>
      <c r="P207" s="28">
        <v>3</v>
      </c>
      <c r="Q207" s="28">
        <v>4</v>
      </c>
      <c r="R207" s="28">
        <v>3</v>
      </c>
      <c r="S207" s="49">
        <v>0</v>
      </c>
      <c r="T207" s="50">
        <v>2170</v>
      </c>
      <c r="U207" s="50">
        <v>741</v>
      </c>
      <c r="V207" s="51">
        <f t="shared" si="18"/>
        <v>2.9284750337381915</v>
      </c>
      <c r="W207" s="51">
        <f t="shared" si="19"/>
        <v>1429</v>
      </c>
      <c r="X207" s="51">
        <f t="shared" si="26"/>
        <v>1277.7013787823621</v>
      </c>
      <c r="Y207" s="52">
        <v>0</v>
      </c>
      <c r="Z207" s="53">
        <v>1580</v>
      </c>
      <c r="AA207" s="53">
        <v>595</v>
      </c>
      <c r="AB207" s="54">
        <f t="shared" si="22"/>
        <v>2.6554621848739495</v>
      </c>
      <c r="AC207" s="54">
        <f t="shared" si="20"/>
        <v>985</v>
      </c>
      <c r="AD207" s="54">
        <f t="shared" si="27"/>
        <v>1117.3053773603797</v>
      </c>
    </row>
    <row r="208" spans="1:30" ht="12.75" customHeight="1">
      <c r="A208" s="7">
        <v>194</v>
      </c>
      <c r="B208" s="27"/>
      <c r="C208" s="17" t="s">
        <v>914</v>
      </c>
      <c r="D208" s="17" t="s">
        <v>2059</v>
      </c>
      <c r="E208" s="27" t="s">
        <v>915</v>
      </c>
      <c r="F208" s="15" t="s">
        <v>916</v>
      </c>
      <c r="G208" s="63">
        <f>(X207+X208)/2</f>
        <v>1199.0185786893965</v>
      </c>
      <c r="H208" s="63">
        <f>ABS((X207-G208)/G208*100)</f>
        <v>6.5622669649515313</v>
      </c>
      <c r="I208" s="64">
        <f>(AD207+AD208)/2</f>
        <v>1336.796332202241</v>
      </c>
      <c r="J208" s="64">
        <f>ABS((AD207-I208)/I208*100)</f>
        <v>16.419176919813321</v>
      </c>
      <c r="K208" s="42">
        <f>I208/G208</f>
        <v>1.11490877285942</v>
      </c>
      <c r="L208" s="42">
        <f>LOG(K208,2)</f>
        <v>0.15692566680229666</v>
      </c>
      <c r="M208" s="83">
        <f>(I208-G208)/G208*100</f>
        <v>11.490877285942009</v>
      </c>
      <c r="N208" s="13" t="str">
        <f>IF(X207=0,"×",IF(X208=0,"×",IF(AD207=0,"×",IF(AD208=0,"×","√"))))</f>
        <v>√</v>
      </c>
      <c r="O208" s="28">
        <v>1</v>
      </c>
      <c r="P208" s="28">
        <v>3</v>
      </c>
      <c r="Q208" s="28">
        <v>4</v>
      </c>
      <c r="R208" s="28">
        <v>4</v>
      </c>
      <c r="S208" s="49">
        <v>0</v>
      </c>
      <c r="T208" s="50">
        <v>2015</v>
      </c>
      <c r="U208" s="50">
        <v>762</v>
      </c>
      <c r="V208" s="51">
        <f t="shared" ref="V208:V271" si="28">T208/U208</f>
        <v>2.6443569553805775</v>
      </c>
      <c r="W208" s="51">
        <f t="shared" ref="W208:W271" si="29">IF(T208-U208&lt;0,1,T208-U208)</f>
        <v>1253</v>
      </c>
      <c r="X208" s="51">
        <f t="shared" si="26"/>
        <v>1120.3357785964308</v>
      </c>
      <c r="Y208" s="52">
        <v>0</v>
      </c>
      <c r="Z208" s="53">
        <v>2013</v>
      </c>
      <c r="AA208" s="53">
        <v>641</v>
      </c>
      <c r="AB208" s="54">
        <f t="shared" si="22"/>
        <v>3.140405616224649</v>
      </c>
      <c r="AC208" s="54">
        <f t="shared" ref="AC208:AC271" si="30">IF(Z208-AA208&lt;0,1,Z208-AA208)</f>
        <v>1372</v>
      </c>
      <c r="AD208" s="54">
        <f t="shared" si="27"/>
        <v>1556.2872870441024</v>
      </c>
    </row>
    <row r="209" spans="1:30" ht="12.75" customHeight="1">
      <c r="A209" s="7">
        <v>195</v>
      </c>
      <c r="B209" s="27" t="s">
        <v>198</v>
      </c>
      <c r="C209" s="17" t="s">
        <v>917</v>
      </c>
      <c r="D209" s="17" t="s">
        <v>2059</v>
      </c>
      <c r="E209" s="27" t="s">
        <v>918</v>
      </c>
      <c r="F209" s="15" t="s">
        <v>919</v>
      </c>
      <c r="G209" s="63"/>
      <c r="H209" s="63"/>
      <c r="I209" s="64"/>
      <c r="J209" s="64"/>
      <c r="K209" s="42"/>
      <c r="L209" s="42"/>
      <c r="M209" s="83"/>
      <c r="N209" s="13"/>
      <c r="O209" s="28">
        <v>1</v>
      </c>
      <c r="P209" s="28">
        <v>3</v>
      </c>
      <c r="Q209" s="28">
        <v>4</v>
      </c>
      <c r="R209" s="28">
        <v>5</v>
      </c>
      <c r="S209" s="49">
        <v>0</v>
      </c>
      <c r="T209" s="50">
        <v>1877</v>
      </c>
      <c r="U209" s="50">
        <v>739</v>
      </c>
      <c r="V209" s="51">
        <f t="shared" si="28"/>
        <v>2.5399188092016236</v>
      </c>
      <c r="W209" s="51">
        <f t="shared" si="29"/>
        <v>1138</v>
      </c>
      <c r="X209" s="51">
        <f t="shared" si="26"/>
        <v>1017.5116648385781</v>
      </c>
      <c r="Y209" s="52">
        <v>0</v>
      </c>
      <c r="Z209" s="53">
        <v>1322</v>
      </c>
      <c r="AA209" s="53">
        <v>677</v>
      </c>
      <c r="AB209" s="54">
        <f t="shared" si="22"/>
        <v>1.9527326440177253</v>
      </c>
      <c r="AC209" s="54">
        <f t="shared" si="30"/>
        <v>645</v>
      </c>
      <c r="AD209" s="54">
        <f t="shared" si="27"/>
        <v>731.636516139538</v>
      </c>
    </row>
    <row r="210" spans="1:30" ht="12.75" customHeight="1">
      <c r="A210" s="7">
        <v>196</v>
      </c>
      <c r="B210" s="27"/>
      <c r="C210" s="17" t="s">
        <v>917</v>
      </c>
      <c r="D210" s="17" t="s">
        <v>2059</v>
      </c>
      <c r="E210" s="27" t="s">
        <v>918</v>
      </c>
      <c r="F210" s="15" t="s">
        <v>919</v>
      </c>
      <c r="G210" s="63">
        <f>(X209+X210)/2</f>
        <v>830.6400146177848</v>
      </c>
      <c r="H210" s="63">
        <f>ABS((X209-G210)/G210*100)</f>
        <v>22.497308934337994</v>
      </c>
      <c r="I210" s="64">
        <f>(AD209+AD210)/2</f>
        <v>821.24781036438071</v>
      </c>
      <c r="J210" s="64">
        <f>ABS((AD209-I210)/I210*100)</f>
        <v>10.91160220994476</v>
      </c>
      <c r="K210" s="42">
        <f>I210/G210</f>
        <v>0.98869281025700906</v>
      </c>
      <c r="L210" s="42">
        <f>LOG(K210,2)</f>
        <v>-1.6405753842844185E-2</v>
      </c>
      <c r="M210" s="83">
        <f>(I210-G210)/G210*100</f>
        <v>-1.1307189742990973</v>
      </c>
      <c r="N210" s="13" t="str">
        <f>IF(X209=0,"×",IF(X210=0,"×",IF(AD209=0,"×",IF(AD210=0,"×","√"))))</f>
        <v>√</v>
      </c>
      <c r="O210" s="28">
        <v>1</v>
      </c>
      <c r="P210" s="28">
        <v>3</v>
      </c>
      <c r="Q210" s="28">
        <v>4</v>
      </c>
      <c r="R210" s="28">
        <v>6</v>
      </c>
      <c r="S210" s="49">
        <v>0</v>
      </c>
      <c r="T210" s="50">
        <v>1433.5</v>
      </c>
      <c r="U210" s="50">
        <v>713.5</v>
      </c>
      <c r="V210" s="51">
        <f t="shared" si="28"/>
        <v>2.0091100210231256</v>
      </c>
      <c r="W210" s="51">
        <f t="shared" si="29"/>
        <v>720</v>
      </c>
      <c r="X210" s="51">
        <f t="shared" si="26"/>
        <v>643.76836439699139</v>
      </c>
      <c r="Y210" s="52">
        <v>0</v>
      </c>
      <c r="Z210" s="53">
        <v>1422</v>
      </c>
      <c r="AA210" s="53">
        <v>619</v>
      </c>
      <c r="AB210" s="54">
        <f t="shared" si="22"/>
        <v>2.2972536348949921</v>
      </c>
      <c r="AC210" s="54">
        <f t="shared" si="30"/>
        <v>803</v>
      </c>
      <c r="AD210" s="54">
        <f t="shared" si="27"/>
        <v>910.85910458922331</v>
      </c>
    </row>
    <row r="211" spans="1:30" ht="12.75" customHeight="1">
      <c r="A211" s="7">
        <v>197</v>
      </c>
      <c r="B211" s="27" t="s">
        <v>199</v>
      </c>
      <c r="C211" s="17" t="s">
        <v>920</v>
      </c>
      <c r="D211" s="17" t="s">
        <v>2059</v>
      </c>
      <c r="E211" s="27" t="s">
        <v>921</v>
      </c>
      <c r="F211" s="15" t="s">
        <v>922</v>
      </c>
      <c r="G211" s="63"/>
      <c r="H211" s="63"/>
      <c r="I211" s="64"/>
      <c r="J211" s="64"/>
      <c r="K211" s="42"/>
      <c r="L211" s="42"/>
      <c r="M211" s="83"/>
      <c r="N211" s="13"/>
      <c r="O211" s="28">
        <v>1</v>
      </c>
      <c r="P211" s="28">
        <v>3</v>
      </c>
      <c r="Q211" s="28">
        <v>4</v>
      </c>
      <c r="R211" s="28">
        <v>7</v>
      </c>
      <c r="S211" s="49">
        <v>0</v>
      </c>
      <c r="T211" s="50">
        <v>2723</v>
      </c>
      <c r="U211" s="50">
        <v>742</v>
      </c>
      <c r="V211" s="51">
        <f t="shared" si="28"/>
        <v>3.6698113207547172</v>
      </c>
      <c r="W211" s="51">
        <f t="shared" si="29"/>
        <v>1981</v>
      </c>
      <c r="X211" s="51">
        <f t="shared" si="26"/>
        <v>1771.2571248200557</v>
      </c>
      <c r="Y211" s="52">
        <v>0</v>
      </c>
      <c r="Z211" s="53">
        <v>3526</v>
      </c>
      <c r="AA211" s="53">
        <v>583</v>
      </c>
      <c r="AB211" s="54">
        <f t="shared" ref="AB211:AB274" si="31">Z211/AA211</f>
        <v>6.0480274442538597</v>
      </c>
      <c r="AC211" s="54">
        <f t="shared" si="30"/>
        <v>2943</v>
      </c>
      <c r="AD211" s="54">
        <f t="shared" si="27"/>
        <v>3338.3042899204033</v>
      </c>
    </row>
    <row r="212" spans="1:30" ht="12.75" customHeight="1">
      <c r="A212" s="7">
        <v>198</v>
      </c>
      <c r="B212" s="27"/>
      <c r="C212" s="17" t="s">
        <v>920</v>
      </c>
      <c r="D212" s="17" t="s">
        <v>2059</v>
      </c>
      <c r="E212" s="27" t="s">
        <v>921</v>
      </c>
      <c r="F212" s="15" t="s">
        <v>922</v>
      </c>
      <c r="G212" s="63">
        <f>(X211+X212)/2</f>
        <v>2098.2825127064439</v>
      </c>
      <c r="H212" s="63">
        <f>ABS((X211-G212)/G212*100)</f>
        <v>15.585384041759875</v>
      </c>
      <c r="I212" s="64">
        <f>(AD211+AD212)/2</f>
        <v>3076.2763283262434</v>
      </c>
      <c r="J212" s="64">
        <f>ABS((AD211-I212)/I212*100)</f>
        <v>8.5176991150442412</v>
      </c>
      <c r="K212" s="42">
        <f>I212/G212</f>
        <v>1.4660925350601841</v>
      </c>
      <c r="L212" s="42">
        <f>LOG(K212,2)</f>
        <v>0.55197616463086896</v>
      </c>
      <c r="M212" s="83">
        <f>(I212-G212)/G212*100</f>
        <v>46.609253506018419</v>
      </c>
      <c r="N212" s="13" t="str">
        <f>IF(X211=0,"×",IF(X212=0,"×",IF(AD211=0,"×",IF(AD212=0,"×","√"))))</f>
        <v>√</v>
      </c>
      <c r="O212" s="28">
        <v>1</v>
      </c>
      <c r="P212" s="28">
        <v>3</v>
      </c>
      <c r="Q212" s="28">
        <v>4</v>
      </c>
      <c r="R212" s="28">
        <v>8</v>
      </c>
      <c r="S212" s="49">
        <v>0</v>
      </c>
      <c r="T212" s="50">
        <v>3445.5</v>
      </c>
      <c r="U212" s="50">
        <v>733</v>
      </c>
      <c r="V212" s="51">
        <f t="shared" si="28"/>
        <v>4.7005457025920876</v>
      </c>
      <c r="W212" s="51">
        <f t="shared" si="29"/>
        <v>2712.5</v>
      </c>
      <c r="X212" s="51">
        <f t="shared" si="26"/>
        <v>2425.3079005928321</v>
      </c>
      <c r="Y212" s="52">
        <v>0</v>
      </c>
      <c r="Z212" s="53">
        <v>3087</v>
      </c>
      <c r="AA212" s="53">
        <v>606</v>
      </c>
      <c r="AB212" s="54">
        <f t="shared" si="31"/>
        <v>5.0940594059405937</v>
      </c>
      <c r="AC212" s="54">
        <f t="shared" si="30"/>
        <v>2481</v>
      </c>
      <c r="AD212" s="54">
        <f t="shared" si="27"/>
        <v>2814.2483667320835</v>
      </c>
    </row>
    <row r="213" spans="1:30" ht="12.75" customHeight="1">
      <c r="A213" s="7">
        <v>199</v>
      </c>
      <c r="B213" s="27" t="s">
        <v>200</v>
      </c>
      <c r="C213" s="17" t="s">
        <v>923</v>
      </c>
      <c r="D213" s="17" t="s">
        <v>2059</v>
      </c>
      <c r="E213" s="27" t="s">
        <v>924</v>
      </c>
      <c r="F213" s="15" t="s">
        <v>925</v>
      </c>
      <c r="G213" s="63"/>
      <c r="H213" s="63"/>
      <c r="I213" s="64"/>
      <c r="J213" s="64"/>
      <c r="K213" s="42"/>
      <c r="L213" s="42"/>
      <c r="M213" s="83"/>
      <c r="N213" s="13"/>
      <c r="O213" s="28">
        <v>1</v>
      </c>
      <c r="P213" s="28">
        <v>3</v>
      </c>
      <c r="Q213" s="28">
        <v>4</v>
      </c>
      <c r="R213" s="28">
        <v>9</v>
      </c>
      <c r="S213" s="49">
        <v>0</v>
      </c>
      <c r="T213" s="50">
        <v>2842</v>
      </c>
      <c r="U213" s="50">
        <v>747</v>
      </c>
      <c r="V213" s="51">
        <f t="shared" si="28"/>
        <v>3.8045515394912983</v>
      </c>
      <c r="W213" s="51">
        <f t="shared" si="29"/>
        <v>2095</v>
      </c>
      <c r="X213" s="51">
        <f t="shared" si="26"/>
        <v>1873.1871158495792</v>
      </c>
      <c r="Y213" s="52">
        <v>0</v>
      </c>
      <c r="Z213" s="53">
        <v>1039.5</v>
      </c>
      <c r="AA213" s="53">
        <v>588</v>
      </c>
      <c r="AB213" s="54">
        <f t="shared" si="31"/>
        <v>1.7678571428571428</v>
      </c>
      <c r="AC213" s="54">
        <f t="shared" si="30"/>
        <v>451.5</v>
      </c>
      <c r="AD213" s="54">
        <f t="shared" si="27"/>
        <v>512.14556129767664</v>
      </c>
    </row>
    <row r="214" spans="1:30" ht="12.75" customHeight="1">
      <c r="A214" s="7">
        <v>200</v>
      </c>
      <c r="B214" s="27"/>
      <c r="C214" s="17" t="s">
        <v>923</v>
      </c>
      <c r="D214" s="17" t="s">
        <v>2059</v>
      </c>
      <c r="E214" s="27" t="s">
        <v>924</v>
      </c>
      <c r="F214" s="15" t="s">
        <v>925</v>
      </c>
      <c r="G214" s="63">
        <f>(X213+X214)/2</f>
        <v>1622.8327519174159</v>
      </c>
      <c r="H214" s="63">
        <f>ABS((X213-G214)/G214*100)</f>
        <v>15.426997245179063</v>
      </c>
      <c r="I214" s="64">
        <f>(AD213+AD214)/2</f>
        <v>480.38459625596022</v>
      </c>
      <c r="J214" s="64">
        <f>ABS((AD213-I214)/I214*100)</f>
        <v>6.6115702479338925</v>
      </c>
      <c r="K214" s="42">
        <f>I214/G214</f>
        <v>0.29601608402860635</v>
      </c>
      <c r="L214" s="42">
        <f>LOG(K214,2)</f>
        <v>-1.7562525280943111</v>
      </c>
      <c r="M214" s="83">
        <f>(I214-G214)/G214*100</f>
        <v>-70.398391597139366</v>
      </c>
      <c r="N214" s="13" t="str">
        <f>IF(X213=0,"×",IF(X214=0,"×",IF(AD213=0,"×",IF(AD214=0,"×","√"))))</f>
        <v>√</v>
      </c>
      <c r="O214" s="28">
        <v>1</v>
      </c>
      <c r="P214" s="28">
        <v>3</v>
      </c>
      <c r="Q214" s="28">
        <v>4</v>
      </c>
      <c r="R214" s="28">
        <v>10</v>
      </c>
      <c r="S214" s="49">
        <v>0</v>
      </c>
      <c r="T214" s="50">
        <v>2248</v>
      </c>
      <c r="U214" s="50">
        <v>713</v>
      </c>
      <c r="V214" s="51">
        <f t="shared" si="28"/>
        <v>3.1528751753155682</v>
      </c>
      <c r="W214" s="51">
        <f t="shared" si="29"/>
        <v>1535</v>
      </c>
      <c r="X214" s="51">
        <f t="shared" si="26"/>
        <v>1372.4783879852525</v>
      </c>
      <c r="Y214" s="52">
        <v>0</v>
      </c>
      <c r="Z214" s="53">
        <v>978.5</v>
      </c>
      <c r="AA214" s="53">
        <v>583</v>
      </c>
      <c r="AB214" s="54">
        <f t="shared" si="31"/>
        <v>1.6783876500857633</v>
      </c>
      <c r="AC214" s="54">
        <f t="shared" si="30"/>
        <v>395.5</v>
      </c>
      <c r="AD214" s="54">
        <f t="shared" si="27"/>
        <v>448.62363121424386</v>
      </c>
    </row>
    <row r="215" spans="1:30" ht="12.75" customHeight="1">
      <c r="A215" s="7">
        <v>201</v>
      </c>
      <c r="B215" s="27" t="s">
        <v>201</v>
      </c>
      <c r="C215" s="17" t="s">
        <v>926</v>
      </c>
      <c r="D215" s="17" t="s">
        <v>2059</v>
      </c>
      <c r="E215" s="27" t="s">
        <v>786</v>
      </c>
      <c r="F215" s="15" t="s">
        <v>787</v>
      </c>
      <c r="G215" s="63"/>
      <c r="H215" s="63"/>
      <c r="I215" s="64"/>
      <c r="J215" s="64"/>
      <c r="K215" s="42"/>
      <c r="L215" s="42"/>
      <c r="M215" s="83"/>
      <c r="N215" s="13"/>
      <c r="O215" s="28">
        <v>1</v>
      </c>
      <c r="P215" s="28">
        <v>3</v>
      </c>
      <c r="Q215" s="28">
        <v>5</v>
      </c>
      <c r="R215" s="28">
        <v>1</v>
      </c>
      <c r="S215" s="49">
        <v>0</v>
      </c>
      <c r="T215" s="50">
        <v>987</v>
      </c>
      <c r="U215" s="50">
        <v>791</v>
      </c>
      <c r="V215" s="51">
        <f t="shared" si="28"/>
        <v>1.247787610619469</v>
      </c>
      <c r="W215" s="51">
        <f t="shared" si="29"/>
        <v>196</v>
      </c>
      <c r="X215" s="51">
        <f t="shared" si="26"/>
        <v>175.24805475251432</v>
      </c>
      <c r="Y215" s="52">
        <v>0</v>
      </c>
      <c r="Z215" s="53">
        <v>842</v>
      </c>
      <c r="AA215" s="53">
        <v>642.5</v>
      </c>
      <c r="AB215" s="54">
        <f t="shared" si="31"/>
        <v>1.3105058365758755</v>
      </c>
      <c r="AC215" s="54">
        <f t="shared" si="30"/>
        <v>199.5</v>
      </c>
      <c r="AD215" s="54">
        <f t="shared" si="27"/>
        <v>226.29687592222919</v>
      </c>
    </row>
    <row r="216" spans="1:30" ht="12.75" customHeight="1">
      <c r="A216" s="7">
        <v>202</v>
      </c>
      <c r="B216" s="31"/>
      <c r="C216" s="17" t="s">
        <v>926</v>
      </c>
      <c r="D216" s="17" t="s">
        <v>2059</v>
      </c>
      <c r="E216" s="27" t="s">
        <v>786</v>
      </c>
      <c r="F216" s="15" t="s">
        <v>787</v>
      </c>
      <c r="G216" s="63">
        <f>(X215+X216)/2</f>
        <v>205.201166151541</v>
      </c>
      <c r="H216" s="63">
        <f>ABS((X215-G216)/G216*100)</f>
        <v>14.596949891067537</v>
      </c>
      <c r="I216" s="64">
        <f>(AD215+AD216)/2</f>
        <v>383.11664081570382</v>
      </c>
      <c r="J216" s="64">
        <f>ABS((AD215-I216)/I216*100)</f>
        <v>40.932642487046635</v>
      </c>
      <c r="K216" s="42">
        <f>I216/G216</f>
        <v>1.8670295495921905</v>
      </c>
      <c r="L216" s="42">
        <f>LOG(K216,2)</f>
        <v>0.90074476136848014</v>
      </c>
      <c r="M216" s="83">
        <f>(I216-G216)/G216*100</f>
        <v>86.702954959219042</v>
      </c>
      <c r="N216" s="13" t="str">
        <f>IF(X215=0,"×",IF(X216=0,"×",IF(AD215=0,"×",IF(AD216=0,"×","√"))))</f>
        <v>√</v>
      </c>
      <c r="O216" s="28">
        <v>1</v>
      </c>
      <c r="P216" s="28">
        <v>3</v>
      </c>
      <c r="Q216" s="28">
        <v>5</v>
      </c>
      <c r="R216" s="28">
        <v>2</v>
      </c>
      <c r="S216" s="49">
        <v>0</v>
      </c>
      <c r="T216" s="50">
        <v>1027</v>
      </c>
      <c r="U216" s="50">
        <v>764</v>
      </c>
      <c r="V216" s="51">
        <f t="shared" si="28"/>
        <v>1.3442408376963351</v>
      </c>
      <c r="W216" s="51">
        <f t="shared" si="29"/>
        <v>263</v>
      </c>
      <c r="X216" s="51">
        <f t="shared" si="26"/>
        <v>235.15427755056768</v>
      </c>
      <c r="Y216" s="52">
        <v>0</v>
      </c>
      <c r="Z216" s="53">
        <v>1106</v>
      </c>
      <c r="AA216" s="53">
        <v>630</v>
      </c>
      <c r="AB216" s="54">
        <f t="shared" si="31"/>
        <v>1.7555555555555555</v>
      </c>
      <c r="AC216" s="54">
        <f t="shared" si="30"/>
        <v>476</v>
      </c>
      <c r="AD216" s="54">
        <f t="shared" si="27"/>
        <v>539.93640570917842</v>
      </c>
    </row>
    <row r="217" spans="1:30" ht="12.75" customHeight="1">
      <c r="A217" s="7">
        <v>203</v>
      </c>
      <c r="B217" s="27" t="s">
        <v>202</v>
      </c>
      <c r="C217" s="17" t="s">
        <v>788</v>
      </c>
      <c r="D217" s="17" t="s">
        <v>789</v>
      </c>
      <c r="E217" s="17" t="s">
        <v>788</v>
      </c>
      <c r="F217" s="15" t="s">
        <v>790</v>
      </c>
      <c r="G217" s="63"/>
      <c r="H217" s="63"/>
      <c r="I217" s="64"/>
      <c r="J217" s="64"/>
      <c r="K217" s="42"/>
      <c r="L217" s="42"/>
      <c r="M217" s="83"/>
      <c r="N217" s="13"/>
      <c r="O217" s="28">
        <v>1</v>
      </c>
      <c r="P217" s="28">
        <v>3</v>
      </c>
      <c r="Q217" s="28">
        <v>5</v>
      </c>
      <c r="R217" s="28">
        <v>3</v>
      </c>
      <c r="S217" s="49">
        <v>0</v>
      </c>
      <c r="T217" s="50">
        <v>3512.5</v>
      </c>
      <c r="U217" s="50">
        <v>732</v>
      </c>
      <c r="V217" s="51">
        <f t="shared" si="28"/>
        <v>4.7984972677595632</v>
      </c>
      <c r="W217" s="51">
        <f t="shared" si="29"/>
        <v>2780.5</v>
      </c>
      <c r="X217" s="51">
        <f t="shared" si="26"/>
        <v>2486.1082461192145</v>
      </c>
      <c r="Y217" s="52">
        <v>0</v>
      </c>
      <c r="Z217" s="53">
        <v>3736</v>
      </c>
      <c r="AA217" s="53">
        <v>607</v>
      </c>
      <c r="AB217" s="54">
        <f t="shared" si="31"/>
        <v>6.1548599670510704</v>
      </c>
      <c r="AC217" s="54">
        <f t="shared" si="30"/>
        <v>3129</v>
      </c>
      <c r="AD217" s="54">
        <f t="shared" si="27"/>
        <v>3549.2878434118052</v>
      </c>
    </row>
    <row r="218" spans="1:30" ht="12.75" customHeight="1">
      <c r="A218" s="7">
        <v>204</v>
      </c>
      <c r="B218" s="27"/>
      <c r="C218" s="17" t="s">
        <v>788</v>
      </c>
      <c r="D218" s="17" t="s">
        <v>789</v>
      </c>
      <c r="E218" s="17" t="s">
        <v>788</v>
      </c>
      <c r="F218" s="15" t="s">
        <v>790</v>
      </c>
      <c r="G218" s="63">
        <f>(X217+X218)/2</f>
        <v>2416.1431426274585</v>
      </c>
      <c r="H218" s="63">
        <f>ABS((X217-G218)/G218*100)</f>
        <v>2.8957350356184532</v>
      </c>
      <c r="I218" s="64">
        <f>(AD217+AD218)/2</f>
        <v>2873.5165961402863</v>
      </c>
      <c r="J218" s="64">
        <f>ABS((AD217-I218)/I218*100)</f>
        <v>23.517220961215823</v>
      </c>
      <c r="K218" s="42">
        <f>I218/G218</f>
        <v>1.1892989887244232</v>
      </c>
      <c r="L218" s="42">
        <f>LOG(K218,2)</f>
        <v>0.2501114529515362</v>
      </c>
      <c r="M218" s="83">
        <f>(I218-G218)/G218*100</f>
        <v>18.929898872442326</v>
      </c>
      <c r="N218" s="13" t="str">
        <f>IF(X217=0,"×",IF(X218=0,"×",IF(AD217=0,"×",IF(AD218=0,"×","√"))))</f>
        <v>√</v>
      </c>
      <c r="O218" s="28">
        <v>1</v>
      </c>
      <c r="P218" s="28">
        <v>3</v>
      </c>
      <c r="Q218" s="28">
        <v>5</v>
      </c>
      <c r="R218" s="28">
        <v>4</v>
      </c>
      <c r="S218" s="49">
        <v>0</v>
      </c>
      <c r="T218" s="50">
        <v>3382</v>
      </c>
      <c r="U218" s="50">
        <v>758</v>
      </c>
      <c r="V218" s="51">
        <f t="shared" si="28"/>
        <v>4.4617414248021108</v>
      </c>
      <c r="W218" s="51">
        <f t="shared" si="29"/>
        <v>2624</v>
      </c>
      <c r="X218" s="51">
        <f t="shared" si="26"/>
        <v>2346.178039135702</v>
      </c>
      <c r="Y218" s="52">
        <v>0</v>
      </c>
      <c r="Z218" s="53">
        <v>2565</v>
      </c>
      <c r="AA218" s="53">
        <v>627.5</v>
      </c>
      <c r="AB218" s="54">
        <f t="shared" si="31"/>
        <v>4.0876494023904382</v>
      </c>
      <c r="AC218" s="54">
        <f t="shared" si="30"/>
        <v>1937.5</v>
      </c>
      <c r="AD218" s="54">
        <f t="shared" si="27"/>
        <v>2197.745348868767</v>
      </c>
    </row>
    <row r="219" spans="1:30" ht="12.75" customHeight="1">
      <c r="A219" s="7">
        <v>205</v>
      </c>
      <c r="B219" s="27" t="s">
        <v>207</v>
      </c>
      <c r="C219" s="17" t="s">
        <v>791</v>
      </c>
      <c r="D219" s="17" t="s">
        <v>789</v>
      </c>
      <c r="E219" s="17" t="s">
        <v>791</v>
      </c>
      <c r="F219" s="15" t="s">
        <v>792</v>
      </c>
      <c r="G219" s="63"/>
      <c r="H219" s="63"/>
      <c r="I219" s="64"/>
      <c r="J219" s="64"/>
      <c r="K219" s="42"/>
      <c r="L219" s="42"/>
      <c r="M219" s="83"/>
      <c r="N219" s="13"/>
      <c r="O219" s="28">
        <v>1</v>
      </c>
      <c r="P219" s="28">
        <v>3</v>
      </c>
      <c r="Q219" s="28">
        <v>5</v>
      </c>
      <c r="R219" s="28">
        <v>5</v>
      </c>
      <c r="S219" s="49">
        <v>0</v>
      </c>
      <c r="T219" s="50">
        <v>1436</v>
      </c>
      <c r="U219" s="50">
        <v>754</v>
      </c>
      <c r="V219" s="51">
        <f t="shared" si="28"/>
        <v>1.9045092838196287</v>
      </c>
      <c r="W219" s="51">
        <f t="shared" si="29"/>
        <v>682</v>
      </c>
      <c r="X219" s="51">
        <f t="shared" si="26"/>
        <v>609.7917007204835</v>
      </c>
      <c r="Y219" s="52">
        <v>0</v>
      </c>
      <c r="Z219" s="53">
        <v>1335.5</v>
      </c>
      <c r="AA219" s="53">
        <v>687.5</v>
      </c>
      <c r="AB219" s="54">
        <f t="shared" si="31"/>
        <v>1.9425454545454546</v>
      </c>
      <c r="AC219" s="54">
        <f t="shared" si="30"/>
        <v>648</v>
      </c>
      <c r="AD219" s="54">
        <f t="shared" si="27"/>
        <v>735.03947667972193</v>
      </c>
    </row>
    <row r="220" spans="1:30" ht="12.75" customHeight="1">
      <c r="A220" s="7">
        <v>206</v>
      </c>
      <c r="B220" s="27"/>
      <c r="C220" s="17" t="s">
        <v>791</v>
      </c>
      <c r="D220" s="17" t="s">
        <v>789</v>
      </c>
      <c r="E220" s="17" t="s">
        <v>791</v>
      </c>
      <c r="F220" s="15" t="s">
        <v>792</v>
      </c>
      <c r="G220" s="63">
        <f>(X219+X220)/2</f>
        <v>680.42739625848674</v>
      </c>
      <c r="H220" s="63">
        <f>ABS((X219-G220)/G220*100)</f>
        <v>10.381077529566362</v>
      </c>
      <c r="I220" s="64">
        <f>(AD219+AD220)/2</f>
        <v>826.35225117465643</v>
      </c>
      <c r="J220" s="64">
        <f>ABS((AD219-I220)/I220*100)</f>
        <v>11.050102951269723</v>
      </c>
      <c r="K220" s="42">
        <f>I220/G220</f>
        <v>1.2144605812737359</v>
      </c>
      <c r="L220" s="42">
        <f>LOG(K220,2)</f>
        <v>0.28031566401757035</v>
      </c>
      <c r="M220" s="83">
        <f>(I220-G220)/G220*100</f>
        <v>21.44605812737359</v>
      </c>
      <c r="N220" s="13" t="str">
        <f>IF(X219=0,"×",IF(X220=0,"×",IF(AD219=0,"×",IF(AD220=0,"×","√"))))</f>
        <v>√</v>
      </c>
      <c r="O220" s="28">
        <v>1</v>
      </c>
      <c r="P220" s="28">
        <v>3</v>
      </c>
      <c r="Q220" s="28">
        <v>5</v>
      </c>
      <c r="R220" s="28">
        <v>6</v>
      </c>
      <c r="S220" s="49">
        <v>0</v>
      </c>
      <c r="T220" s="50">
        <v>1581</v>
      </c>
      <c r="U220" s="50">
        <v>741</v>
      </c>
      <c r="V220" s="51">
        <f t="shared" si="28"/>
        <v>2.1336032388663968</v>
      </c>
      <c r="W220" s="51">
        <f t="shared" si="29"/>
        <v>840</v>
      </c>
      <c r="X220" s="51">
        <f t="shared" si="26"/>
        <v>751.06309179648997</v>
      </c>
      <c r="Y220" s="52">
        <v>0</v>
      </c>
      <c r="Z220" s="53">
        <v>1428</v>
      </c>
      <c r="AA220" s="53">
        <v>619</v>
      </c>
      <c r="AB220" s="54">
        <f t="shared" si="31"/>
        <v>2.3069466882067853</v>
      </c>
      <c r="AC220" s="54">
        <f t="shared" si="30"/>
        <v>809</v>
      </c>
      <c r="AD220" s="54">
        <f t="shared" si="27"/>
        <v>917.66502566959105</v>
      </c>
    </row>
    <row r="221" spans="1:30" ht="12.75" customHeight="1">
      <c r="A221" s="7">
        <v>207</v>
      </c>
      <c r="B221" s="27" t="s">
        <v>208</v>
      </c>
      <c r="C221" s="17" t="s">
        <v>793</v>
      </c>
      <c r="D221" s="17" t="s">
        <v>794</v>
      </c>
      <c r="E221" s="27" t="s">
        <v>1988</v>
      </c>
      <c r="F221" s="15" t="s">
        <v>795</v>
      </c>
      <c r="G221" s="63"/>
      <c r="H221" s="63"/>
      <c r="I221" s="64"/>
      <c r="J221" s="64"/>
      <c r="K221" s="42"/>
      <c r="L221" s="42"/>
      <c r="M221" s="83"/>
      <c r="N221" s="13"/>
      <c r="O221" s="28">
        <v>1</v>
      </c>
      <c r="P221" s="28">
        <v>3</v>
      </c>
      <c r="Q221" s="28">
        <v>5</v>
      </c>
      <c r="R221" s="28">
        <v>7</v>
      </c>
      <c r="S221" s="49">
        <v>0</v>
      </c>
      <c r="T221" s="50">
        <v>2895</v>
      </c>
      <c r="U221" s="50">
        <v>711</v>
      </c>
      <c r="V221" s="51">
        <f t="shared" si="28"/>
        <v>4.071729957805907</v>
      </c>
      <c r="W221" s="51">
        <f t="shared" si="29"/>
        <v>2184</v>
      </c>
      <c r="X221" s="51">
        <f t="shared" si="26"/>
        <v>1952.764038670874</v>
      </c>
      <c r="Y221" s="52">
        <v>0</v>
      </c>
      <c r="Z221" s="53">
        <v>3219.5</v>
      </c>
      <c r="AA221" s="53">
        <v>633</v>
      </c>
      <c r="AB221" s="54">
        <f t="shared" si="31"/>
        <v>5.08609794628752</v>
      </c>
      <c r="AC221" s="54">
        <f t="shared" si="30"/>
        <v>2586.5</v>
      </c>
      <c r="AD221" s="54">
        <f t="shared" si="27"/>
        <v>2933.9191457285506</v>
      </c>
    </row>
    <row r="222" spans="1:30" ht="12.75" customHeight="1">
      <c r="A222" s="7">
        <v>208</v>
      </c>
      <c r="B222" s="27"/>
      <c r="C222" s="17" t="s">
        <v>793</v>
      </c>
      <c r="D222" s="17" t="s">
        <v>794</v>
      </c>
      <c r="E222" s="27" t="s">
        <v>1988</v>
      </c>
      <c r="F222" s="15" t="s">
        <v>795</v>
      </c>
      <c r="G222" s="63">
        <f>(X221+X222)/2</f>
        <v>2254.0833981177993</v>
      </c>
      <c r="H222" s="63">
        <f>ABS((X221-G222)/G222*100)</f>
        <v>13.367711225704094</v>
      </c>
      <c r="I222" s="64">
        <f>(AD221+AD222)/2</f>
        <v>2719.2490516519497</v>
      </c>
      <c r="J222" s="64">
        <f>ABS((AD221-I222)/I222*100)</f>
        <v>7.8944624048388787</v>
      </c>
      <c r="K222" s="42">
        <f>I222/G222</f>
        <v>1.2063657688631095</v>
      </c>
      <c r="L222" s="42">
        <f>LOG(K222,2)</f>
        <v>0.27066739722046601</v>
      </c>
      <c r="M222" s="83">
        <f>(I222-G222)/G222*100</f>
        <v>20.636576886310955</v>
      </c>
      <c r="N222" s="13" t="str">
        <f>IF(X221=0,"×",IF(X222=0,"×",IF(AD221=0,"×",IF(AD222=0,"×","√"))))</f>
        <v>√</v>
      </c>
      <c r="O222" s="28">
        <v>1</v>
      </c>
      <c r="P222" s="28">
        <v>3</v>
      </c>
      <c r="Q222" s="28">
        <v>5</v>
      </c>
      <c r="R222" s="28">
        <v>8</v>
      </c>
      <c r="S222" s="49">
        <v>0</v>
      </c>
      <c r="T222" s="50">
        <v>3586</v>
      </c>
      <c r="U222" s="50">
        <v>728</v>
      </c>
      <c r="V222" s="51">
        <f t="shared" si="28"/>
        <v>4.9258241758241761</v>
      </c>
      <c r="W222" s="51">
        <f t="shared" si="29"/>
        <v>2858</v>
      </c>
      <c r="X222" s="51">
        <f t="shared" si="26"/>
        <v>2555.4027575647242</v>
      </c>
      <c r="Y222" s="52">
        <v>0</v>
      </c>
      <c r="Z222" s="53">
        <v>2834</v>
      </c>
      <c r="AA222" s="53">
        <v>626</v>
      </c>
      <c r="AB222" s="54">
        <f t="shared" si="31"/>
        <v>4.5271565495207664</v>
      </c>
      <c r="AC222" s="54">
        <f t="shared" si="30"/>
        <v>2208</v>
      </c>
      <c r="AD222" s="54">
        <f t="shared" si="27"/>
        <v>2504.5789575753488</v>
      </c>
    </row>
    <row r="223" spans="1:30" ht="12.75" customHeight="1">
      <c r="A223" s="7">
        <v>209</v>
      </c>
      <c r="B223" s="27" t="s">
        <v>209</v>
      </c>
      <c r="C223" s="17" t="s">
        <v>796</v>
      </c>
      <c r="D223" s="17" t="s">
        <v>2059</v>
      </c>
      <c r="E223" s="27" t="s">
        <v>938</v>
      </c>
      <c r="F223" s="15" t="s">
        <v>939</v>
      </c>
      <c r="G223" s="63"/>
      <c r="H223" s="63"/>
      <c r="I223" s="64"/>
      <c r="J223" s="64"/>
      <c r="K223" s="42"/>
      <c r="L223" s="42"/>
      <c r="M223" s="83"/>
      <c r="N223" s="13"/>
      <c r="O223" s="28">
        <v>1</v>
      </c>
      <c r="P223" s="28">
        <v>3</v>
      </c>
      <c r="Q223" s="28">
        <v>5</v>
      </c>
      <c r="R223" s="28">
        <v>9</v>
      </c>
      <c r="S223" s="49">
        <v>0</v>
      </c>
      <c r="T223" s="50">
        <v>2987.5</v>
      </c>
      <c r="U223" s="50">
        <v>738.5</v>
      </c>
      <c r="V223" s="51">
        <f t="shared" si="28"/>
        <v>4.0453622207176707</v>
      </c>
      <c r="W223" s="51">
        <f t="shared" si="29"/>
        <v>2249</v>
      </c>
      <c r="X223" s="51">
        <f t="shared" si="26"/>
        <v>2010.8820160122691</v>
      </c>
      <c r="Y223" s="52">
        <v>0</v>
      </c>
      <c r="Z223" s="53">
        <v>2983.5</v>
      </c>
      <c r="AA223" s="53">
        <v>605</v>
      </c>
      <c r="AB223" s="54">
        <f t="shared" si="31"/>
        <v>4.9314049586776862</v>
      </c>
      <c r="AC223" s="54">
        <f t="shared" si="30"/>
        <v>2378.5</v>
      </c>
      <c r="AD223" s="54">
        <f t="shared" si="27"/>
        <v>2697.9805482758002</v>
      </c>
    </row>
    <row r="224" spans="1:30" ht="12.75" customHeight="1">
      <c r="A224" s="7">
        <v>210</v>
      </c>
      <c r="B224" s="27"/>
      <c r="C224" s="17" t="s">
        <v>796</v>
      </c>
      <c r="D224" s="17" t="s">
        <v>2059</v>
      </c>
      <c r="E224" s="27" t="s">
        <v>938</v>
      </c>
      <c r="F224" s="15" t="s">
        <v>939</v>
      </c>
      <c r="G224" s="63">
        <f>(X223+X224)/2</f>
        <v>2182.3300491693844</v>
      </c>
      <c r="H224" s="63">
        <f>ABS((X223-G224)/G224*100)</f>
        <v>7.8561917443408751</v>
      </c>
      <c r="I224" s="64">
        <f>(AD223+AD224)/2</f>
        <v>2686.3537664301721</v>
      </c>
      <c r="J224" s="64">
        <f>ABS((AD223-I224)/I224*100)</f>
        <v>0.43280903620816258</v>
      </c>
      <c r="K224" s="42">
        <f>I224/G224</f>
        <v>1.2309566866169597</v>
      </c>
      <c r="L224" s="42">
        <f>LOG(K224,2)</f>
        <v>0.29977999894480828</v>
      </c>
      <c r="M224" s="83">
        <f>(I224-G224)/G224*100</f>
        <v>23.095668661695964</v>
      </c>
      <c r="N224" s="13" t="str">
        <f>IF(X223=0,"×",IF(X224=0,"×",IF(AD223=0,"×",IF(AD224=0,"×","√"))))</f>
        <v>√</v>
      </c>
      <c r="O224" s="28">
        <v>1</v>
      </c>
      <c r="P224" s="28">
        <v>3</v>
      </c>
      <c r="Q224" s="28">
        <v>5</v>
      </c>
      <c r="R224" s="28">
        <v>10</v>
      </c>
      <c r="S224" s="49">
        <v>0</v>
      </c>
      <c r="T224" s="50">
        <v>3371</v>
      </c>
      <c r="U224" s="50">
        <v>738.5</v>
      </c>
      <c r="V224" s="51">
        <f t="shared" si="28"/>
        <v>4.5646580907244418</v>
      </c>
      <c r="W224" s="51">
        <f t="shared" si="29"/>
        <v>2632.5</v>
      </c>
      <c r="X224" s="51">
        <f t="shared" si="26"/>
        <v>2353.7780823264998</v>
      </c>
      <c r="Y224" s="52">
        <v>0</v>
      </c>
      <c r="Z224" s="53">
        <v>2950</v>
      </c>
      <c r="AA224" s="53">
        <v>592</v>
      </c>
      <c r="AB224" s="54">
        <f t="shared" si="31"/>
        <v>4.9831081081081079</v>
      </c>
      <c r="AC224" s="54">
        <f t="shared" si="30"/>
        <v>2358</v>
      </c>
      <c r="AD224" s="54">
        <f t="shared" si="27"/>
        <v>2674.7269845845435</v>
      </c>
    </row>
    <row r="225" spans="1:30" ht="12.75" customHeight="1">
      <c r="A225" s="7">
        <v>211</v>
      </c>
      <c r="B225" s="27" t="s">
        <v>210</v>
      </c>
      <c r="C225" s="17" t="s">
        <v>940</v>
      </c>
      <c r="D225" s="17" t="s">
        <v>2059</v>
      </c>
      <c r="E225" s="27" t="s">
        <v>941</v>
      </c>
      <c r="F225" s="15" t="s">
        <v>942</v>
      </c>
      <c r="G225" s="63"/>
      <c r="H225" s="63"/>
      <c r="I225" s="64"/>
      <c r="J225" s="64"/>
      <c r="K225" s="42"/>
      <c r="L225" s="42"/>
      <c r="M225" s="83"/>
      <c r="N225" s="13"/>
      <c r="O225" s="28">
        <v>1</v>
      </c>
      <c r="P225" s="28">
        <v>3</v>
      </c>
      <c r="Q225" s="28">
        <v>6</v>
      </c>
      <c r="R225" s="28">
        <v>1</v>
      </c>
      <c r="S225" s="49">
        <v>0</v>
      </c>
      <c r="T225" s="50">
        <v>2752</v>
      </c>
      <c r="U225" s="50">
        <v>770</v>
      </c>
      <c r="V225" s="51">
        <f t="shared" si="28"/>
        <v>3.5740259740259739</v>
      </c>
      <c r="W225" s="51">
        <f t="shared" si="29"/>
        <v>1982</v>
      </c>
      <c r="X225" s="51">
        <f t="shared" si="26"/>
        <v>1772.1512475483846</v>
      </c>
      <c r="Y225" s="52">
        <v>0</v>
      </c>
      <c r="Z225" s="53">
        <v>2195</v>
      </c>
      <c r="AA225" s="53">
        <v>624</v>
      </c>
      <c r="AB225" s="54">
        <f t="shared" si="31"/>
        <v>3.5176282051282053</v>
      </c>
      <c r="AC225" s="54">
        <f t="shared" si="30"/>
        <v>1571</v>
      </c>
      <c r="AD225" s="54">
        <f t="shared" si="27"/>
        <v>1782.0170028763011</v>
      </c>
    </row>
    <row r="226" spans="1:30" ht="12.75" customHeight="1">
      <c r="A226" s="7">
        <v>212</v>
      </c>
      <c r="B226" s="31"/>
      <c r="C226" s="17" t="s">
        <v>940</v>
      </c>
      <c r="D226" s="17" t="s">
        <v>2059</v>
      </c>
      <c r="E226" s="27" t="s">
        <v>941</v>
      </c>
      <c r="F226" s="15" t="s">
        <v>942</v>
      </c>
      <c r="G226" s="63">
        <f>(X225+X226)/2</f>
        <v>1904.4814113410996</v>
      </c>
      <c r="H226" s="63">
        <f>ABS((X225-G226)/G226*100)</f>
        <v>6.9483568075117406</v>
      </c>
      <c r="I226" s="64">
        <f>(AD225+AD226)/2</f>
        <v>2299.2670049842536</v>
      </c>
      <c r="J226" s="64">
        <f>ABS((AD225-I226)/I226*100)</f>
        <v>22.49629995066601</v>
      </c>
      <c r="K226" s="42">
        <f>I226/G226</f>
        <v>1.2072929624265292</v>
      </c>
      <c r="L226" s="42">
        <f>LOG(K226,2)</f>
        <v>0.27177580381030153</v>
      </c>
      <c r="M226" s="83">
        <f>(I226-G226)/G226*100</f>
        <v>20.729296242652929</v>
      </c>
      <c r="N226" s="13" t="str">
        <f>IF(X225=0,"×",IF(X226=0,"×",IF(AD225=0,"×",IF(AD226=0,"×","√"))))</f>
        <v>√</v>
      </c>
      <c r="O226" s="28">
        <v>1</v>
      </c>
      <c r="P226" s="28">
        <v>3</v>
      </c>
      <c r="Q226" s="28">
        <v>6</v>
      </c>
      <c r="R226" s="28">
        <v>2</v>
      </c>
      <c r="S226" s="49">
        <v>0</v>
      </c>
      <c r="T226" s="50">
        <v>3049</v>
      </c>
      <c r="U226" s="50">
        <v>771</v>
      </c>
      <c r="V226" s="51">
        <f t="shared" si="28"/>
        <v>3.9546044098573283</v>
      </c>
      <c r="W226" s="51">
        <f t="shared" si="29"/>
        <v>2278</v>
      </c>
      <c r="X226" s="51">
        <f t="shared" si="26"/>
        <v>2036.8115751338146</v>
      </c>
      <c r="Y226" s="52">
        <v>0</v>
      </c>
      <c r="Z226" s="53">
        <v>3099</v>
      </c>
      <c r="AA226" s="53">
        <v>616</v>
      </c>
      <c r="AB226" s="54">
        <f t="shared" si="31"/>
        <v>5.0308441558441555</v>
      </c>
      <c r="AC226" s="54">
        <f t="shared" si="30"/>
        <v>2483</v>
      </c>
      <c r="AD226" s="54">
        <f t="shared" si="27"/>
        <v>2816.5170070922059</v>
      </c>
    </row>
    <row r="227" spans="1:30" ht="12.75" customHeight="1">
      <c r="A227" s="7">
        <v>213</v>
      </c>
      <c r="B227" s="27" t="s">
        <v>211</v>
      </c>
      <c r="C227" s="17" t="s">
        <v>943</v>
      </c>
      <c r="D227" s="17" t="s">
        <v>944</v>
      </c>
      <c r="E227" s="27" t="s">
        <v>945</v>
      </c>
      <c r="F227" s="15" t="s">
        <v>946</v>
      </c>
      <c r="G227" s="63"/>
      <c r="H227" s="63"/>
      <c r="I227" s="64"/>
      <c r="J227" s="64"/>
      <c r="K227" s="42"/>
      <c r="L227" s="42"/>
      <c r="M227" s="83"/>
      <c r="N227" s="13"/>
      <c r="O227" s="28">
        <v>1</v>
      </c>
      <c r="P227" s="28">
        <v>3</v>
      </c>
      <c r="Q227" s="28">
        <v>6</v>
      </c>
      <c r="R227" s="28">
        <v>3</v>
      </c>
      <c r="S227" s="49">
        <v>0</v>
      </c>
      <c r="T227" s="50">
        <v>2619</v>
      </c>
      <c r="U227" s="50">
        <v>768</v>
      </c>
      <c r="V227" s="51">
        <f t="shared" si="28"/>
        <v>3.41015625</v>
      </c>
      <c r="W227" s="51">
        <f t="shared" si="29"/>
        <v>1851</v>
      </c>
      <c r="X227" s="51">
        <f t="shared" si="26"/>
        <v>1655.0211701372655</v>
      </c>
      <c r="Y227" s="52">
        <v>0</v>
      </c>
      <c r="Z227" s="53">
        <v>2968</v>
      </c>
      <c r="AA227" s="53">
        <v>618</v>
      </c>
      <c r="AB227" s="54">
        <f t="shared" si="31"/>
        <v>4.8025889967637543</v>
      </c>
      <c r="AC227" s="54">
        <f t="shared" si="30"/>
        <v>2350</v>
      </c>
      <c r="AD227" s="54">
        <f t="shared" si="27"/>
        <v>2665.652423144053</v>
      </c>
    </row>
    <row r="228" spans="1:30" ht="12.75" customHeight="1">
      <c r="A228" s="7">
        <v>214</v>
      </c>
      <c r="B228" s="27"/>
      <c r="C228" s="17" t="s">
        <v>943</v>
      </c>
      <c r="D228" s="17" t="s">
        <v>944</v>
      </c>
      <c r="E228" s="27" t="s">
        <v>945</v>
      </c>
      <c r="F228" s="15" t="s">
        <v>946</v>
      </c>
      <c r="G228" s="63">
        <f>(X227+X228)/2</f>
        <v>1167.2772218337116</v>
      </c>
      <c r="H228" s="63">
        <f>ABS((X227-G228)/G228*100)</f>
        <v>41.784756798161624</v>
      </c>
      <c r="I228" s="64">
        <f>(AD227+AD228)/2</f>
        <v>2050.2837254607985</v>
      </c>
      <c r="J228" s="64">
        <f>ABS((AD227-I228)/I228*100)</f>
        <v>30.013831258644526</v>
      </c>
      <c r="K228" s="42">
        <f>I228/G228</f>
        <v>1.7564668333371098</v>
      </c>
      <c r="L228" s="42">
        <f>LOG(K228,2)</f>
        <v>0.81267633498224157</v>
      </c>
      <c r="M228" s="83">
        <f>(I228-G228)/G228*100</f>
        <v>75.646683333710982</v>
      </c>
      <c r="N228" s="13" t="str">
        <f>IF(X227=0,"×",IF(X228=0,"×",IF(AD227=0,"×",IF(AD228=0,"×","√"))))</f>
        <v>√</v>
      </c>
      <c r="O228" s="28">
        <v>1</v>
      </c>
      <c r="P228" s="28">
        <v>3</v>
      </c>
      <c r="Q228" s="28">
        <v>6</v>
      </c>
      <c r="R228" s="28">
        <v>4</v>
      </c>
      <c r="S228" s="49">
        <v>0</v>
      </c>
      <c r="T228" s="50">
        <v>1524</v>
      </c>
      <c r="U228" s="50">
        <v>764</v>
      </c>
      <c r="V228" s="51">
        <f t="shared" si="28"/>
        <v>1.9947643979057592</v>
      </c>
      <c r="W228" s="51">
        <f t="shared" si="29"/>
        <v>760</v>
      </c>
      <c r="X228" s="51">
        <f t="shared" si="26"/>
        <v>679.53327353015766</v>
      </c>
      <c r="Y228" s="52">
        <v>0</v>
      </c>
      <c r="Z228" s="53">
        <v>1880</v>
      </c>
      <c r="AA228" s="53">
        <v>615</v>
      </c>
      <c r="AB228" s="54">
        <f t="shared" si="31"/>
        <v>3.0569105691056913</v>
      </c>
      <c r="AC228" s="54">
        <f t="shared" si="30"/>
        <v>1265</v>
      </c>
      <c r="AD228" s="54">
        <f t="shared" si="27"/>
        <v>1434.9150277775434</v>
      </c>
    </row>
    <row r="229" spans="1:30" ht="12.75" customHeight="1">
      <c r="A229" s="7">
        <v>215</v>
      </c>
      <c r="B229" s="27" t="s">
        <v>212</v>
      </c>
      <c r="C229" s="17" t="s">
        <v>943</v>
      </c>
      <c r="D229" s="17" t="s">
        <v>947</v>
      </c>
      <c r="E229" s="27" t="s">
        <v>945</v>
      </c>
      <c r="F229" s="15" t="s">
        <v>946</v>
      </c>
      <c r="G229" s="63"/>
      <c r="H229" s="63"/>
      <c r="I229" s="64"/>
      <c r="J229" s="64"/>
      <c r="K229" s="42"/>
      <c r="L229" s="42"/>
      <c r="M229" s="83"/>
      <c r="N229" s="13"/>
      <c r="O229" s="28">
        <v>1</v>
      </c>
      <c r="P229" s="28">
        <v>3</v>
      </c>
      <c r="Q229" s="28">
        <v>6</v>
      </c>
      <c r="R229" s="28">
        <v>5</v>
      </c>
      <c r="S229" s="49">
        <v>0</v>
      </c>
      <c r="T229" s="50">
        <v>3881</v>
      </c>
      <c r="U229" s="50">
        <v>786</v>
      </c>
      <c r="V229" s="51">
        <f t="shared" si="28"/>
        <v>4.9376590330788801</v>
      </c>
      <c r="W229" s="51">
        <f t="shared" si="29"/>
        <v>3095</v>
      </c>
      <c r="X229" s="51">
        <f t="shared" si="26"/>
        <v>2767.3098441787338</v>
      </c>
      <c r="Y229" s="52">
        <v>0</v>
      </c>
      <c r="Z229" s="53">
        <v>2155.5</v>
      </c>
      <c r="AA229" s="53">
        <v>669</v>
      </c>
      <c r="AB229" s="54">
        <f t="shared" si="31"/>
        <v>3.2219730941704037</v>
      </c>
      <c r="AC229" s="54">
        <f t="shared" si="30"/>
        <v>1486.5</v>
      </c>
      <c r="AD229" s="54">
        <f t="shared" si="27"/>
        <v>1686.1669476611212</v>
      </c>
    </row>
    <row r="230" spans="1:30" ht="12.75" customHeight="1">
      <c r="A230" s="7">
        <v>216</v>
      </c>
      <c r="B230" s="27"/>
      <c r="C230" s="17" t="s">
        <v>943</v>
      </c>
      <c r="D230" s="17" t="s">
        <v>947</v>
      </c>
      <c r="E230" s="27" t="s">
        <v>945</v>
      </c>
      <c r="F230" s="15" t="s">
        <v>946</v>
      </c>
      <c r="G230" s="63">
        <f>(X229+X230)/2</f>
        <v>2299.6836572625862</v>
      </c>
      <c r="H230" s="63">
        <f>ABS((X229-G230)/G230*100)</f>
        <v>20.334370139968879</v>
      </c>
      <c r="I230" s="64">
        <f>(AD229+AD230)/2</f>
        <v>1736.3606156288338</v>
      </c>
      <c r="J230" s="64">
        <f>ABS((AD229-I230)/I230*100)</f>
        <v>2.8907398334149992</v>
      </c>
      <c r="K230" s="42">
        <f>I230/G230</f>
        <v>0.75504324698976188</v>
      </c>
      <c r="L230" s="42">
        <f>LOG(K230,2)</f>
        <v>-0.40536881411746883</v>
      </c>
      <c r="M230" s="83">
        <f>(I230-G230)/G230*100</f>
        <v>-24.495675301023812</v>
      </c>
      <c r="N230" s="13" t="str">
        <f>IF(X229=0,"×",IF(X230=0,"×",IF(AD229=0,"×",IF(AD230=0,"×","√"))))</f>
        <v>√</v>
      </c>
      <c r="O230" s="28">
        <v>1</v>
      </c>
      <c r="P230" s="28">
        <v>3</v>
      </c>
      <c r="Q230" s="28">
        <v>6</v>
      </c>
      <c r="R230" s="28">
        <v>6</v>
      </c>
      <c r="S230" s="49">
        <v>0</v>
      </c>
      <c r="T230" s="50">
        <v>2808.5</v>
      </c>
      <c r="U230" s="50">
        <v>759.5</v>
      </c>
      <c r="V230" s="51">
        <f t="shared" si="28"/>
        <v>3.6978275181040159</v>
      </c>
      <c r="W230" s="51">
        <f t="shared" si="29"/>
        <v>2049</v>
      </c>
      <c r="X230" s="51">
        <f t="shared" si="26"/>
        <v>1832.0574703464381</v>
      </c>
      <c r="Y230" s="52">
        <v>0</v>
      </c>
      <c r="Z230" s="53">
        <v>2221</v>
      </c>
      <c r="AA230" s="53">
        <v>646</v>
      </c>
      <c r="AB230" s="54">
        <f t="shared" si="31"/>
        <v>3.4380804953560373</v>
      </c>
      <c r="AC230" s="54">
        <f t="shared" si="30"/>
        <v>1575</v>
      </c>
      <c r="AD230" s="54">
        <f t="shared" si="27"/>
        <v>1786.5542835965462</v>
      </c>
    </row>
    <row r="231" spans="1:30" ht="12.75" customHeight="1">
      <c r="A231" s="7">
        <v>217</v>
      </c>
      <c r="B231" s="27" t="s">
        <v>213</v>
      </c>
      <c r="C231" s="17" t="s">
        <v>948</v>
      </c>
      <c r="D231" s="17" t="s">
        <v>949</v>
      </c>
      <c r="E231" s="27" t="s">
        <v>950</v>
      </c>
      <c r="F231" s="15" t="s">
        <v>951</v>
      </c>
      <c r="G231" s="63"/>
      <c r="H231" s="63"/>
      <c r="I231" s="64"/>
      <c r="J231" s="64"/>
      <c r="K231" s="42"/>
      <c r="L231" s="42"/>
      <c r="M231" s="83"/>
      <c r="N231" s="13"/>
      <c r="O231" s="28">
        <v>1</v>
      </c>
      <c r="P231" s="28">
        <v>3</v>
      </c>
      <c r="Q231" s="28">
        <v>6</v>
      </c>
      <c r="R231" s="28">
        <v>7</v>
      </c>
      <c r="S231" s="49">
        <v>0</v>
      </c>
      <c r="T231" s="50">
        <v>2776.5</v>
      </c>
      <c r="U231" s="50">
        <v>707</v>
      </c>
      <c r="V231" s="51">
        <f t="shared" si="28"/>
        <v>3.927157001414427</v>
      </c>
      <c r="W231" s="51">
        <f t="shared" si="29"/>
        <v>2069.5</v>
      </c>
      <c r="X231" s="51">
        <f t="shared" si="26"/>
        <v>1850.3869862771858</v>
      </c>
      <c r="Y231" s="52">
        <v>0</v>
      </c>
      <c r="Z231" s="53">
        <v>691</v>
      </c>
      <c r="AA231" s="53">
        <v>630</v>
      </c>
      <c r="AB231" s="54">
        <f t="shared" si="31"/>
        <v>1.0968253968253969</v>
      </c>
      <c r="AC231" s="54">
        <f t="shared" si="30"/>
        <v>61</v>
      </c>
      <c r="AD231" s="54">
        <f t="shared" si="27"/>
        <v>69.193530983739251</v>
      </c>
    </row>
    <row r="232" spans="1:30" ht="12.75" customHeight="1">
      <c r="A232" s="7">
        <v>218</v>
      </c>
      <c r="B232" s="27"/>
      <c r="C232" s="17" t="s">
        <v>948</v>
      </c>
      <c r="D232" s="17" t="s">
        <v>949</v>
      </c>
      <c r="E232" s="27" t="s">
        <v>950</v>
      </c>
      <c r="F232" s="15" t="s">
        <v>951</v>
      </c>
      <c r="G232" s="63">
        <f>(X231+X232)/2</f>
        <v>1855.9752533292431</v>
      </c>
      <c r="H232" s="63">
        <f>ABS((X231-G232)/G232*100)</f>
        <v>0.30109598940142507</v>
      </c>
      <c r="I232" s="64">
        <f>(AD231+AD232)/2</f>
        <v>631.81634029414363</v>
      </c>
      <c r="J232" s="64">
        <f>ABS((AD231-I232)/I232*100)</f>
        <v>89.048473967684018</v>
      </c>
      <c r="K232" s="42">
        <f>I232/G232</f>
        <v>0.34042282576817406</v>
      </c>
      <c r="L232" s="42">
        <f>LOG(K232,2)</f>
        <v>-1.5546003201475491</v>
      </c>
      <c r="M232" s="83">
        <f>(I232-G232)/G232*100</f>
        <v>-65.957717423182601</v>
      </c>
      <c r="N232" s="13" t="str">
        <f>IF(X231=0,"×",IF(X232=0,"×",IF(AD231=0,"×",IF(AD232=0,"×","√"))))</f>
        <v>√</v>
      </c>
      <c r="O232" s="28">
        <v>1</v>
      </c>
      <c r="P232" s="28">
        <v>3</v>
      </c>
      <c r="Q232" s="28">
        <v>6</v>
      </c>
      <c r="R232" s="28">
        <v>8</v>
      </c>
      <c r="S232" s="49">
        <v>0</v>
      </c>
      <c r="T232" s="50">
        <v>2791</v>
      </c>
      <c r="U232" s="50">
        <v>709</v>
      </c>
      <c r="V232" s="51">
        <f t="shared" si="28"/>
        <v>3.9365303244005641</v>
      </c>
      <c r="W232" s="51">
        <f t="shared" si="29"/>
        <v>2082</v>
      </c>
      <c r="X232" s="51">
        <f t="shared" si="26"/>
        <v>1861.5635203813001</v>
      </c>
      <c r="Y232" s="52">
        <v>0</v>
      </c>
      <c r="Z232" s="53">
        <v>1693</v>
      </c>
      <c r="AA232" s="53">
        <v>640</v>
      </c>
      <c r="AB232" s="54">
        <f t="shared" si="31"/>
        <v>2.6453125000000002</v>
      </c>
      <c r="AC232" s="54">
        <f t="shared" si="30"/>
        <v>1053</v>
      </c>
      <c r="AD232" s="54">
        <f t="shared" si="27"/>
        <v>1194.439149604548</v>
      </c>
    </row>
    <row r="233" spans="1:30" ht="12.75" customHeight="1">
      <c r="A233" s="7">
        <v>219</v>
      </c>
      <c r="B233" s="27" t="s">
        <v>214</v>
      </c>
      <c r="C233" s="17" t="s">
        <v>948</v>
      </c>
      <c r="D233" s="17" t="s">
        <v>103</v>
      </c>
      <c r="E233" s="27" t="s">
        <v>950</v>
      </c>
      <c r="F233" s="15" t="s">
        <v>951</v>
      </c>
      <c r="G233" s="63"/>
      <c r="H233" s="63"/>
      <c r="I233" s="64"/>
      <c r="J233" s="64"/>
      <c r="K233" s="42"/>
      <c r="L233" s="42"/>
      <c r="M233" s="83"/>
      <c r="N233" s="13"/>
      <c r="O233" s="28">
        <v>1</v>
      </c>
      <c r="P233" s="28">
        <v>3</v>
      </c>
      <c r="Q233" s="28">
        <v>6</v>
      </c>
      <c r="R233" s="28">
        <v>9</v>
      </c>
      <c r="S233" s="49">
        <v>0</v>
      </c>
      <c r="T233" s="50">
        <v>2791</v>
      </c>
      <c r="U233" s="50">
        <v>755</v>
      </c>
      <c r="V233" s="51">
        <f t="shared" si="28"/>
        <v>3.6966887417218541</v>
      </c>
      <c r="W233" s="51">
        <f t="shared" si="29"/>
        <v>2036</v>
      </c>
      <c r="X233" s="51">
        <f t="shared" si="26"/>
        <v>1820.433874878159</v>
      </c>
      <c r="Y233" s="52">
        <v>0</v>
      </c>
      <c r="Z233" s="53">
        <v>1671</v>
      </c>
      <c r="AA233" s="53">
        <v>610</v>
      </c>
      <c r="AB233" s="54">
        <f t="shared" si="31"/>
        <v>2.7393442622950821</v>
      </c>
      <c r="AC233" s="54">
        <f t="shared" si="30"/>
        <v>1061</v>
      </c>
      <c r="AD233" s="54">
        <f t="shared" si="27"/>
        <v>1203.5137110450385</v>
      </c>
    </row>
    <row r="234" spans="1:30" ht="12.75" customHeight="1">
      <c r="A234" s="7">
        <v>220</v>
      </c>
      <c r="B234" s="27"/>
      <c r="C234" s="17" t="s">
        <v>948</v>
      </c>
      <c r="D234" s="17" t="s">
        <v>103</v>
      </c>
      <c r="E234" s="27" t="s">
        <v>950</v>
      </c>
      <c r="F234" s="15" t="s">
        <v>951</v>
      </c>
      <c r="G234" s="63">
        <f>(X233+X234)/2</f>
        <v>1478.4319312922573</v>
      </c>
      <c r="H234" s="63">
        <f>ABS((X233-G234)/G234*100)</f>
        <v>23.132748714847295</v>
      </c>
      <c r="I234" s="64">
        <f>(AD233+AD234)/2</f>
        <v>1527.92928254257</v>
      </c>
      <c r="J234" s="64">
        <f>ABS((AD233-I234)/I234*100)</f>
        <v>21.232368225686713</v>
      </c>
      <c r="K234" s="42">
        <f>I234/G234</f>
        <v>1.0334796281131782</v>
      </c>
      <c r="L234" s="42">
        <f>LOG(K234,2)</f>
        <v>4.7509950727791468E-2</v>
      </c>
      <c r="M234" s="83">
        <f>(I234-G234)/G234*100</f>
        <v>3.347962811317827</v>
      </c>
      <c r="N234" s="13" t="str">
        <f>IF(X233=0,"×",IF(X234=0,"×",IF(AD233=0,"×",IF(AD234=0,"×","√"))))</f>
        <v>√</v>
      </c>
      <c r="O234" s="28">
        <v>1</v>
      </c>
      <c r="P234" s="28">
        <v>3</v>
      </c>
      <c r="Q234" s="28">
        <v>6</v>
      </c>
      <c r="R234" s="28">
        <v>10</v>
      </c>
      <c r="S234" s="49">
        <v>0</v>
      </c>
      <c r="T234" s="50">
        <v>2009</v>
      </c>
      <c r="U234" s="50">
        <v>738</v>
      </c>
      <c r="V234" s="51">
        <f t="shared" si="28"/>
        <v>2.7222222222222223</v>
      </c>
      <c r="W234" s="51">
        <f t="shared" si="29"/>
        <v>1271</v>
      </c>
      <c r="X234" s="51">
        <f t="shared" si="26"/>
        <v>1136.4299877063556</v>
      </c>
      <c r="Y234" s="52">
        <v>0</v>
      </c>
      <c r="Z234" s="53">
        <v>2253</v>
      </c>
      <c r="AA234" s="53">
        <v>620</v>
      </c>
      <c r="AB234" s="54">
        <f t="shared" si="31"/>
        <v>3.6338709677419354</v>
      </c>
      <c r="AC234" s="54">
        <f t="shared" si="30"/>
        <v>1633</v>
      </c>
      <c r="AD234" s="54">
        <f t="shared" si="27"/>
        <v>1852.3448540401016</v>
      </c>
    </row>
    <row r="235" spans="1:30" ht="12.75" customHeight="1">
      <c r="A235" s="7">
        <v>221</v>
      </c>
      <c r="B235" s="27" t="s">
        <v>215</v>
      </c>
      <c r="C235" s="17" t="s">
        <v>952</v>
      </c>
      <c r="D235" s="17" t="s">
        <v>2059</v>
      </c>
      <c r="E235" s="27" t="s">
        <v>953</v>
      </c>
      <c r="F235" s="15" t="s">
        <v>954</v>
      </c>
      <c r="G235" s="63"/>
      <c r="H235" s="63"/>
      <c r="I235" s="64"/>
      <c r="J235" s="64"/>
      <c r="K235" s="42"/>
      <c r="L235" s="42"/>
      <c r="M235" s="83"/>
      <c r="N235" s="13"/>
      <c r="O235" s="28">
        <v>1</v>
      </c>
      <c r="P235" s="28">
        <v>3</v>
      </c>
      <c r="Q235" s="28">
        <v>7</v>
      </c>
      <c r="R235" s="28">
        <v>1</v>
      </c>
      <c r="S235" s="49">
        <v>0</v>
      </c>
      <c r="T235" s="50">
        <v>3690</v>
      </c>
      <c r="U235" s="50">
        <v>790</v>
      </c>
      <c r="V235" s="51">
        <f t="shared" si="28"/>
        <v>4.6708860759493671</v>
      </c>
      <c r="W235" s="51">
        <f t="shared" si="29"/>
        <v>2900</v>
      </c>
      <c r="X235" s="51">
        <f t="shared" si="26"/>
        <v>2592.955912154549</v>
      </c>
      <c r="Y235" s="52">
        <v>0</v>
      </c>
      <c r="Z235" s="53">
        <v>3704.5</v>
      </c>
      <c r="AA235" s="53">
        <v>641</v>
      </c>
      <c r="AB235" s="54">
        <f t="shared" si="31"/>
        <v>5.7792511700468019</v>
      </c>
      <c r="AC235" s="54">
        <f t="shared" si="30"/>
        <v>3063.5</v>
      </c>
      <c r="AD235" s="54">
        <f t="shared" si="27"/>
        <v>3474.98987161779</v>
      </c>
    </row>
    <row r="236" spans="1:30" ht="12.75" customHeight="1">
      <c r="A236" s="7">
        <v>222</v>
      </c>
      <c r="B236" s="27"/>
      <c r="C236" s="17" t="s">
        <v>952</v>
      </c>
      <c r="D236" s="17" t="s">
        <v>2059</v>
      </c>
      <c r="E236" s="27" t="s">
        <v>953</v>
      </c>
      <c r="F236" s="15" t="s">
        <v>954</v>
      </c>
      <c r="G236" s="63">
        <f>(X235+X236)/2</f>
        <v>2568.3675371254972</v>
      </c>
      <c r="H236" s="63">
        <f>ABS((X235-G236)/G236*100)</f>
        <v>0.9573542210617948</v>
      </c>
      <c r="I236" s="64">
        <f>(AD235+AD236)/2</f>
        <v>3431.31854468543</v>
      </c>
      <c r="J236" s="64">
        <f>ABS((AD235-I236)/I236*100)</f>
        <v>1.2727272727272718</v>
      </c>
      <c r="K236" s="42">
        <f>I236/G236</f>
        <v>1.3359920241499947</v>
      </c>
      <c r="L236" s="42">
        <f>LOG(K236,2)</f>
        <v>0.41791139497244656</v>
      </c>
      <c r="M236" s="83">
        <f>(I236-G236)/G236*100</f>
        <v>33.599202414999482</v>
      </c>
      <c r="N236" s="13" t="str">
        <f>IF(X235=0,"×",IF(X236=0,"×",IF(AD235=0,"×",IF(AD236=0,"×","√"))))</f>
        <v>√</v>
      </c>
      <c r="O236" s="28">
        <v>1</v>
      </c>
      <c r="P236" s="28">
        <v>3</v>
      </c>
      <c r="Q236" s="28">
        <v>7</v>
      </c>
      <c r="R236" s="28">
        <v>2</v>
      </c>
      <c r="S236" s="49">
        <v>0</v>
      </c>
      <c r="T236" s="50">
        <v>3627</v>
      </c>
      <c r="U236" s="50">
        <v>782</v>
      </c>
      <c r="V236" s="51">
        <f t="shared" si="28"/>
        <v>4.6381074168797953</v>
      </c>
      <c r="W236" s="51">
        <f t="shared" si="29"/>
        <v>2845</v>
      </c>
      <c r="X236" s="51">
        <f t="shared" si="26"/>
        <v>2543.7791620964454</v>
      </c>
      <c r="Y236" s="52">
        <v>0</v>
      </c>
      <c r="Z236" s="53">
        <v>3609.5</v>
      </c>
      <c r="AA236" s="53">
        <v>623</v>
      </c>
      <c r="AB236" s="54">
        <f t="shared" si="31"/>
        <v>5.7937399678972712</v>
      </c>
      <c r="AC236" s="54">
        <f t="shared" si="30"/>
        <v>2986.5</v>
      </c>
      <c r="AD236" s="54">
        <f t="shared" si="27"/>
        <v>3387.64721775307</v>
      </c>
    </row>
    <row r="237" spans="1:30" ht="12.75" customHeight="1">
      <c r="A237" s="7">
        <v>223</v>
      </c>
      <c r="B237" s="27" t="s">
        <v>216</v>
      </c>
      <c r="C237" s="17" t="s">
        <v>955</v>
      </c>
      <c r="D237" s="17" t="s">
        <v>2059</v>
      </c>
      <c r="E237" s="27" t="s">
        <v>956</v>
      </c>
      <c r="F237" s="15" t="s">
        <v>957</v>
      </c>
      <c r="G237" s="63"/>
      <c r="H237" s="63"/>
      <c r="I237" s="64"/>
      <c r="J237" s="64"/>
      <c r="K237" s="42"/>
      <c r="L237" s="42"/>
      <c r="M237" s="83"/>
      <c r="N237" s="13"/>
      <c r="O237" s="28">
        <v>1</v>
      </c>
      <c r="P237" s="28">
        <v>3</v>
      </c>
      <c r="Q237" s="28">
        <v>7</v>
      </c>
      <c r="R237" s="28">
        <v>3</v>
      </c>
      <c r="S237" s="49">
        <v>0</v>
      </c>
      <c r="T237" s="50">
        <v>5024.5</v>
      </c>
      <c r="U237" s="50">
        <v>778.5</v>
      </c>
      <c r="V237" s="51">
        <f t="shared" si="28"/>
        <v>6.4540783558124595</v>
      </c>
      <c r="W237" s="51">
        <f t="shared" si="29"/>
        <v>4246</v>
      </c>
      <c r="X237" s="51">
        <f t="shared" ref="X237:X268" si="32">W237/$W$1277</f>
        <v>3796.4451044855909</v>
      </c>
      <c r="Y237" s="52">
        <v>0</v>
      </c>
      <c r="Z237" s="53">
        <v>4701</v>
      </c>
      <c r="AA237" s="53">
        <v>623</v>
      </c>
      <c r="AB237" s="54">
        <f t="shared" si="31"/>
        <v>7.5457463884430176</v>
      </c>
      <c r="AC237" s="54">
        <f t="shared" si="30"/>
        <v>4078</v>
      </c>
      <c r="AD237" s="54">
        <f t="shared" ref="AD237:AD268" si="33">AC237/$AC$1277</f>
        <v>4625.7576942899777</v>
      </c>
    </row>
    <row r="238" spans="1:30" ht="12.75" customHeight="1">
      <c r="A238" s="7">
        <v>224</v>
      </c>
      <c r="B238" s="27"/>
      <c r="C238" s="17" t="s">
        <v>955</v>
      </c>
      <c r="D238" s="17" t="s">
        <v>2059</v>
      </c>
      <c r="E238" s="27" t="s">
        <v>956</v>
      </c>
      <c r="F238" s="15" t="s">
        <v>957</v>
      </c>
      <c r="G238" s="63">
        <f>(X237+X238)/2</f>
        <v>3166.9827037418663</v>
      </c>
      <c r="H238" s="63">
        <f>ABS((X237-G238)/G238*100)</f>
        <v>19.875776397515516</v>
      </c>
      <c r="I238" s="64">
        <f>(AD237+AD238)/2</f>
        <v>2961.9935701850673</v>
      </c>
      <c r="J238" s="64">
        <f>ABS((AD237-I238)/I238*100)</f>
        <v>56.170416467209193</v>
      </c>
      <c r="K238" s="42">
        <f>I238/G238</f>
        <v>0.93527304922928711</v>
      </c>
      <c r="L238" s="42">
        <f>LOG(K238,2)</f>
        <v>-9.6540479340840618E-2</v>
      </c>
      <c r="M238" s="83">
        <f>(I238-G238)/G238*100</f>
        <v>-6.4726950770712914</v>
      </c>
      <c r="N238" s="13" t="str">
        <f>IF(X237=0,"×",IF(X238=0,"×",IF(AD237=0,"×",IF(AD238=0,"×","√"))))</f>
        <v>√</v>
      </c>
      <c r="O238" s="28">
        <v>1</v>
      </c>
      <c r="P238" s="28">
        <v>3</v>
      </c>
      <c r="Q238" s="28">
        <v>7</v>
      </c>
      <c r="R238" s="28">
        <v>4</v>
      </c>
      <c r="S238" s="49">
        <v>0</v>
      </c>
      <c r="T238" s="50">
        <v>3621</v>
      </c>
      <c r="U238" s="50">
        <v>783</v>
      </c>
      <c r="V238" s="51">
        <f t="shared" si="28"/>
        <v>4.6245210727969353</v>
      </c>
      <c r="W238" s="51">
        <f t="shared" si="29"/>
        <v>2838</v>
      </c>
      <c r="X238" s="51">
        <f t="shared" si="32"/>
        <v>2537.5203029981412</v>
      </c>
      <c r="Y238" s="52">
        <v>0</v>
      </c>
      <c r="Z238" s="53">
        <v>1763</v>
      </c>
      <c r="AA238" s="53">
        <v>618.5</v>
      </c>
      <c r="AB238" s="54">
        <f t="shared" si="31"/>
        <v>2.8504446240905414</v>
      </c>
      <c r="AC238" s="54">
        <f t="shared" si="30"/>
        <v>1144.5</v>
      </c>
      <c r="AD238" s="54">
        <f t="shared" si="33"/>
        <v>1298.229446080157</v>
      </c>
    </row>
    <row r="239" spans="1:30" ht="12.75" customHeight="1">
      <c r="A239" s="7">
        <v>225</v>
      </c>
      <c r="B239" s="27" t="s">
        <v>217</v>
      </c>
      <c r="C239" s="17" t="s">
        <v>958</v>
      </c>
      <c r="D239" s="17" t="s">
        <v>2059</v>
      </c>
      <c r="E239" s="27" t="s">
        <v>958</v>
      </c>
      <c r="F239" s="15" t="s">
        <v>959</v>
      </c>
      <c r="G239" s="63"/>
      <c r="H239" s="63"/>
      <c r="I239" s="64"/>
      <c r="J239" s="64"/>
      <c r="K239" s="42"/>
      <c r="L239" s="42"/>
      <c r="M239" s="83"/>
      <c r="N239" s="13"/>
      <c r="O239" s="28">
        <v>1</v>
      </c>
      <c r="P239" s="28">
        <v>3</v>
      </c>
      <c r="Q239" s="28">
        <v>7</v>
      </c>
      <c r="R239" s="28">
        <v>5</v>
      </c>
      <c r="S239" s="49">
        <v>0</v>
      </c>
      <c r="T239" s="50">
        <v>1675</v>
      </c>
      <c r="U239" s="50">
        <v>794</v>
      </c>
      <c r="V239" s="51">
        <f t="shared" si="28"/>
        <v>2.1095717884130982</v>
      </c>
      <c r="W239" s="51">
        <f t="shared" si="29"/>
        <v>881</v>
      </c>
      <c r="X239" s="51">
        <f t="shared" si="32"/>
        <v>787.72212365798532</v>
      </c>
      <c r="Y239" s="52">
        <v>0</v>
      </c>
      <c r="Z239" s="53">
        <v>1384</v>
      </c>
      <c r="AA239" s="53">
        <v>615</v>
      </c>
      <c r="AB239" s="54">
        <f t="shared" si="31"/>
        <v>2.2504065040650407</v>
      </c>
      <c r="AC239" s="54">
        <f t="shared" si="30"/>
        <v>769</v>
      </c>
      <c r="AD239" s="54">
        <f t="shared" si="33"/>
        <v>872.29221846713904</v>
      </c>
    </row>
    <row r="240" spans="1:30" ht="12.75" customHeight="1">
      <c r="A240" s="7">
        <v>226</v>
      </c>
      <c r="B240" s="27"/>
      <c r="C240" s="17" t="s">
        <v>958</v>
      </c>
      <c r="D240" s="17" t="s">
        <v>2059</v>
      </c>
      <c r="E240" s="27" t="s">
        <v>958</v>
      </c>
      <c r="F240" s="15" t="s">
        <v>959</v>
      </c>
      <c r="G240" s="63">
        <f>(X239+X240)/2</f>
        <v>1058.1942489775547</v>
      </c>
      <c r="H240" s="63">
        <f>ABS((X239-G240)/G240*100)</f>
        <v>25.559780312632029</v>
      </c>
      <c r="I240" s="64">
        <f>(AD239+AD240)/2</f>
        <v>892.14282161821188</v>
      </c>
      <c r="J240" s="64">
        <f>ABS((AD239-I240)/I240*100)</f>
        <v>2.2250476795931466</v>
      </c>
      <c r="K240" s="42">
        <f>I240/G240</f>
        <v>0.84308039141227187</v>
      </c>
      <c r="L240" s="42">
        <f>LOG(K240,2)</f>
        <v>-0.24625788986232477</v>
      </c>
      <c r="M240" s="83">
        <f>(I240-G240)/G240*100</f>
        <v>-15.691960858772813</v>
      </c>
      <c r="N240" s="13" t="str">
        <f>IF(X239=0,"×",IF(X240=0,"×",IF(AD239=0,"×",IF(AD240=0,"×","√"))))</f>
        <v>√</v>
      </c>
      <c r="O240" s="28">
        <v>1</v>
      </c>
      <c r="P240" s="28">
        <v>3</v>
      </c>
      <c r="Q240" s="28">
        <v>7</v>
      </c>
      <c r="R240" s="28">
        <v>6</v>
      </c>
      <c r="S240" s="49">
        <v>0</v>
      </c>
      <c r="T240" s="50">
        <v>2250</v>
      </c>
      <c r="U240" s="50">
        <v>764</v>
      </c>
      <c r="V240" s="51">
        <f t="shared" si="28"/>
        <v>2.9450261780104712</v>
      </c>
      <c r="W240" s="51">
        <f t="shared" si="29"/>
        <v>1486</v>
      </c>
      <c r="X240" s="51">
        <f t="shared" si="32"/>
        <v>1328.6663742971239</v>
      </c>
      <c r="Y240" s="52">
        <v>0</v>
      </c>
      <c r="Z240" s="53">
        <v>1448</v>
      </c>
      <c r="AA240" s="53">
        <v>644</v>
      </c>
      <c r="AB240" s="54">
        <f t="shared" si="31"/>
        <v>2.2484472049689441</v>
      </c>
      <c r="AC240" s="54">
        <f t="shared" si="30"/>
        <v>804</v>
      </c>
      <c r="AD240" s="54">
        <f t="shared" si="33"/>
        <v>911.99342476928462</v>
      </c>
    </row>
    <row r="241" spans="1:30" ht="12.75" customHeight="1">
      <c r="A241" s="7">
        <v>227</v>
      </c>
      <c r="B241" s="27" t="s">
        <v>218</v>
      </c>
      <c r="C241" s="17" t="s">
        <v>979</v>
      </c>
      <c r="D241" s="17" t="s">
        <v>2059</v>
      </c>
      <c r="E241" s="27" t="s">
        <v>980</v>
      </c>
      <c r="F241" s="15" t="s">
        <v>981</v>
      </c>
      <c r="G241" s="63"/>
      <c r="H241" s="63"/>
      <c r="I241" s="64"/>
      <c r="J241" s="64"/>
      <c r="K241" s="42"/>
      <c r="L241" s="42"/>
      <c r="M241" s="83"/>
      <c r="N241" s="13"/>
      <c r="O241" s="28">
        <v>1</v>
      </c>
      <c r="P241" s="28">
        <v>3</v>
      </c>
      <c r="Q241" s="28">
        <v>7</v>
      </c>
      <c r="R241" s="28">
        <v>7</v>
      </c>
      <c r="S241" s="49">
        <v>0</v>
      </c>
      <c r="T241" s="50">
        <v>2059</v>
      </c>
      <c r="U241" s="50">
        <v>721</v>
      </c>
      <c r="V241" s="51">
        <f t="shared" si="28"/>
        <v>2.8557558945908461</v>
      </c>
      <c r="W241" s="51">
        <f t="shared" si="29"/>
        <v>1338</v>
      </c>
      <c r="X241" s="51">
        <f t="shared" si="32"/>
        <v>1196.3362105044091</v>
      </c>
      <c r="Y241" s="52">
        <v>0</v>
      </c>
      <c r="Z241" s="53">
        <v>1688</v>
      </c>
      <c r="AA241" s="53">
        <v>650</v>
      </c>
      <c r="AB241" s="54">
        <f t="shared" si="31"/>
        <v>2.5969230769230771</v>
      </c>
      <c r="AC241" s="54">
        <f t="shared" si="30"/>
        <v>1038</v>
      </c>
      <c r="AD241" s="54">
        <f t="shared" si="33"/>
        <v>1177.4243469036285</v>
      </c>
    </row>
    <row r="242" spans="1:30" ht="12.75" customHeight="1">
      <c r="A242" s="7">
        <v>228</v>
      </c>
      <c r="B242" s="27"/>
      <c r="C242" s="17" t="s">
        <v>979</v>
      </c>
      <c r="D242" s="17" t="s">
        <v>2059</v>
      </c>
      <c r="E242" s="27" t="s">
        <v>980</v>
      </c>
      <c r="F242" s="15" t="s">
        <v>981</v>
      </c>
      <c r="G242" s="63">
        <f>(X241+X242)/2</f>
        <v>1731.4686634094082</v>
      </c>
      <c r="H242" s="63">
        <f>ABS((X241-G242)/G242*100)</f>
        <v>30.906274206041829</v>
      </c>
      <c r="I242" s="64">
        <f>(AD241+AD242)/2</f>
        <v>1094.6189737591537</v>
      </c>
      <c r="J242" s="64">
        <f>ABS((AD241-I242)/I242*100)</f>
        <v>7.5647668393782297</v>
      </c>
      <c r="K242" s="42">
        <f>I242/G242</f>
        <v>0.63219103925551645</v>
      </c>
      <c r="L242" s="42">
        <f>LOG(K242,2)</f>
        <v>-0.66156750841630085</v>
      </c>
      <c r="M242" s="83">
        <f>(I242-G242)/G242*100</f>
        <v>-36.780896074448357</v>
      </c>
      <c r="N242" s="13" t="str">
        <f>IF(X241=0,"×",IF(X242=0,"×",IF(AD241=0,"×",IF(AD242=0,"×","√"))))</f>
        <v>√</v>
      </c>
      <c r="O242" s="28">
        <v>1</v>
      </c>
      <c r="P242" s="28">
        <v>3</v>
      </c>
      <c r="Q242" s="28">
        <v>7</v>
      </c>
      <c r="R242" s="28">
        <v>8</v>
      </c>
      <c r="S242" s="49">
        <v>0</v>
      </c>
      <c r="T242" s="50">
        <v>3246</v>
      </c>
      <c r="U242" s="50">
        <v>711</v>
      </c>
      <c r="V242" s="51">
        <f t="shared" si="28"/>
        <v>4.5654008438818563</v>
      </c>
      <c r="W242" s="51">
        <f t="shared" si="29"/>
        <v>2535</v>
      </c>
      <c r="X242" s="51">
        <f t="shared" si="32"/>
        <v>2266.6011163144071</v>
      </c>
      <c r="Y242" s="52">
        <v>0</v>
      </c>
      <c r="Z242" s="53">
        <v>1518</v>
      </c>
      <c r="AA242" s="53">
        <v>626</v>
      </c>
      <c r="AB242" s="54">
        <f t="shared" si="31"/>
        <v>2.4249201277955272</v>
      </c>
      <c r="AC242" s="54">
        <f t="shared" si="30"/>
        <v>892</v>
      </c>
      <c r="AD242" s="54">
        <f t="shared" si="33"/>
        <v>1011.8136006146789</v>
      </c>
    </row>
    <row r="243" spans="1:30" ht="12.75" customHeight="1">
      <c r="A243" s="7">
        <v>229</v>
      </c>
      <c r="B243" s="27" t="s">
        <v>219</v>
      </c>
      <c r="C243" s="17" t="s">
        <v>982</v>
      </c>
      <c r="D243" s="17" t="s">
        <v>2059</v>
      </c>
      <c r="E243" s="27" t="s">
        <v>983</v>
      </c>
      <c r="F243" s="15" t="s">
        <v>984</v>
      </c>
      <c r="G243" s="63"/>
      <c r="H243" s="63"/>
      <c r="I243" s="64"/>
      <c r="J243" s="64"/>
      <c r="K243" s="42"/>
      <c r="L243" s="42"/>
      <c r="M243" s="83"/>
      <c r="N243" s="13"/>
      <c r="O243" s="28">
        <v>1</v>
      </c>
      <c r="P243" s="28">
        <v>3</v>
      </c>
      <c r="Q243" s="28">
        <v>7</v>
      </c>
      <c r="R243" s="28">
        <v>9</v>
      </c>
      <c r="S243" s="49">
        <v>0</v>
      </c>
      <c r="T243" s="50">
        <v>2584</v>
      </c>
      <c r="U243" s="50">
        <v>716</v>
      </c>
      <c r="V243" s="51">
        <f t="shared" si="28"/>
        <v>3.6089385474860336</v>
      </c>
      <c r="W243" s="51">
        <f t="shared" si="29"/>
        <v>1868</v>
      </c>
      <c r="X243" s="51">
        <f t="shared" si="32"/>
        <v>1670.2212565188611</v>
      </c>
      <c r="Y243" s="52">
        <v>0</v>
      </c>
      <c r="Z243" s="53">
        <v>1323</v>
      </c>
      <c r="AA243" s="53">
        <v>612</v>
      </c>
      <c r="AB243" s="54">
        <f t="shared" si="31"/>
        <v>2.1617647058823528</v>
      </c>
      <c r="AC243" s="54">
        <f t="shared" si="30"/>
        <v>711</v>
      </c>
      <c r="AD243" s="54">
        <f t="shared" si="33"/>
        <v>806.5016480235837</v>
      </c>
    </row>
    <row r="244" spans="1:30" ht="12.75" customHeight="1">
      <c r="A244" s="7">
        <v>230</v>
      </c>
      <c r="B244" s="27"/>
      <c r="C244" s="17" t="s">
        <v>982</v>
      </c>
      <c r="D244" s="17" t="s">
        <v>2059</v>
      </c>
      <c r="E244" s="27" t="s">
        <v>983</v>
      </c>
      <c r="F244" s="15" t="s">
        <v>984</v>
      </c>
      <c r="G244" s="63">
        <f>(X243+X244)/2</f>
        <v>1105.5827535789999</v>
      </c>
      <c r="H244" s="63">
        <f>ABS((X243-G244)/G244*100)</f>
        <v>51.071572988273338</v>
      </c>
      <c r="I244" s="64">
        <f>(AD243+AD244)/2</f>
        <v>629.83127997903637</v>
      </c>
      <c r="J244" s="64">
        <f>ABS((AD243-I244)/I244*100)</f>
        <v>28.050427735254384</v>
      </c>
      <c r="K244" s="42">
        <f>I244/G244</f>
        <v>0.56968262026532368</v>
      </c>
      <c r="L244" s="42">
        <f>LOG(K244,2)</f>
        <v>-0.81176970138635407</v>
      </c>
      <c r="M244" s="83">
        <f>(I244-G244)/G244*100</f>
        <v>-43.031737973467635</v>
      </c>
      <c r="N244" s="13" t="str">
        <f>IF(X243=0,"×",IF(X244=0,"×",IF(AD243=0,"×",IF(AD244=0,"×","√"))))</f>
        <v>√</v>
      </c>
      <c r="O244" s="28">
        <v>1</v>
      </c>
      <c r="P244" s="28">
        <v>3</v>
      </c>
      <c r="Q244" s="28">
        <v>7</v>
      </c>
      <c r="R244" s="28">
        <v>10</v>
      </c>
      <c r="S244" s="49">
        <v>0</v>
      </c>
      <c r="T244" s="50">
        <v>1337.5</v>
      </c>
      <c r="U244" s="50">
        <v>732.5</v>
      </c>
      <c r="V244" s="51">
        <f t="shared" si="28"/>
        <v>1.8259385665529011</v>
      </c>
      <c r="W244" s="51">
        <f t="shared" si="29"/>
        <v>605</v>
      </c>
      <c r="X244" s="51">
        <f t="shared" si="32"/>
        <v>540.94425063913866</v>
      </c>
      <c r="Y244" s="52">
        <v>0</v>
      </c>
      <c r="Z244" s="53">
        <v>1023.5</v>
      </c>
      <c r="AA244" s="53">
        <v>624</v>
      </c>
      <c r="AB244" s="54">
        <f t="shared" si="31"/>
        <v>1.640224358974359</v>
      </c>
      <c r="AC244" s="54">
        <f t="shared" si="30"/>
        <v>399.5</v>
      </c>
      <c r="AD244" s="54">
        <f t="shared" si="33"/>
        <v>453.16091193448904</v>
      </c>
    </row>
    <row r="245" spans="1:30" ht="12.75" customHeight="1">
      <c r="A245" s="7">
        <v>231</v>
      </c>
      <c r="B245" s="27" t="s">
        <v>220</v>
      </c>
      <c r="C245" s="17" t="s">
        <v>985</v>
      </c>
      <c r="D245" s="17" t="s">
        <v>2059</v>
      </c>
      <c r="E245" s="27" t="s">
        <v>985</v>
      </c>
      <c r="F245" s="15" t="s">
        <v>986</v>
      </c>
      <c r="G245" s="63"/>
      <c r="H245" s="63"/>
      <c r="I245" s="64"/>
      <c r="J245" s="64"/>
      <c r="K245" s="42"/>
      <c r="L245" s="42"/>
      <c r="M245" s="83"/>
      <c r="N245" s="13"/>
      <c r="O245" s="28">
        <v>1</v>
      </c>
      <c r="P245" s="28">
        <v>3</v>
      </c>
      <c r="Q245" s="28">
        <v>8</v>
      </c>
      <c r="R245" s="28">
        <v>1</v>
      </c>
      <c r="S245" s="49">
        <v>0</v>
      </c>
      <c r="T245" s="50">
        <v>1592.5</v>
      </c>
      <c r="U245" s="50">
        <v>781</v>
      </c>
      <c r="V245" s="51">
        <f t="shared" si="28"/>
        <v>2.0390524967989756</v>
      </c>
      <c r="W245" s="51">
        <f t="shared" si="29"/>
        <v>811.5</v>
      </c>
      <c r="X245" s="51">
        <f t="shared" si="32"/>
        <v>725.58059403910909</v>
      </c>
      <c r="Y245" s="52">
        <v>0</v>
      </c>
      <c r="Z245" s="53">
        <v>1127</v>
      </c>
      <c r="AA245" s="53">
        <v>606</v>
      </c>
      <c r="AB245" s="54">
        <f t="shared" si="31"/>
        <v>1.8597359735973598</v>
      </c>
      <c r="AC245" s="54">
        <f t="shared" si="30"/>
        <v>521</v>
      </c>
      <c r="AD245" s="54">
        <f t="shared" si="33"/>
        <v>590.98081381193686</v>
      </c>
    </row>
    <row r="246" spans="1:30" ht="12.75" customHeight="1">
      <c r="A246" s="7">
        <v>232</v>
      </c>
      <c r="B246" s="27"/>
      <c r="C246" s="17" t="s">
        <v>985</v>
      </c>
      <c r="D246" s="17" t="s">
        <v>2059</v>
      </c>
      <c r="E246" s="27" t="s">
        <v>985</v>
      </c>
      <c r="F246" s="15" t="s">
        <v>986</v>
      </c>
      <c r="G246" s="63">
        <f>(X245+X246)/2</f>
        <v>1326.431067476301</v>
      </c>
      <c r="H246" s="63">
        <f>ABS((X245-G246)/G246*100)</f>
        <v>45.298281092012125</v>
      </c>
      <c r="I246" s="64">
        <f>(AD245+AD246)/2</f>
        <v>746.9498385703655</v>
      </c>
      <c r="J246" s="64">
        <f>ABS((AD245-I246)/I246*100)</f>
        <v>20.880789673500381</v>
      </c>
      <c r="K246" s="42">
        <f>I246/G246</f>
        <v>0.56312752082287232</v>
      </c>
      <c r="L246" s="42">
        <f>LOG(K246,2)</f>
        <v>-0.82846643576714951</v>
      </c>
      <c r="M246" s="83">
        <f>(I246-G246)/G246*100</f>
        <v>-43.68724791771276</v>
      </c>
      <c r="N246" s="13" t="str">
        <f>IF(X245=0,"×",IF(X246=0,"×",IF(AD245=0,"×",IF(AD246=0,"×","√"))))</f>
        <v>√</v>
      </c>
      <c r="O246" s="28">
        <v>1</v>
      </c>
      <c r="P246" s="28">
        <v>3</v>
      </c>
      <c r="Q246" s="28">
        <v>8</v>
      </c>
      <c r="R246" s="28">
        <v>2</v>
      </c>
      <c r="S246" s="49">
        <v>1</v>
      </c>
      <c r="T246" s="50">
        <v>2949</v>
      </c>
      <c r="U246" s="50">
        <v>793.5</v>
      </c>
      <c r="V246" s="51">
        <f t="shared" si="28"/>
        <v>3.7164461247637051</v>
      </c>
      <c r="W246" s="51">
        <f t="shared" si="29"/>
        <v>2155.5</v>
      </c>
      <c r="X246" s="51">
        <f t="shared" si="32"/>
        <v>1927.281540913493</v>
      </c>
      <c r="Y246" s="52">
        <v>0</v>
      </c>
      <c r="Z246" s="53">
        <v>1400</v>
      </c>
      <c r="AA246" s="53">
        <v>604</v>
      </c>
      <c r="AB246" s="54">
        <f t="shared" si="31"/>
        <v>2.3178807947019866</v>
      </c>
      <c r="AC246" s="54">
        <f t="shared" si="30"/>
        <v>796</v>
      </c>
      <c r="AD246" s="54">
        <f t="shared" si="33"/>
        <v>902.91886332879415</v>
      </c>
    </row>
    <row r="247" spans="1:30" ht="12.75" customHeight="1">
      <c r="A247" s="7">
        <v>233</v>
      </c>
      <c r="B247" s="27" t="s">
        <v>221</v>
      </c>
      <c r="C247" s="17" t="s">
        <v>987</v>
      </c>
      <c r="D247" s="17" t="s">
        <v>2059</v>
      </c>
      <c r="E247" s="27" t="s">
        <v>988</v>
      </c>
      <c r="F247" s="15" t="s">
        <v>989</v>
      </c>
      <c r="G247" s="63"/>
      <c r="H247" s="63"/>
      <c r="I247" s="64"/>
      <c r="J247" s="64"/>
      <c r="K247" s="42"/>
      <c r="L247" s="42"/>
      <c r="M247" s="83"/>
      <c r="N247" s="13"/>
      <c r="O247" s="28">
        <v>1</v>
      </c>
      <c r="P247" s="28">
        <v>3</v>
      </c>
      <c r="Q247" s="28">
        <v>8</v>
      </c>
      <c r="R247" s="28">
        <v>3</v>
      </c>
      <c r="S247" s="49">
        <v>0</v>
      </c>
      <c r="T247" s="50">
        <v>2046</v>
      </c>
      <c r="U247" s="50">
        <v>768</v>
      </c>
      <c r="V247" s="51">
        <f t="shared" si="28"/>
        <v>2.6640625</v>
      </c>
      <c r="W247" s="51">
        <f t="shared" si="29"/>
        <v>1278</v>
      </c>
      <c r="X247" s="51">
        <f t="shared" si="32"/>
        <v>1142.6888468046598</v>
      </c>
      <c r="Y247" s="52">
        <v>0</v>
      </c>
      <c r="Z247" s="53">
        <v>2397.5</v>
      </c>
      <c r="AA247" s="53">
        <v>606</v>
      </c>
      <c r="AB247" s="54">
        <f t="shared" si="31"/>
        <v>3.9562706270627062</v>
      </c>
      <c r="AC247" s="54">
        <f t="shared" si="30"/>
        <v>1791.5</v>
      </c>
      <c r="AD247" s="54">
        <f t="shared" si="33"/>
        <v>2032.1346025798175</v>
      </c>
    </row>
    <row r="248" spans="1:30" ht="12.75" customHeight="1">
      <c r="A248" s="7">
        <v>234</v>
      </c>
      <c r="B248" s="27"/>
      <c r="C248" s="17" t="s">
        <v>987</v>
      </c>
      <c r="D248" s="17" t="s">
        <v>2059</v>
      </c>
      <c r="E248" s="27" t="s">
        <v>988</v>
      </c>
      <c r="F248" s="15" t="s">
        <v>989</v>
      </c>
      <c r="G248" s="63">
        <f>(X247+X248)/2</f>
        <v>1132.1829047467922</v>
      </c>
      <c r="H248" s="63">
        <f>ABS((X247-G248)/G248*100)</f>
        <v>0.92793682132279875</v>
      </c>
      <c r="I248" s="64">
        <f>(AD247+AD248)/2</f>
        <v>1702.0474301819795</v>
      </c>
      <c r="J248" s="64">
        <f>ABS((AD247-I248)/I248*100)</f>
        <v>19.393535488170606</v>
      </c>
      <c r="K248" s="42">
        <f>I248/G248</f>
        <v>1.5033325649468581</v>
      </c>
      <c r="L248" s="42">
        <f>LOG(K248,2)</f>
        <v>0.58816419536639097</v>
      </c>
      <c r="M248" s="83">
        <f>(I248-G248)/G248*100</f>
        <v>50.333256494685806</v>
      </c>
      <c r="N248" s="13" t="str">
        <f>IF(X247=0,"×",IF(X248=0,"×",IF(AD247=0,"×",IF(AD248=0,"×","√"))))</f>
        <v>√</v>
      </c>
      <c r="O248" s="28">
        <v>1</v>
      </c>
      <c r="P248" s="28">
        <v>3</v>
      </c>
      <c r="Q248" s="28">
        <v>8</v>
      </c>
      <c r="R248" s="28">
        <v>4</v>
      </c>
      <c r="S248" s="49">
        <v>0</v>
      </c>
      <c r="T248" s="50">
        <v>2014.5</v>
      </c>
      <c r="U248" s="50">
        <v>760</v>
      </c>
      <c r="V248" s="51">
        <f t="shared" si="28"/>
        <v>2.6506578947368422</v>
      </c>
      <c r="W248" s="51">
        <f t="shared" si="29"/>
        <v>1254.5</v>
      </c>
      <c r="X248" s="51">
        <f t="shared" si="32"/>
        <v>1121.6769626889247</v>
      </c>
      <c r="Y248" s="52">
        <v>0</v>
      </c>
      <c r="Z248" s="53">
        <v>1815.5</v>
      </c>
      <c r="AA248" s="53">
        <v>606</v>
      </c>
      <c r="AB248" s="54">
        <f t="shared" si="31"/>
        <v>2.9958745874587458</v>
      </c>
      <c r="AC248" s="54">
        <f t="shared" si="30"/>
        <v>1209.5</v>
      </c>
      <c r="AD248" s="54">
        <f t="shared" si="33"/>
        <v>1371.9602577841413</v>
      </c>
    </row>
    <row r="249" spans="1:30" ht="12.75" customHeight="1">
      <c r="A249" s="7">
        <v>235</v>
      </c>
      <c r="B249" s="27" t="s">
        <v>222</v>
      </c>
      <c r="C249" s="17" t="s">
        <v>990</v>
      </c>
      <c r="D249" s="17" t="s">
        <v>991</v>
      </c>
      <c r="E249" s="27" t="s">
        <v>992</v>
      </c>
      <c r="F249" s="15" t="s">
        <v>993</v>
      </c>
      <c r="G249" s="63"/>
      <c r="H249" s="63"/>
      <c r="I249" s="64"/>
      <c r="J249" s="64"/>
      <c r="K249" s="42"/>
      <c r="L249" s="42"/>
      <c r="M249" s="83"/>
      <c r="N249" s="13"/>
      <c r="O249" s="28">
        <v>1</v>
      </c>
      <c r="P249" s="28">
        <v>3</v>
      </c>
      <c r="Q249" s="28">
        <v>8</v>
      </c>
      <c r="R249" s="28">
        <v>5</v>
      </c>
      <c r="S249" s="49">
        <v>0</v>
      </c>
      <c r="T249" s="50">
        <v>3445</v>
      </c>
      <c r="U249" s="50">
        <v>792</v>
      </c>
      <c r="V249" s="51">
        <f t="shared" si="28"/>
        <v>4.3497474747474749</v>
      </c>
      <c r="W249" s="51">
        <f t="shared" si="29"/>
        <v>2653</v>
      </c>
      <c r="X249" s="51">
        <f t="shared" si="32"/>
        <v>2372.1075982572474</v>
      </c>
      <c r="Y249" s="52">
        <v>0</v>
      </c>
      <c r="Z249" s="53">
        <v>2011</v>
      </c>
      <c r="AA249" s="53">
        <v>605</v>
      </c>
      <c r="AB249" s="54">
        <f t="shared" si="31"/>
        <v>3.3239669421487603</v>
      </c>
      <c r="AC249" s="54">
        <f t="shared" si="30"/>
        <v>1406</v>
      </c>
      <c r="AD249" s="54">
        <f t="shared" si="33"/>
        <v>1594.8541731661867</v>
      </c>
    </row>
    <row r="250" spans="1:30" ht="12.75" customHeight="1">
      <c r="A250" s="7">
        <v>236</v>
      </c>
      <c r="B250" s="27"/>
      <c r="C250" s="17" t="s">
        <v>990</v>
      </c>
      <c r="D250" s="17" t="s">
        <v>991</v>
      </c>
      <c r="E250" s="27" t="s">
        <v>992</v>
      </c>
      <c r="F250" s="15" t="s">
        <v>993</v>
      </c>
      <c r="G250" s="63">
        <f>(X249+X250)/2</f>
        <v>2473.8140586046889</v>
      </c>
      <c r="H250" s="63">
        <f>ABS((X249-G250)/G250*100)</f>
        <v>4.1113219481340941</v>
      </c>
      <c r="I250" s="64">
        <f>(AD249+AD250)/2</f>
        <v>1627.7494583879643</v>
      </c>
      <c r="J250" s="64">
        <f>ABS((AD249-I250)/I250*100)</f>
        <v>2.020905923344944</v>
      </c>
      <c r="K250" s="42">
        <f>I250/G250</f>
        <v>0.65799183763474434</v>
      </c>
      <c r="L250" s="42">
        <f>LOG(K250,2)</f>
        <v>-0.60385840739632157</v>
      </c>
      <c r="M250" s="83">
        <f>(I250-G250)/G250*100</f>
        <v>-34.200816236525569</v>
      </c>
      <c r="N250" s="13" t="str">
        <f>IF(X249=0,"×",IF(X250=0,"×",IF(AD249=0,"×",IF(AD250=0,"×","√"))))</f>
        <v>√</v>
      </c>
      <c r="O250" s="28">
        <v>1</v>
      </c>
      <c r="P250" s="28">
        <v>3</v>
      </c>
      <c r="Q250" s="28">
        <v>8</v>
      </c>
      <c r="R250" s="28">
        <v>6</v>
      </c>
      <c r="S250" s="49">
        <v>0</v>
      </c>
      <c r="T250" s="50">
        <v>3659.5</v>
      </c>
      <c r="U250" s="50">
        <v>779</v>
      </c>
      <c r="V250" s="51">
        <f t="shared" si="28"/>
        <v>4.6976893453145054</v>
      </c>
      <c r="W250" s="51">
        <f t="shared" si="29"/>
        <v>2880.5</v>
      </c>
      <c r="X250" s="51">
        <f t="shared" si="32"/>
        <v>2575.5205189521303</v>
      </c>
      <c r="Y250" s="52">
        <v>0</v>
      </c>
      <c r="Z250" s="53">
        <v>2089</v>
      </c>
      <c r="AA250" s="53">
        <v>625</v>
      </c>
      <c r="AB250" s="54">
        <f t="shared" si="31"/>
        <v>3.3424</v>
      </c>
      <c r="AC250" s="54">
        <f t="shared" si="30"/>
        <v>1464</v>
      </c>
      <c r="AD250" s="54">
        <f t="shared" si="33"/>
        <v>1660.6447436097421</v>
      </c>
    </row>
    <row r="251" spans="1:30" ht="12.75" customHeight="1">
      <c r="A251" s="7">
        <v>237</v>
      </c>
      <c r="B251" s="27" t="s">
        <v>223</v>
      </c>
      <c r="C251" s="17" t="s">
        <v>994</v>
      </c>
      <c r="D251" s="17" t="s">
        <v>2059</v>
      </c>
      <c r="E251" s="27" t="s">
        <v>995</v>
      </c>
      <c r="F251" s="15" t="s">
        <v>996</v>
      </c>
      <c r="G251" s="63"/>
      <c r="H251" s="63"/>
      <c r="I251" s="64"/>
      <c r="J251" s="64"/>
      <c r="K251" s="42"/>
      <c r="L251" s="42"/>
      <c r="M251" s="83"/>
      <c r="N251" s="13"/>
      <c r="O251" s="28">
        <v>1</v>
      </c>
      <c r="P251" s="28">
        <v>3</v>
      </c>
      <c r="Q251" s="28">
        <v>8</v>
      </c>
      <c r="R251" s="28">
        <v>7</v>
      </c>
      <c r="S251" s="49">
        <v>0</v>
      </c>
      <c r="T251" s="50">
        <v>1782</v>
      </c>
      <c r="U251" s="50">
        <v>717</v>
      </c>
      <c r="V251" s="51">
        <f t="shared" si="28"/>
        <v>2.485355648535565</v>
      </c>
      <c r="W251" s="51">
        <f t="shared" si="29"/>
        <v>1065</v>
      </c>
      <c r="X251" s="51">
        <f t="shared" si="32"/>
        <v>952.2407056705498</v>
      </c>
      <c r="Y251" s="52">
        <v>0</v>
      </c>
      <c r="Z251" s="53">
        <v>1152</v>
      </c>
      <c r="AA251" s="53">
        <v>643</v>
      </c>
      <c r="AB251" s="54">
        <f t="shared" si="31"/>
        <v>1.791601866251944</v>
      </c>
      <c r="AC251" s="54">
        <f t="shared" si="30"/>
        <v>509</v>
      </c>
      <c r="AD251" s="54">
        <f t="shared" si="33"/>
        <v>577.36897165120126</v>
      </c>
    </row>
    <row r="252" spans="1:30" ht="12.75" customHeight="1">
      <c r="A252" s="7">
        <v>238</v>
      </c>
      <c r="B252" s="27"/>
      <c r="C252" s="17" t="s">
        <v>994</v>
      </c>
      <c r="D252" s="17" t="s">
        <v>2059</v>
      </c>
      <c r="E252" s="27" t="s">
        <v>995</v>
      </c>
      <c r="F252" s="15" t="s">
        <v>996</v>
      </c>
      <c r="G252" s="63">
        <f>(X251+X252)/2</f>
        <v>694.73335991175327</v>
      </c>
      <c r="H252" s="63">
        <f>ABS((X251-G252)/G252*100)</f>
        <v>37.065637065637056</v>
      </c>
      <c r="I252" s="64">
        <f>(AD251+AD252)/2</f>
        <v>618.20449813340804</v>
      </c>
      <c r="J252" s="64">
        <f>ABS((AD251-I252)/I252*100)</f>
        <v>6.6055045871559637</v>
      </c>
      <c r="K252" s="42">
        <f>I252/G252</f>
        <v>0.88984426803966044</v>
      </c>
      <c r="L252" s="42">
        <f>LOG(K252,2)</f>
        <v>-0.16837522328681823</v>
      </c>
      <c r="M252" s="83">
        <f>(I252-G252)/G252*100</f>
        <v>-11.015573196033959</v>
      </c>
      <c r="N252" s="13" t="str">
        <f>IF(X251=0,"×",IF(X252=0,"×",IF(AD251=0,"×",IF(AD252=0,"×","√"))))</f>
        <v>√</v>
      </c>
      <c r="O252" s="28">
        <v>1</v>
      </c>
      <c r="P252" s="28">
        <v>3</v>
      </c>
      <c r="Q252" s="28">
        <v>8</v>
      </c>
      <c r="R252" s="28">
        <v>8</v>
      </c>
      <c r="S252" s="49">
        <v>0</v>
      </c>
      <c r="T252" s="50">
        <v>1180</v>
      </c>
      <c r="U252" s="50">
        <v>691</v>
      </c>
      <c r="V252" s="51">
        <f t="shared" si="28"/>
        <v>1.70767004341534</v>
      </c>
      <c r="W252" s="51">
        <f t="shared" si="29"/>
        <v>489</v>
      </c>
      <c r="X252" s="51">
        <f t="shared" si="32"/>
        <v>437.22601415295668</v>
      </c>
      <c r="Y252" s="52">
        <v>0</v>
      </c>
      <c r="Z252" s="53">
        <v>1217</v>
      </c>
      <c r="AA252" s="53">
        <v>636</v>
      </c>
      <c r="AB252" s="54">
        <f t="shared" si="31"/>
        <v>1.9135220125786163</v>
      </c>
      <c r="AC252" s="54">
        <f t="shared" si="30"/>
        <v>581</v>
      </c>
      <c r="AD252" s="54">
        <f t="shared" si="33"/>
        <v>659.04002461561481</v>
      </c>
    </row>
    <row r="253" spans="1:30" ht="12.75" customHeight="1">
      <c r="A253" s="7">
        <v>239</v>
      </c>
      <c r="B253" s="27" t="s">
        <v>224</v>
      </c>
      <c r="C253" s="17" t="s">
        <v>998</v>
      </c>
      <c r="D253" s="17" t="s">
        <v>2059</v>
      </c>
      <c r="E253" s="27" t="s">
        <v>999</v>
      </c>
      <c r="F253" s="15" t="s">
        <v>1000</v>
      </c>
      <c r="G253" s="63"/>
      <c r="H253" s="63"/>
      <c r="I253" s="64"/>
      <c r="J253" s="64"/>
      <c r="K253" s="42"/>
      <c r="L253" s="42"/>
      <c r="M253" s="83"/>
      <c r="N253" s="13"/>
      <c r="O253" s="28">
        <v>1</v>
      </c>
      <c r="P253" s="28">
        <v>3</v>
      </c>
      <c r="Q253" s="28">
        <v>8</v>
      </c>
      <c r="R253" s="28">
        <v>9</v>
      </c>
      <c r="S253" s="49">
        <v>0</v>
      </c>
      <c r="T253" s="50">
        <v>3437</v>
      </c>
      <c r="U253" s="50">
        <v>696</v>
      </c>
      <c r="V253" s="51">
        <f t="shared" si="28"/>
        <v>4.9382183908045976</v>
      </c>
      <c r="W253" s="51">
        <f t="shared" si="29"/>
        <v>2741</v>
      </c>
      <c r="X253" s="51">
        <f t="shared" si="32"/>
        <v>2450.7903983502133</v>
      </c>
      <c r="Y253" s="52">
        <v>0</v>
      </c>
      <c r="Z253" s="53">
        <v>2402.5</v>
      </c>
      <c r="AA253" s="53">
        <v>621</v>
      </c>
      <c r="AB253" s="54">
        <f t="shared" si="31"/>
        <v>3.8687600644122382</v>
      </c>
      <c r="AC253" s="54">
        <f t="shared" si="30"/>
        <v>1781.5</v>
      </c>
      <c r="AD253" s="54">
        <f t="shared" si="33"/>
        <v>2020.7914007792044</v>
      </c>
    </row>
    <row r="254" spans="1:30" ht="12.75" customHeight="1">
      <c r="A254" s="7">
        <v>240</v>
      </c>
      <c r="B254" s="27"/>
      <c r="C254" s="17" t="s">
        <v>998</v>
      </c>
      <c r="D254" s="17" t="s">
        <v>2059</v>
      </c>
      <c r="E254" s="27" t="s">
        <v>999</v>
      </c>
      <c r="F254" s="15" t="s">
        <v>1000</v>
      </c>
      <c r="G254" s="63">
        <f>(X253+X254)/2</f>
        <v>2607.038345125733</v>
      </c>
      <c r="H254" s="63">
        <f>ABS((X253-G254)/G254*100)</f>
        <v>5.9933121838292003</v>
      </c>
      <c r="I254" s="64">
        <f>(AD253+AD254)/2</f>
        <v>2684.6522861600797</v>
      </c>
      <c r="J254" s="64">
        <f>ABS((AD253-I254)/I254*100)</f>
        <v>24.728002535122002</v>
      </c>
      <c r="K254" s="42">
        <f>I254/G254</f>
        <v>1.0297709242288124</v>
      </c>
      <c r="L254" s="42">
        <f>LOG(K254,2)</f>
        <v>4.2323441063608747E-2</v>
      </c>
      <c r="M254" s="83">
        <f>(I254-G254)/G254*100</f>
        <v>2.9770924228812405</v>
      </c>
      <c r="N254" s="13" t="str">
        <f>IF(X253=0,"×",IF(X254=0,"×",IF(AD253=0,"×",IF(AD254=0,"×","√"))))</f>
        <v>√</v>
      </c>
      <c r="O254" s="28">
        <v>1</v>
      </c>
      <c r="P254" s="28">
        <v>3</v>
      </c>
      <c r="Q254" s="28">
        <v>8</v>
      </c>
      <c r="R254" s="28">
        <v>10</v>
      </c>
      <c r="S254" s="49">
        <v>0</v>
      </c>
      <c r="T254" s="50">
        <v>3820.5</v>
      </c>
      <c r="U254" s="50">
        <v>730</v>
      </c>
      <c r="V254" s="51">
        <f t="shared" si="28"/>
        <v>5.2335616438356167</v>
      </c>
      <c r="W254" s="51">
        <f t="shared" si="29"/>
        <v>3090.5</v>
      </c>
      <c r="X254" s="51">
        <f t="shared" si="32"/>
        <v>2763.2862919012528</v>
      </c>
      <c r="Y254" s="52">
        <v>0</v>
      </c>
      <c r="Z254" s="53">
        <v>3563</v>
      </c>
      <c r="AA254" s="53">
        <v>611</v>
      </c>
      <c r="AB254" s="54">
        <f t="shared" si="31"/>
        <v>5.8314238952536828</v>
      </c>
      <c r="AC254" s="54">
        <f t="shared" si="30"/>
        <v>2952</v>
      </c>
      <c r="AD254" s="54">
        <f t="shared" si="33"/>
        <v>3348.5131715409552</v>
      </c>
    </row>
    <row r="255" spans="1:30" ht="12.75" customHeight="1">
      <c r="A255" s="7">
        <v>241</v>
      </c>
      <c r="B255" s="27" t="s">
        <v>225</v>
      </c>
      <c r="C255" s="17" t="s">
        <v>1001</v>
      </c>
      <c r="D255" s="17" t="s">
        <v>2059</v>
      </c>
      <c r="E255" s="27" t="s">
        <v>1002</v>
      </c>
      <c r="F255" s="15" t="s">
        <v>1003</v>
      </c>
      <c r="G255" s="63"/>
      <c r="H255" s="63"/>
      <c r="I255" s="64"/>
      <c r="J255" s="64"/>
      <c r="K255" s="42"/>
      <c r="L255" s="42"/>
      <c r="M255" s="83"/>
      <c r="N255" s="13"/>
      <c r="O255" s="28">
        <v>1</v>
      </c>
      <c r="P255" s="28">
        <v>4</v>
      </c>
      <c r="Q255" s="28">
        <v>1</v>
      </c>
      <c r="R255" s="28">
        <v>1</v>
      </c>
      <c r="S255" s="49">
        <v>0</v>
      </c>
      <c r="T255" s="50">
        <v>1489</v>
      </c>
      <c r="U255" s="50">
        <v>740</v>
      </c>
      <c r="V255" s="51">
        <f t="shared" si="28"/>
        <v>2.0121621621621624</v>
      </c>
      <c r="W255" s="51">
        <f t="shared" si="29"/>
        <v>749</v>
      </c>
      <c r="X255" s="51">
        <f t="shared" si="32"/>
        <v>669.69792351853687</v>
      </c>
      <c r="Y255" s="52">
        <v>0</v>
      </c>
      <c r="Z255" s="53">
        <v>914</v>
      </c>
      <c r="AA255" s="53">
        <v>567</v>
      </c>
      <c r="AB255" s="54">
        <f t="shared" si="31"/>
        <v>1.6119929453262787</v>
      </c>
      <c r="AC255" s="54">
        <f t="shared" si="30"/>
        <v>347</v>
      </c>
      <c r="AD255" s="54">
        <f t="shared" si="33"/>
        <v>393.60910248127084</v>
      </c>
    </row>
    <row r="256" spans="1:30" ht="12.75" customHeight="1">
      <c r="A256" s="7">
        <v>242</v>
      </c>
      <c r="B256" s="31"/>
      <c r="C256" s="17" t="s">
        <v>1001</v>
      </c>
      <c r="D256" s="17" t="s">
        <v>2059</v>
      </c>
      <c r="E256" s="27" t="s">
        <v>1002</v>
      </c>
      <c r="F256" s="15" t="s">
        <v>1003</v>
      </c>
      <c r="G256" s="63">
        <f>(X255+X256)/2</f>
        <v>709.70991561126652</v>
      </c>
      <c r="H256" s="63">
        <f>ABS((X255-G256)/G256*100)</f>
        <v>5.6377952755905492</v>
      </c>
      <c r="I256" s="64">
        <f>(AD255+AD256)/2</f>
        <v>884.76974044781343</v>
      </c>
      <c r="J256" s="64">
        <f>ABS((AD255-I256)/I256*100)</f>
        <v>55.512820512820518</v>
      </c>
      <c r="K256" s="42">
        <f>I256/G256</f>
        <v>1.2466639129393726</v>
      </c>
      <c r="L256" s="42">
        <f>LOG(K256,2)</f>
        <v>0.31807258265932359</v>
      </c>
      <c r="M256" s="83">
        <f>(I256-G256)/G256*100</f>
        <v>24.666391293937259</v>
      </c>
      <c r="N256" s="13" t="str">
        <f>IF(X255=0,"×",IF(X256=0,"×",IF(AD255=0,"×",IF(AD256=0,"×","√"))))</f>
        <v>√</v>
      </c>
      <c r="O256" s="28">
        <v>1</v>
      </c>
      <c r="P256" s="28">
        <v>4</v>
      </c>
      <c r="Q256" s="28">
        <v>1</v>
      </c>
      <c r="R256" s="28">
        <v>2</v>
      </c>
      <c r="S256" s="49">
        <v>0</v>
      </c>
      <c r="T256" s="50">
        <v>1561.5</v>
      </c>
      <c r="U256" s="50">
        <v>723</v>
      </c>
      <c r="V256" s="51">
        <f t="shared" si="28"/>
        <v>2.1597510373443982</v>
      </c>
      <c r="W256" s="51">
        <f t="shared" si="29"/>
        <v>838.5</v>
      </c>
      <c r="X256" s="51">
        <f t="shared" si="32"/>
        <v>749.72190770399629</v>
      </c>
      <c r="Y256" s="52">
        <v>1</v>
      </c>
      <c r="Z256" s="53">
        <v>1757</v>
      </c>
      <c r="AA256" s="53">
        <v>544</v>
      </c>
      <c r="AB256" s="54">
        <f t="shared" si="31"/>
        <v>3.2297794117647061</v>
      </c>
      <c r="AC256" s="54">
        <f t="shared" si="30"/>
        <v>1213</v>
      </c>
      <c r="AD256" s="54">
        <f t="shared" si="33"/>
        <v>1375.930378414356</v>
      </c>
    </row>
    <row r="257" spans="1:30" ht="12.75" customHeight="1">
      <c r="A257" s="7">
        <v>243</v>
      </c>
      <c r="B257" s="27" t="s">
        <v>964</v>
      </c>
      <c r="C257" s="17" t="s">
        <v>963</v>
      </c>
      <c r="D257" s="17" t="s">
        <v>2059</v>
      </c>
      <c r="E257" s="27" t="s">
        <v>962</v>
      </c>
      <c r="F257" s="15" t="s">
        <v>1004</v>
      </c>
      <c r="G257" s="63"/>
      <c r="H257" s="63"/>
      <c r="I257" s="64"/>
      <c r="J257" s="64"/>
      <c r="K257" s="42"/>
      <c r="L257" s="42"/>
      <c r="M257" s="83"/>
      <c r="N257" s="13"/>
      <c r="O257" s="28">
        <v>1</v>
      </c>
      <c r="P257" s="28">
        <v>4</v>
      </c>
      <c r="Q257" s="28">
        <v>1</v>
      </c>
      <c r="R257" s="28">
        <v>3</v>
      </c>
      <c r="S257" s="49">
        <v>0</v>
      </c>
      <c r="T257" s="50">
        <v>1540</v>
      </c>
      <c r="U257" s="50">
        <v>728</v>
      </c>
      <c r="V257" s="51">
        <f t="shared" si="28"/>
        <v>2.1153846153846154</v>
      </c>
      <c r="W257" s="51">
        <f t="shared" si="29"/>
        <v>812</v>
      </c>
      <c r="X257" s="51">
        <f t="shared" si="32"/>
        <v>726.02765540327368</v>
      </c>
      <c r="Y257" s="52">
        <v>0</v>
      </c>
      <c r="Z257" s="53">
        <v>1025</v>
      </c>
      <c r="AA257" s="53">
        <v>572</v>
      </c>
      <c r="AB257" s="54">
        <f t="shared" si="31"/>
        <v>1.7919580419580419</v>
      </c>
      <c r="AC257" s="54">
        <f t="shared" si="30"/>
        <v>453</v>
      </c>
      <c r="AD257" s="54">
        <f t="shared" si="33"/>
        <v>513.84704156776854</v>
      </c>
    </row>
    <row r="258" spans="1:30" ht="12.75" customHeight="1">
      <c r="A258" s="7">
        <v>244</v>
      </c>
      <c r="B258" s="27"/>
      <c r="C258" s="17" t="s">
        <v>963</v>
      </c>
      <c r="D258" s="17" t="s">
        <v>2059</v>
      </c>
      <c r="E258" s="27" t="s">
        <v>962</v>
      </c>
      <c r="F258" s="15" t="s">
        <v>1004</v>
      </c>
      <c r="G258" s="63">
        <f>(X257+X258)/2</f>
        <v>860.59312601681154</v>
      </c>
      <c r="H258" s="63">
        <f>ABS((X257-G258)/G258*100)</f>
        <v>15.636363636363642</v>
      </c>
      <c r="I258" s="64">
        <f>(AD257+AD258)/2</f>
        <v>792.60622581783286</v>
      </c>
      <c r="J258" s="64">
        <f>ABS((AD257-I258)/I258*100)</f>
        <v>35.169946332737034</v>
      </c>
      <c r="K258" s="42">
        <f>I258/G258</f>
        <v>0.92099994975134092</v>
      </c>
      <c r="L258" s="42">
        <f>LOG(K258,2)</f>
        <v>-0.11872701728247052</v>
      </c>
      <c r="M258" s="83">
        <f>(I258-G258)/G258*100</f>
        <v>-7.9000050248659042</v>
      </c>
      <c r="N258" s="13" t="str">
        <f>IF(X257=0,"×",IF(X258=0,"×",IF(AD257=0,"×",IF(AD258=0,"×","√"))))</f>
        <v>√</v>
      </c>
      <c r="O258" s="28">
        <v>1</v>
      </c>
      <c r="P258" s="28">
        <v>4</v>
      </c>
      <c r="Q258" s="28">
        <v>1</v>
      </c>
      <c r="R258" s="28">
        <v>4</v>
      </c>
      <c r="S258" s="49">
        <v>0</v>
      </c>
      <c r="T258" s="50">
        <v>1854</v>
      </c>
      <c r="U258" s="50">
        <v>741</v>
      </c>
      <c r="V258" s="51">
        <f t="shared" si="28"/>
        <v>2.5020242914979756</v>
      </c>
      <c r="W258" s="51">
        <f t="shared" si="29"/>
        <v>1113</v>
      </c>
      <c r="X258" s="51">
        <f t="shared" si="32"/>
        <v>995.15859663034928</v>
      </c>
      <c r="Y258" s="52">
        <v>0</v>
      </c>
      <c r="Z258" s="53">
        <v>1505.5</v>
      </c>
      <c r="AA258" s="53">
        <v>561</v>
      </c>
      <c r="AB258" s="54">
        <f t="shared" si="31"/>
        <v>2.6836007130124777</v>
      </c>
      <c r="AC258" s="54">
        <f t="shared" si="30"/>
        <v>944.5</v>
      </c>
      <c r="AD258" s="54">
        <f t="shared" si="33"/>
        <v>1071.3654100678971</v>
      </c>
    </row>
    <row r="259" spans="1:30" ht="12.75" customHeight="1">
      <c r="A259" s="7">
        <v>245</v>
      </c>
      <c r="B259" s="27" t="s">
        <v>226</v>
      </c>
      <c r="C259" s="17" t="s">
        <v>333</v>
      </c>
      <c r="D259" s="17" t="s">
        <v>2059</v>
      </c>
      <c r="E259" s="27" t="s">
        <v>1005</v>
      </c>
      <c r="F259" s="15" t="s">
        <v>1006</v>
      </c>
      <c r="G259" s="63"/>
      <c r="H259" s="63"/>
      <c r="I259" s="64"/>
      <c r="J259" s="64"/>
      <c r="K259" s="42"/>
      <c r="L259" s="42"/>
      <c r="M259" s="83"/>
      <c r="N259" s="13"/>
      <c r="O259" s="28">
        <v>1</v>
      </c>
      <c r="P259" s="28">
        <v>4</v>
      </c>
      <c r="Q259" s="28">
        <v>1</v>
      </c>
      <c r="R259" s="28">
        <v>5</v>
      </c>
      <c r="S259" s="49">
        <v>0</v>
      </c>
      <c r="T259" s="50">
        <v>1871</v>
      </c>
      <c r="U259" s="50">
        <v>689</v>
      </c>
      <c r="V259" s="51">
        <f t="shared" si="28"/>
        <v>2.7155297532656024</v>
      </c>
      <c r="W259" s="51">
        <f t="shared" si="29"/>
        <v>1182</v>
      </c>
      <c r="X259" s="51">
        <f t="shared" si="32"/>
        <v>1056.8530648850608</v>
      </c>
      <c r="Y259" s="52">
        <v>0</v>
      </c>
      <c r="Z259" s="53">
        <v>1341</v>
      </c>
      <c r="AA259" s="53">
        <v>501</v>
      </c>
      <c r="AB259" s="54">
        <f t="shared" si="31"/>
        <v>2.6766467065868262</v>
      </c>
      <c r="AC259" s="54">
        <f t="shared" si="30"/>
        <v>840</v>
      </c>
      <c r="AD259" s="54">
        <f t="shared" si="33"/>
        <v>952.82895125149128</v>
      </c>
    </row>
    <row r="260" spans="1:30" ht="12.75" customHeight="1">
      <c r="A260" s="7">
        <v>246</v>
      </c>
      <c r="B260" s="27"/>
      <c r="C260" s="17" t="s">
        <v>333</v>
      </c>
      <c r="D260" s="17" t="s">
        <v>2059</v>
      </c>
      <c r="E260" s="27" t="s">
        <v>1005</v>
      </c>
      <c r="F260" s="15" t="s">
        <v>1006</v>
      </c>
      <c r="G260" s="63">
        <f>(X259+X260)/2</f>
        <v>1941.3639738846773</v>
      </c>
      <c r="H260" s="63">
        <f>ABS((X259-G260)/G260*100)</f>
        <v>45.561312607944735</v>
      </c>
      <c r="I260" s="64">
        <f>(AD259+AD260)/2</f>
        <v>1004.4405194442804</v>
      </c>
      <c r="J260" s="64">
        <f>ABS((AD259-I260)/I260*100)</f>
        <v>5.1383399209486207</v>
      </c>
      <c r="K260" s="42">
        <f>I260/G260</f>
        <v>0.51738907951113922</v>
      </c>
      <c r="L260" s="42">
        <f>LOG(K260,2)</f>
        <v>-0.95067849138923777</v>
      </c>
      <c r="M260" s="83">
        <f>(I260-G260)/G260*100</f>
        <v>-48.261092048886084</v>
      </c>
      <c r="N260" s="13" t="str">
        <f>IF(X259=0,"×",IF(X260=0,"×",IF(AD259=0,"×",IF(AD260=0,"×","√"))))</f>
        <v>√</v>
      </c>
      <c r="O260" s="28">
        <v>1</v>
      </c>
      <c r="P260" s="28">
        <v>4</v>
      </c>
      <c r="Q260" s="28">
        <v>1</v>
      </c>
      <c r="R260" s="28">
        <v>6</v>
      </c>
      <c r="S260" s="49">
        <v>0</v>
      </c>
      <c r="T260" s="50">
        <v>3815.5</v>
      </c>
      <c r="U260" s="50">
        <v>655</v>
      </c>
      <c r="V260" s="51">
        <f t="shared" si="28"/>
        <v>5.8251908396946561</v>
      </c>
      <c r="W260" s="51">
        <f t="shared" si="29"/>
        <v>3160.5</v>
      </c>
      <c r="X260" s="51">
        <f t="shared" si="32"/>
        <v>2825.8748828842936</v>
      </c>
      <c r="Y260" s="52">
        <v>0</v>
      </c>
      <c r="Z260" s="53">
        <v>1361</v>
      </c>
      <c r="AA260" s="53">
        <v>430</v>
      </c>
      <c r="AB260" s="54">
        <f t="shared" si="31"/>
        <v>3.1651162790697676</v>
      </c>
      <c r="AC260" s="54">
        <f t="shared" si="30"/>
        <v>931</v>
      </c>
      <c r="AD260" s="54">
        <f t="shared" si="33"/>
        <v>1056.0520876370695</v>
      </c>
    </row>
    <row r="261" spans="1:30" ht="12.75" customHeight="1">
      <c r="A261" s="7">
        <v>247</v>
      </c>
      <c r="B261" s="27" t="s">
        <v>227</v>
      </c>
      <c r="C261" s="17" t="s">
        <v>1007</v>
      </c>
      <c r="D261" s="17" t="s">
        <v>2059</v>
      </c>
      <c r="E261" s="27" t="s">
        <v>1008</v>
      </c>
      <c r="F261" s="15" t="s">
        <v>1009</v>
      </c>
      <c r="G261" s="63"/>
      <c r="H261" s="63"/>
      <c r="I261" s="64"/>
      <c r="J261" s="64"/>
      <c r="K261" s="42"/>
      <c r="L261" s="42"/>
      <c r="M261" s="83"/>
      <c r="N261" s="13"/>
      <c r="O261" s="28">
        <v>1</v>
      </c>
      <c r="P261" s="28">
        <v>4</v>
      </c>
      <c r="Q261" s="28">
        <v>1</v>
      </c>
      <c r="R261" s="28">
        <v>7</v>
      </c>
      <c r="S261" s="49">
        <v>0</v>
      </c>
      <c r="T261" s="50">
        <v>1520.5</v>
      </c>
      <c r="U261" s="50">
        <v>637</v>
      </c>
      <c r="V261" s="51">
        <f t="shared" si="28"/>
        <v>2.3869701726844585</v>
      </c>
      <c r="W261" s="51">
        <f t="shared" si="29"/>
        <v>883.5</v>
      </c>
      <c r="X261" s="51">
        <f t="shared" si="32"/>
        <v>789.95743047880819</v>
      </c>
      <c r="Y261" s="52">
        <v>0</v>
      </c>
      <c r="Z261" s="53">
        <v>735</v>
      </c>
      <c r="AA261" s="53">
        <v>431</v>
      </c>
      <c r="AB261" s="54">
        <f t="shared" si="31"/>
        <v>1.7053364269141531</v>
      </c>
      <c r="AC261" s="54">
        <f t="shared" si="30"/>
        <v>304</v>
      </c>
      <c r="AD261" s="54">
        <f t="shared" si="33"/>
        <v>344.83333473863496</v>
      </c>
    </row>
    <row r="262" spans="1:30" ht="12.75" customHeight="1">
      <c r="A262" s="7">
        <v>248</v>
      </c>
      <c r="B262" s="31"/>
      <c r="C262" s="17" t="s">
        <v>1007</v>
      </c>
      <c r="D262" s="17" t="s">
        <v>2059</v>
      </c>
      <c r="E262" s="27" t="s">
        <v>1008</v>
      </c>
      <c r="F262" s="15" t="s">
        <v>1009</v>
      </c>
      <c r="G262" s="63">
        <f>(X261+X262)/2</f>
        <v>1034.2764659947497</v>
      </c>
      <c r="H262" s="63">
        <f>ABS((X261-G262)/G262*100)</f>
        <v>23.622217419494273</v>
      </c>
      <c r="I262" s="64">
        <f>(AD261+AD262)/2</f>
        <v>695.90543046760706</v>
      </c>
      <c r="J262" s="64">
        <f>ABS((AD261-I262)/I262*100)</f>
        <v>50.448247758761212</v>
      </c>
      <c r="K262" s="42">
        <f>I262/G262</f>
        <v>0.67284275853487285</v>
      </c>
      <c r="L262" s="42">
        <f>LOG(K262,2)</f>
        <v>-0.57165870444578759</v>
      </c>
      <c r="M262" s="83">
        <f>(I262-G262)/G262*100</f>
        <v>-32.715724146512713</v>
      </c>
      <c r="N262" s="13" t="str">
        <f>IF(X261=0,"×",IF(X262=0,"×",IF(AD261=0,"×",IF(AD262=0,"×","√"))))</f>
        <v>√</v>
      </c>
      <c r="O262" s="28">
        <v>1</v>
      </c>
      <c r="P262" s="28">
        <v>4</v>
      </c>
      <c r="Q262" s="28">
        <v>1</v>
      </c>
      <c r="R262" s="28">
        <v>8</v>
      </c>
      <c r="S262" s="49">
        <v>0</v>
      </c>
      <c r="T262" s="50">
        <v>2045</v>
      </c>
      <c r="U262" s="50">
        <v>615</v>
      </c>
      <c r="V262" s="51">
        <f t="shared" si="28"/>
        <v>3.3252032520325203</v>
      </c>
      <c r="W262" s="51">
        <f t="shared" si="29"/>
        <v>1430</v>
      </c>
      <c r="X262" s="51">
        <f t="shared" si="32"/>
        <v>1278.5955015106913</v>
      </c>
      <c r="Y262" s="52">
        <v>0</v>
      </c>
      <c r="Z262" s="53">
        <v>1350</v>
      </c>
      <c r="AA262" s="53">
        <v>427</v>
      </c>
      <c r="AB262" s="54">
        <f t="shared" si="31"/>
        <v>3.1615925058548009</v>
      </c>
      <c r="AC262" s="54">
        <f t="shared" si="30"/>
        <v>923</v>
      </c>
      <c r="AD262" s="54">
        <f t="shared" si="33"/>
        <v>1046.9775261965792</v>
      </c>
    </row>
    <row r="263" spans="1:30" ht="12.75" customHeight="1">
      <c r="A263" s="7">
        <v>249</v>
      </c>
      <c r="B263" s="27" t="s">
        <v>228</v>
      </c>
      <c r="C263" s="17" t="s">
        <v>1010</v>
      </c>
      <c r="D263" s="17" t="s">
        <v>1952</v>
      </c>
      <c r="E263" s="27" t="s">
        <v>1989</v>
      </c>
      <c r="F263" s="15" t="s">
        <v>1011</v>
      </c>
      <c r="G263" s="63"/>
      <c r="H263" s="63"/>
      <c r="I263" s="64"/>
      <c r="J263" s="64"/>
      <c r="K263" s="42"/>
      <c r="L263" s="42"/>
      <c r="M263" s="83"/>
      <c r="N263" s="13"/>
      <c r="O263" s="28">
        <v>1</v>
      </c>
      <c r="P263" s="28">
        <v>4</v>
      </c>
      <c r="Q263" s="28">
        <v>1</v>
      </c>
      <c r="R263" s="28">
        <v>9</v>
      </c>
      <c r="S263" s="49">
        <v>0</v>
      </c>
      <c r="T263" s="50">
        <v>2432</v>
      </c>
      <c r="U263" s="50">
        <v>602</v>
      </c>
      <c r="V263" s="51">
        <f t="shared" si="28"/>
        <v>4.0398671096345513</v>
      </c>
      <c r="W263" s="51">
        <f t="shared" si="29"/>
        <v>1830</v>
      </c>
      <c r="X263" s="51">
        <f t="shared" si="32"/>
        <v>1636.2445928423531</v>
      </c>
      <c r="Y263" s="52">
        <v>0</v>
      </c>
      <c r="Z263" s="53">
        <v>2555.5</v>
      </c>
      <c r="AA263" s="53">
        <v>394</v>
      </c>
      <c r="AB263" s="54">
        <f t="shared" si="31"/>
        <v>6.4860406091370555</v>
      </c>
      <c r="AC263" s="54">
        <f t="shared" si="30"/>
        <v>2161.5</v>
      </c>
      <c r="AD263" s="54">
        <f t="shared" si="33"/>
        <v>2451.8330692024983</v>
      </c>
    </row>
    <row r="264" spans="1:30" ht="12.75" customHeight="1">
      <c r="A264" s="7">
        <v>250</v>
      </c>
      <c r="B264" s="31"/>
      <c r="C264" s="17" t="s">
        <v>1010</v>
      </c>
      <c r="D264" s="17" t="s">
        <v>1952</v>
      </c>
      <c r="E264" s="27" t="s">
        <v>1989</v>
      </c>
      <c r="F264" s="15" t="s">
        <v>1011</v>
      </c>
      <c r="G264" s="63">
        <f>(X263+X264)/2</f>
        <v>2418.8255108124458</v>
      </c>
      <c r="H264" s="63">
        <f>ABS((X263-G264)/G264*100)</f>
        <v>32.353756584419187</v>
      </c>
      <c r="I264" s="64">
        <f>(AD263+AD264)/2</f>
        <v>2629.0705973370764</v>
      </c>
      <c r="J264" s="64">
        <f>ABS((AD263-I264)/I264*100)</f>
        <v>6.7414518390680636</v>
      </c>
      <c r="K264" s="42">
        <f>I264/G264</f>
        <v>1.0869203196281871</v>
      </c>
      <c r="L264" s="42">
        <f>LOG(K264,2)</f>
        <v>0.12024618260006012</v>
      </c>
      <c r="M264" s="83">
        <f>(I264-G264)/G264*100</f>
        <v>8.6920319628187031</v>
      </c>
      <c r="N264" s="13" t="str">
        <f>IF(X263=0,"×",IF(X264=0,"×",IF(AD263=0,"×",IF(AD264=0,"×","√"))))</f>
        <v>√</v>
      </c>
      <c r="O264" s="28">
        <v>1</v>
      </c>
      <c r="P264" s="28">
        <v>4</v>
      </c>
      <c r="Q264" s="28">
        <v>1</v>
      </c>
      <c r="R264" s="28">
        <v>10</v>
      </c>
      <c r="S264" s="49">
        <v>0</v>
      </c>
      <c r="T264" s="50">
        <v>4114.5</v>
      </c>
      <c r="U264" s="50">
        <v>534</v>
      </c>
      <c r="V264" s="51">
        <f t="shared" si="28"/>
        <v>7.7050561797752808</v>
      </c>
      <c r="W264" s="51">
        <f t="shared" si="29"/>
        <v>3580.5</v>
      </c>
      <c r="X264" s="51">
        <f t="shared" si="32"/>
        <v>3201.4064287825386</v>
      </c>
      <c r="Y264" s="52">
        <v>0</v>
      </c>
      <c r="Z264" s="53">
        <v>2849</v>
      </c>
      <c r="AA264" s="53">
        <v>375</v>
      </c>
      <c r="AB264" s="54">
        <f t="shared" si="31"/>
        <v>7.5973333333333333</v>
      </c>
      <c r="AC264" s="54">
        <f t="shared" si="30"/>
        <v>2474</v>
      </c>
      <c r="AD264" s="54">
        <f t="shared" si="33"/>
        <v>2806.3081254716544</v>
      </c>
    </row>
    <row r="265" spans="1:30" ht="12.75" customHeight="1">
      <c r="A265" s="7">
        <v>251</v>
      </c>
      <c r="B265" s="27" t="s">
        <v>229</v>
      </c>
      <c r="C265" s="17" t="s">
        <v>1012</v>
      </c>
      <c r="D265" s="17" t="s">
        <v>2059</v>
      </c>
      <c r="E265" s="27" t="s">
        <v>1013</v>
      </c>
      <c r="F265" s="15" t="s">
        <v>1014</v>
      </c>
      <c r="G265" s="63"/>
      <c r="H265" s="63"/>
      <c r="I265" s="64"/>
      <c r="J265" s="64"/>
      <c r="K265" s="42"/>
      <c r="L265" s="42"/>
      <c r="M265" s="83"/>
      <c r="N265" s="13"/>
      <c r="O265" s="28">
        <v>1</v>
      </c>
      <c r="P265" s="28">
        <v>4</v>
      </c>
      <c r="Q265" s="28">
        <v>2</v>
      </c>
      <c r="R265" s="28">
        <v>1</v>
      </c>
      <c r="S265" s="49">
        <v>0</v>
      </c>
      <c r="T265" s="50">
        <v>1869</v>
      </c>
      <c r="U265" s="50">
        <v>777</v>
      </c>
      <c r="V265" s="51">
        <f t="shared" si="28"/>
        <v>2.4054054054054053</v>
      </c>
      <c r="W265" s="51">
        <f t="shared" si="29"/>
        <v>1092</v>
      </c>
      <c r="X265" s="51">
        <f t="shared" si="32"/>
        <v>976.38201933543701</v>
      </c>
      <c r="Y265" s="52">
        <v>0</v>
      </c>
      <c r="Z265" s="53">
        <v>1153</v>
      </c>
      <c r="AA265" s="53">
        <v>603</v>
      </c>
      <c r="AB265" s="54">
        <f t="shared" si="31"/>
        <v>1.9121061359867331</v>
      </c>
      <c r="AC265" s="54">
        <f t="shared" si="30"/>
        <v>550</v>
      </c>
      <c r="AD265" s="54">
        <f t="shared" si="33"/>
        <v>623.87609903371458</v>
      </c>
    </row>
    <row r="266" spans="1:30" ht="12.75" customHeight="1">
      <c r="A266" s="7">
        <v>252</v>
      </c>
      <c r="B266" s="27"/>
      <c r="C266" s="17" t="s">
        <v>1012</v>
      </c>
      <c r="D266" s="17" t="s">
        <v>2059</v>
      </c>
      <c r="E266" s="27" t="s">
        <v>1013</v>
      </c>
      <c r="F266" s="15" t="s">
        <v>1014</v>
      </c>
      <c r="G266" s="63">
        <f>(X265+X266)/2</f>
        <v>823.03997142698699</v>
      </c>
      <c r="H266" s="63">
        <f>ABS((X265-G266)/G266*100)</f>
        <v>18.631178707224329</v>
      </c>
      <c r="I266" s="64">
        <f>(AD265+AD266)/2</f>
        <v>916.81428553454509</v>
      </c>
      <c r="J266" s="64">
        <f>ABS((AD265-I266)/I266*100)</f>
        <v>31.951747602845654</v>
      </c>
      <c r="K266" s="42">
        <f>I266/G266</f>
        <v>1.1139365247898863</v>
      </c>
      <c r="L266" s="42">
        <f>LOG(K266,2)</f>
        <v>0.15566702623278228</v>
      </c>
      <c r="M266" s="83">
        <f>(I266-G266)/G266*100</f>
        <v>11.393652478988615</v>
      </c>
      <c r="N266" s="13" t="str">
        <f>IF(X265=0,"×",IF(X266=0,"×",IF(AD265=0,"×",IF(AD266=0,"×","√"))))</f>
        <v>√</v>
      </c>
      <c r="O266" s="28">
        <v>1</v>
      </c>
      <c r="P266" s="28">
        <v>4</v>
      </c>
      <c r="Q266" s="28">
        <v>2</v>
      </c>
      <c r="R266" s="28">
        <v>2</v>
      </c>
      <c r="S266" s="49">
        <v>0</v>
      </c>
      <c r="T266" s="50">
        <v>1507</v>
      </c>
      <c r="U266" s="50">
        <v>758</v>
      </c>
      <c r="V266" s="51">
        <f t="shared" si="28"/>
        <v>1.9881266490765173</v>
      </c>
      <c r="W266" s="51">
        <f t="shared" si="29"/>
        <v>749</v>
      </c>
      <c r="X266" s="51">
        <f t="shared" si="32"/>
        <v>669.69792351853687</v>
      </c>
      <c r="Y266" s="52">
        <v>0</v>
      </c>
      <c r="Z266" s="53">
        <v>1600.5</v>
      </c>
      <c r="AA266" s="53">
        <v>534</v>
      </c>
      <c r="AB266" s="54">
        <f t="shared" si="31"/>
        <v>2.9971910112359552</v>
      </c>
      <c r="AC266" s="54">
        <f t="shared" si="30"/>
        <v>1066.5</v>
      </c>
      <c r="AD266" s="54">
        <f t="shared" si="33"/>
        <v>1209.7524720353756</v>
      </c>
    </row>
    <row r="267" spans="1:30" ht="12.75" customHeight="1">
      <c r="A267" s="7">
        <v>253</v>
      </c>
      <c r="B267" s="27" t="s">
        <v>230</v>
      </c>
      <c r="C267" s="17" t="s">
        <v>1015</v>
      </c>
      <c r="D267" s="17" t="s">
        <v>2059</v>
      </c>
      <c r="E267" s="27" t="s">
        <v>1016</v>
      </c>
      <c r="F267" s="15" t="s">
        <v>1017</v>
      </c>
      <c r="G267" s="63"/>
      <c r="H267" s="63"/>
      <c r="I267" s="64"/>
      <c r="J267" s="64"/>
      <c r="K267" s="42"/>
      <c r="L267" s="42"/>
      <c r="M267" s="83"/>
      <c r="N267" s="13"/>
      <c r="O267" s="28">
        <v>1</v>
      </c>
      <c r="P267" s="28">
        <v>4</v>
      </c>
      <c r="Q267" s="28">
        <v>2</v>
      </c>
      <c r="R267" s="28">
        <v>3</v>
      </c>
      <c r="S267" s="49">
        <v>0</v>
      </c>
      <c r="T267" s="50">
        <v>4355</v>
      </c>
      <c r="U267" s="50">
        <v>756</v>
      </c>
      <c r="V267" s="51">
        <f t="shared" si="28"/>
        <v>5.7605820105820102</v>
      </c>
      <c r="W267" s="51">
        <f t="shared" si="29"/>
        <v>3599</v>
      </c>
      <c r="X267" s="51">
        <f t="shared" si="32"/>
        <v>3217.9476992566279</v>
      </c>
      <c r="Y267" s="52">
        <v>0</v>
      </c>
      <c r="Z267" s="53">
        <v>2830</v>
      </c>
      <c r="AA267" s="53">
        <v>554</v>
      </c>
      <c r="AB267" s="54">
        <f t="shared" si="31"/>
        <v>5.1083032490974727</v>
      </c>
      <c r="AC267" s="54">
        <f t="shared" si="30"/>
        <v>2276</v>
      </c>
      <c r="AD267" s="54">
        <f t="shared" si="33"/>
        <v>2581.7127298195169</v>
      </c>
    </row>
    <row r="268" spans="1:30" ht="12.75" customHeight="1">
      <c r="A268" s="7">
        <v>254</v>
      </c>
      <c r="B268" s="27"/>
      <c r="C268" s="17" t="s">
        <v>1015</v>
      </c>
      <c r="D268" s="17" t="s">
        <v>2059</v>
      </c>
      <c r="E268" s="27" t="s">
        <v>1016</v>
      </c>
      <c r="F268" s="15" t="s">
        <v>1017</v>
      </c>
      <c r="G268" s="63">
        <f>(X267+X268)/2</f>
        <v>2586.2499916920801</v>
      </c>
      <c r="H268" s="63">
        <f>ABS((X267-G268)/G268*100)</f>
        <v>24.425237683664648</v>
      </c>
      <c r="I268" s="64">
        <f>(AD267+AD268)/2</f>
        <v>3248.1258356055305</v>
      </c>
      <c r="J268" s="64">
        <f>ABS((AD267-I268)/I268*100)</f>
        <v>20.516850008730582</v>
      </c>
      <c r="K268" s="42">
        <f>I268/G268</f>
        <v>1.2559210617842909</v>
      </c>
      <c r="L268" s="42">
        <f>LOG(K268,2)</f>
        <v>0.32874578958684497</v>
      </c>
      <c r="M268" s="83">
        <f>(I268-G268)/G268*100</f>
        <v>25.592106178429081</v>
      </c>
      <c r="N268" s="13" t="str">
        <f>IF(X267=0,"×",IF(X268=0,"×",IF(AD267=0,"×",IF(AD268=0,"×","√"))))</f>
        <v>√</v>
      </c>
      <c r="O268" s="28">
        <v>1</v>
      </c>
      <c r="P268" s="28">
        <v>4</v>
      </c>
      <c r="Q268" s="28">
        <v>2</v>
      </c>
      <c r="R268" s="28">
        <v>4</v>
      </c>
      <c r="S268" s="49">
        <v>0</v>
      </c>
      <c r="T268" s="50">
        <v>2926</v>
      </c>
      <c r="U268" s="50">
        <v>740</v>
      </c>
      <c r="V268" s="51">
        <f t="shared" si="28"/>
        <v>3.9540540540540539</v>
      </c>
      <c r="W268" s="51">
        <f t="shared" si="29"/>
        <v>2186</v>
      </c>
      <c r="X268" s="51">
        <f t="shared" si="32"/>
        <v>1954.5522841275322</v>
      </c>
      <c r="Y268" s="52">
        <v>1</v>
      </c>
      <c r="Z268" s="53">
        <v>4006</v>
      </c>
      <c r="AA268" s="53">
        <v>555</v>
      </c>
      <c r="AB268" s="54">
        <f t="shared" si="31"/>
        <v>7.218018018018018</v>
      </c>
      <c r="AC268" s="54">
        <f t="shared" si="30"/>
        <v>3451</v>
      </c>
      <c r="AD268" s="54">
        <f t="shared" si="33"/>
        <v>3914.5389413915436</v>
      </c>
    </row>
    <row r="269" spans="1:30" ht="12.75" customHeight="1">
      <c r="A269" s="7">
        <v>255</v>
      </c>
      <c r="B269" s="27" t="s">
        <v>231</v>
      </c>
      <c r="C269" s="17" t="s">
        <v>1018</v>
      </c>
      <c r="D269" s="17" t="s">
        <v>2059</v>
      </c>
      <c r="E269" s="27" t="s">
        <v>1019</v>
      </c>
      <c r="F269" s="15" t="s">
        <v>1020</v>
      </c>
      <c r="G269" s="63"/>
      <c r="H269" s="63"/>
      <c r="I269" s="64"/>
      <c r="J269" s="64"/>
      <c r="K269" s="42"/>
      <c r="L269" s="42"/>
      <c r="M269" s="83"/>
      <c r="N269" s="13"/>
      <c r="O269" s="28">
        <v>1</v>
      </c>
      <c r="P269" s="28">
        <v>4</v>
      </c>
      <c r="Q269" s="28">
        <v>2</v>
      </c>
      <c r="R269" s="28">
        <v>5</v>
      </c>
      <c r="S269" s="49">
        <v>0</v>
      </c>
      <c r="T269" s="50">
        <v>1195.5</v>
      </c>
      <c r="U269" s="50">
        <v>725</v>
      </c>
      <c r="V269" s="51">
        <f t="shared" si="28"/>
        <v>1.6489655172413793</v>
      </c>
      <c r="W269" s="51">
        <f t="shared" si="29"/>
        <v>470.5</v>
      </c>
      <c r="X269" s="51">
        <f t="shared" ref="X269:X302" si="34">W269/$W$1277</f>
        <v>420.68474367886728</v>
      </c>
      <c r="Y269" s="52">
        <v>0</v>
      </c>
      <c r="Z269" s="53">
        <v>935</v>
      </c>
      <c r="AA269" s="53">
        <v>553</v>
      </c>
      <c r="AB269" s="54">
        <f t="shared" si="31"/>
        <v>1.6907775768535263</v>
      </c>
      <c r="AC269" s="54">
        <f t="shared" si="30"/>
        <v>382</v>
      </c>
      <c r="AD269" s="54">
        <f t="shared" ref="AD269:AD302" si="35">AC269/$AC$1277</f>
        <v>433.3103087834163</v>
      </c>
    </row>
    <row r="270" spans="1:30" ht="12.75" customHeight="1">
      <c r="A270" s="7">
        <v>256</v>
      </c>
      <c r="B270" s="27"/>
      <c r="C270" s="17" t="s">
        <v>1018</v>
      </c>
      <c r="D270" s="17" t="s">
        <v>2059</v>
      </c>
      <c r="E270" s="27" t="s">
        <v>1019</v>
      </c>
      <c r="F270" s="15" t="s">
        <v>1020</v>
      </c>
      <c r="G270" s="63">
        <f>(X269+X270)/2</f>
        <v>407.49643343601224</v>
      </c>
      <c r="H270" s="63">
        <f>ABS((X269-G270)/G270*100)</f>
        <v>3.2364234777838745</v>
      </c>
      <c r="I270" s="64">
        <f>(AD269+AD270)/2</f>
        <v>373.19133924016745</v>
      </c>
      <c r="J270" s="64">
        <f>ABS((AD269-I270)/I270*100)</f>
        <v>16.109422492401212</v>
      </c>
      <c r="K270" s="42">
        <f>I270/G270</f>
        <v>0.91581498295191432</v>
      </c>
      <c r="L270" s="42">
        <f>LOG(K270,2)</f>
        <v>-0.12687192684728943</v>
      </c>
      <c r="M270" s="83">
        <f>(I270-G270)/G270*100</f>
        <v>-8.4185017048085644</v>
      </c>
      <c r="N270" s="13" t="str">
        <f>IF(X269=0,"×",IF(X270=0,"×",IF(AD269=0,"×",IF(AD270=0,"×","√"))))</f>
        <v>√</v>
      </c>
      <c r="O270" s="28">
        <v>1</v>
      </c>
      <c r="P270" s="28">
        <v>4</v>
      </c>
      <c r="Q270" s="28">
        <v>2</v>
      </c>
      <c r="R270" s="28">
        <v>6</v>
      </c>
      <c r="S270" s="49">
        <v>0</v>
      </c>
      <c r="T270" s="50">
        <v>1104</v>
      </c>
      <c r="U270" s="50">
        <v>663</v>
      </c>
      <c r="V270" s="51">
        <f t="shared" si="28"/>
        <v>1.6651583710407241</v>
      </c>
      <c r="W270" s="51">
        <f t="shared" si="29"/>
        <v>441</v>
      </c>
      <c r="X270" s="51">
        <f t="shared" si="34"/>
        <v>394.30812319315726</v>
      </c>
      <c r="Y270" s="52">
        <v>0</v>
      </c>
      <c r="Z270" s="53">
        <v>750</v>
      </c>
      <c r="AA270" s="53">
        <v>474</v>
      </c>
      <c r="AB270" s="54">
        <f t="shared" si="31"/>
        <v>1.5822784810126582</v>
      </c>
      <c r="AC270" s="54">
        <f t="shared" si="30"/>
        <v>276</v>
      </c>
      <c r="AD270" s="54">
        <f t="shared" si="35"/>
        <v>313.0723696969186</v>
      </c>
    </row>
    <row r="271" spans="1:30" ht="12.75" customHeight="1">
      <c r="A271" s="7">
        <v>257</v>
      </c>
      <c r="B271" s="27" t="s">
        <v>232</v>
      </c>
      <c r="C271" s="17" t="s">
        <v>1021</v>
      </c>
      <c r="D271" s="17" t="s">
        <v>2059</v>
      </c>
      <c r="E271" s="27" t="s">
        <v>846</v>
      </c>
      <c r="F271" s="15" t="s">
        <v>847</v>
      </c>
      <c r="G271" s="63"/>
      <c r="H271" s="63"/>
      <c r="I271" s="64"/>
      <c r="J271" s="64"/>
      <c r="K271" s="42"/>
      <c r="L271" s="42"/>
      <c r="M271" s="83"/>
      <c r="N271" s="13"/>
      <c r="O271" s="28">
        <v>1</v>
      </c>
      <c r="P271" s="28">
        <v>4</v>
      </c>
      <c r="Q271" s="28">
        <v>2</v>
      </c>
      <c r="R271" s="28">
        <v>7</v>
      </c>
      <c r="S271" s="49">
        <v>0</v>
      </c>
      <c r="T271" s="50">
        <v>3302</v>
      </c>
      <c r="U271" s="50">
        <v>659</v>
      </c>
      <c r="V271" s="51">
        <f t="shared" si="28"/>
        <v>5.0106221547799699</v>
      </c>
      <c r="W271" s="51">
        <f t="shared" si="29"/>
        <v>2643</v>
      </c>
      <c r="X271" s="51">
        <f t="shared" si="34"/>
        <v>2363.166370973956</v>
      </c>
      <c r="Y271" s="52">
        <v>0</v>
      </c>
      <c r="Z271" s="53">
        <v>1763</v>
      </c>
      <c r="AA271" s="53">
        <v>467</v>
      </c>
      <c r="AB271" s="54">
        <f t="shared" si="31"/>
        <v>3.7751605995717346</v>
      </c>
      <c r="AC271" s="54">
        <f t="shared" si="30"/>
        <v>1296</v>
      </c>
      <c r="AD271" s="54">
        <f t="shared" si="35"/>
        <v>1470.0789533594439</v>
      </c>
    </row>
    <row r="272" spans="1:30" ht="12.75" customHeight="1">
      <c r="A272" s="7">
        <v>258</v>
      </c>
      <c r="B272" s="27"/>
      <c r="C272" s="17" t="s">
        <v>1021</v>
      </c>
      <c r="D272" s="17" t="s">
        <v>2059</v>
      </c>
      <c r="E272" s="27" t="s">
        <v>846</v>
      </c>
      <c r="F272" s="15" t="s">
        <v>847</v>
      </c>
      <c r="G272" s="63">
        <f>(X271+X272)/2</f>
        <v>2500.4142097724812</v>
      </c>
      <c r="H272" s="63">
        <f>ABS((X271-G272)/G272*100)</f>
        <v>5.4890041122832089</v>
      </c>
      <c r="I272" s="64">
        <f>(AD271+AD272)/2</f>
        <v>1346.1544736877468</v>
      </c>
      <c r="J272" s="64">
        <f>ABS((AD271-I272)/I272*100)</f>
        <v>9.2058141984411321</v>
      </c>
      <c r="K272" s="42">
        <f>I272/G272</f>
        <v>0.5383725897999263</v>
      </c>
      <c r="L272" s="42">
        <f>LOG(K272,2)</f>
        <v>-0.89332313509954542</v>
      </c>
      <c r="M272" s="83">
        <f>(I272-G272)/G272*100</f>
        <v>-46.162741020007374</v>
      </c>
      <c r="N272" s="13" t="str">
        <f>IF(X271=0,"×",IF(X272=0,"×",IF(AD271=0,"×",IF(AD272=0,"×","√"))))</f>
        <v>√</v>
      </c>
      <c r="O272" s="28">
        <v>1</v>
      </c>
      <c r="P272" s="28">
        <v>4</v>
      </c>
      <c r="Q272" s="28">
        <v>2</v>
      </c>
      <c r="R272" s="28">
        <v>8</v>
      </c>
      <c r="S272" s="49">
        <v>0</v>
      </c>
      <c r="T272" s="50">
        <v>3603</v>
      </c>
      <c r="U272" s="50">
        <v>653</v>
      </c>
      <c r="V272" s="51">
        <f t="shared" ref="V272:V334" si="36">T272/U272</f>
        <v>5.5176110260336904</v>
      </c>
      <c r="W272" s="51">
        <f t="shared" ref="W272:W334" si="37">IF(T272-U272&lt;0,1,T272-U272)</f>
        <v>2950</v>
      </c>
      <c r="X272" s="51">
        <f t="shared" si="34"/>
        <v>2637.6620485710064</v>
      </c>
      <c r="Y272" s="52">
        <v>0</v>
      </c>
      <c r="Z272" s="53">
        <v>1526.5</v>
      </c>
      <c r="AA272" s="53">
        <v>449</v>
      </c>
      <c r="AB272" s="54">
        <f t="shared" si="31"/>
        <v>3.3997772828507795</v>
      </c>
      <c r="AC272" s="54">
        <f t="shared" ref="AC272:AC334" si="38">IF(Z272-AA272&lt;0,1,Z272-AA272)</f>
        <v>1077.5</v>
      </c>
      <c r="AD272" s="54">
        <f t="shared" si="35"/>
        <v>1222.2299940160499</v>
      </c>
    </row>
    <row r="273" spans="1:30" ht="12.75" customHeight="1">
      <c r="A273" s="7">
        <v>259</v>
      </c>
      <c r="B273" s="27" t="s">
        <v>233</v>
      </c>
      <c r="C273" s="17" t="s">
        <v>1021</v>
      </c>
      <c r="D273" s="17" t="s">
        <v>2059</v>
      </c>
      <c r="E273" s="27" t="s">
        <v>846</v>
      </c>
      <c r="F273" s="15" t="s">
        <v>847</v>
      </c>
      <c r="G273" s="63"/>
      <c r="H273" s="63"/>
      <c r="I273" s="64"/>
      <c r="J273" s="64"/>
      <c r="K273" s="42"/>
      <c r="L273" s="42"/>
      <c r="M273" s="83"/>
      <c r="N273" s="13"/>
      <c r="O273" s="28">
        <v>1</v>
      </c>
      <c r="P273" s="28">
        <v>4</v>
      </c>
      <c r="Q273" s="28">
        <v>2</v>
      </c>
      <c r="R273" s="28">
        <v>9</v>
      </c>
      <c r="S273" s="49">
        <v>0</v>
      </c>
      <c r="T273" s="50">
        <v>4109</v>
      </c>
      <c r="U273" s="50">
        <v>656</v>
      </c>
      <c r="V273" s="51">
        <f t="shared" si="36"/>
        <v>6.2637195121951219</v>
      </c>
      <c r="W273" s="51">
        <f t="shared" si="37"/>
        <v>3453</v>
      </c>
      <c r="X273" s="51">
        <f t="shared" si="34"/>
        <v>3087.4057809205715</v>
      </c>
      <c r="Y273" s="52">
        <v>0</v>
      </c>
      <c r="Z273" s="53">
        <v>2411</v>
      </c>
      <c r="AA273" s="53">
        <v>391</v>
      </c>
      <c r="AB273" s="54">
        <f t="shared" si="31"/>
        <v>6.1662404092071608</v>
      </c>
      <c r="AC273" s="54">
        <f t="shared" si="38"/>
        <v>2020</v>
      </c>
      <c r="AD273" s="54">
        <f t="shared" si="35"/>
        <v>2291.3267637238246</v>
      </c>
    </row>
    <row r="274" spans="1:30" ht="12.75" customHeight="1">
      <c r="A274" s="7">
        <v>260</v>
      </c>
      <c r="B274" s="27"/>
      <c r="C274" s="17" t="s">
        <v>1021</v>
      </c>
      <c r="D274" s="17" t="s">
        <v>2059</v>
      </c>
      <c r="E274" s="27" t="s">
        <v>846</v>
      </c>
      <c r="F274" s="15" t="s">
        <v>847</v>
      </c>
      <c r="G274" s="63">
        <f>(X273+X274)/2</f>
        <v>2833.2513953930093</v>
      </c>
      <c r="H274" s="63">
        <f>ABS((X273-G274)/G274*100)</f>
        <v>8.9704142011834307</v>
      </c>
      <c r="I274" s="64">
        <f>(AD273+AD274)/2</f>
        <v>2197.745348868767</v>
      </c>
      <c r="J274" s="64">
        <f>ABS((AD273-I274)/I274*100)</f>
        <v>4.2580645161290498</v>
      </c>
      <c r="K274" s="42">
        <f>I274/G274</f>
        <v>0.77569726161342301</v>
      </c>
      <c r="L274" s="42">
        <f>LOG(K274,2)</f>
        <v>-0.36643438627250002</v>
      </c>
      <c r="M274" s="83">
        <f>(I274-G274)/G274*100</f>
        <v>-22.430273838657698</v>
      </c>
      <c r="N274" s="13" t="str">
        <f>IF(X273=0,"×",IF(X274=0,"×",IF(AD273=0,"×",IF(AD274=0,"×","√"))))</f>
        <v>√</v>
      </c>
      <c r="O274" s="28">
        <v>1</v>
      </c>
      <c r="P274" s="28">
        <v>4</v>
      </c>
      <c r="Q274" s="28">
        <v>2</v>
      </c>
      <c r="R274" s="28">
        <v>10</v>
      </c>
      <c r="S274" s="49">
        <v>0</v>
      </c>
      <c r="T274" s="50">
        <v>3478.5</v>
      </c>
      <c r="U274" s="50">
        <v>594</v>
      </c>
      <c r="V274" s="51">
        <f t="shared" si="36"/>
        <v>5.8560606060606064</v>
      </c>
      <c r="W274" s="51">
        <f t="shared" si="37"/>
        <v>2884.5</v>
      </c>
      <c r="X274" s="51">
        <f t="shared" si="34"/>
        <v>2579.097009865447</v>
      </c>
      <c r="Y274" s="52">
        <v>0</v>
      </c>
      <c r="Z274" s="53">
        <v>2228.5</v>
      </c>
      <c r="AA274" s="53">
        <v>373.5</v>
      </c>
      <c r="AB274" s="54">
        <f t="shared" si="31"/>
        <v>5.9665327978580986</v>
      </c>
      <c r="AC274" s="54">
        <f t="shared" si="38"/>
        <v>1855</v>
      </c>
      <c r="AD274" s="54">
        <f t="shared" si="35"/>
        <v>2104.1639340137099</v>
      </c>
    </row>
    <row r="275" spans="1:30" ht="12.75" customHeight="1">
      <c r="A275" s="7">
        <v>261</v>
      </c>
      <c r="B275" s="27" t="s">
        <v>234</v>
      </c>
      <c r="C275" s="17" t="s">
        <v>1021</v>
      </c>
      <c r="D275" s="17" t="s">
        <v>848</v>
      </c>
      <c r="E275" s="27" t="s">
        <v>846</v>
      </c>
      <c r="F275" s="15" t="s">
        <v>847</v>
      </c>
      <c r="G275" s="63"/>
      <c r="H275" s="63"/>
      <c r="I275" s="64"/>
      <c r="J275" s="64"/>
      <c r="K275" s="42"/>
      <c r="L275" s="42"/>
      <c r="M275" s="83"/>
      <c r="N275" s="13"/>
      <c r="O275" s="28">
        <v>1</v>
      </c>
      <c r="P275" s="28">
        <v>4</v>
      </c>
      <c r="Q275" s="28">
        <v>3</v>
      </c>
      <c r="R275" s="28">
        <v>1</v>
      </c>
      <c r="S275" s="49">
        <v>0</v>
      </c>
      <c r="T275" s="50">
        <v>3141</v>
      </c>
      <c r="U275" s="50">
        <v>783</v>
      </c>
      <c r="V275" s="51">
        <f t="shared" si="36"/>
        <v>4.0114942528735629</v>
      </c>
      <c r="W275" s="51">
        <f t="shared" si="37"/>
        <v>2358</v>
      </c>
      <c r="X275" s="51">
        <f t="shared" si="34"/>
        <v>2108.3413934001469</v>
      </c>
      <c r="Y275" s="52">
        <v>0</v>
      </c>
      <c r="Z275" s="53">
        <v>1483</v>
      </c>
      <c r="AA275" s="53">
        <v>617</v>
      </c>
      <c r="AB275" s="54">
        <f t="shared" ref="AB275:AB338" si="39">Z275/AA275</f>
        <v>2.4035656401944894</v>
      </c>
      <c r="AC275" s="54">
        <f t="shared" si="38"/>
        <v>866</v>
      </c>
      <c r="AD275" s="54">
        <f t="shared" si="35"/>
        <v>982.32127593308508</v>
      </c>
    </row>
    <row r="276" spans="1:30" ht="12.75" customHeight="1">
      <c r="A276" s="7">
        <v>262</v>
      </c>
      <c r="B276" s="27"/>
      <c r="C276" s="17" t="s">
        <v>1021</v>
      </c>
      <c r="D276" s="17" t="s">
        <v>848</v>
      </c>
      <c r="E276" s="27" t="s">
        <v>846</v>
      </c>
      <c r="F276" s="15" t="s">
        <v>847</v>
      </c>
      <c r="G276" s="63">
        <f>(X275+X276)/2</f>
        <v>2921.0989534513483</v>
      </c>
      <c r="H276" s="63">
        <f>ABS((X275-G276)/G276*100)</f>
        <v>27.823691460055088</v>
      </c>
      <c r="I276" s="64">
        <f>(AD275+AD276)/2</f>
        <v>2548.2502845077088</v>
      </c>
      <c r="J276" s="64">
        <f>ABS((AD275-I276)/I276*100)</f>
        <v>61.451146227464946</v>
      </c>
      <c r="K276" s="42">
        <f>I276/G276</f>
        <v>0.87236013743967489</v>
      </c>
      <c r="L276" s="42">
        <f>LOG(K276,2)</f>
        <v>-0.19700424745802142</v>
      </c>
      <c r="M276" s="83">
        <f>(I276-G276)/G276*100</f>
        <v>-12.763986256032506</v>
      </c>
      <c r="N276" s="13" t="str">
        <f>IF(X275=0,"×",IF(X276=0,"×",IF(AD275=0,"×",IF(AD276=0,"×","√"))))</f>
        <v>√</v>
      </c>
      <c r="O276" s="28">
        <v>1</v>
      </c>
      <c r="P276" s="28">
        <v>4</v>
      </c>
      <c r="Q276" s="28">
        <v>3</v>
      </c>
      <c r="R276" s="28">
        <v>2</v>
      </c>
      <c r="S276" s="49">
        <v>0</v>
      </c>
      <c r="T276" s="50">
        <v>4945</v>
      </c>
      <c r="U276" s="50">
        <v>769</v>
      </c>
      <c r="V276" s="51">
        <f t="shared" si="36"/>
        <v>6.4304291287386217</v>
      </c>
      <c r="W276" s="51">
        <f t="shared" si="37"/>
        <v>4176</v>
      </c>
      <c r="X276" s="51">
        <f t="shared" si="34"/>
        <v>3733.8565135025501</v>
      </c>
      <c r="Y276" s="52">
        <v>1</v>
      </c>
      <c r="Z276" s="53">
        <v>4218</v>
      </c>
      <c r="AA276" s="53">
        <v>591</v>
      </c>
      <c r="AB276" s="54">
        <f t="shared" si="39"/>
        <v>7.1370558375634516</v>
      </c>
      <c r="AC276" s="54">
        <f t="shared" si="38"/>
        <v>3627</v>
      </c>
      <c r="AD276" s="54">
        <f t="shared" si="35"/>
        <v>4114.1792930823322</v>
      </c>
    </row>
    <row r="277" spans="1:30" ht="12.75" customHeight="1">
      <c r="A277" s="7">
        <v>263</v>
      </c>
      <c r="B277" s="27" t="s">
        <v>235</v>
      </c>
      <c r="C277" s="17" t="s">
        <v>1021</v>
      </c>
      <c r="D277" s="17" t="s">
        <v>849</v>
      </c>
      <c r="E277" s="27" t="s">
        <v>846</v>
      </c>
      <c r="F277" s="15" t="s">
        <v>847</v>
      </c>
      <c r="G277" s="63"/>
      <c r="H277" s="63"/>
      <c r="I277" s="64"/>
      <c r="J277" s="64"/>
      <c r="K277" s="42"/>
      <c r="L277" s="42"/>
      <c r="M277" s="83"/>
      <c r="N277" s="13"/>
      <c r="O277" s="28">
        <v>1</v>
      </c>
      <c r="P277" s="28">
        <v>4</v>
      </c>
      <c r="Q277" s="28">
        <v>3</v>
      </c>
      <c r="R277" s="28">
        <v>3</v>
      </c>
      <c r="S277" s="49">
        <v>0</v>
      </c>
      <c r="T277" s="50">
        <v>1497</v>
      </c>
      <c r="U277" s="50">
        <v>755.5</v>
      </c>
      <c r="V277" s="51">
        <f t="shared" si="36"/>
        <v>1.9814692256783586</v>
      </c>
      <c r="W277" s="51">
        <f t="shared" si="37"/>
        <v>741.5</v>
      </c>
      <c r="X277" s="51">
        <f t="shared" si="34"/>
        <v>662.99200305606826</v>
      </c>
      <c r="Y277" s="52">
        <v>0</v>
      </c>
      <c r="Z277" s="53">
        <v>839</v>
      </c>
      <c r="AA277" s="53">
        <v>551</v>
      </c>
      <c r="AB277" s="54">
        <f t="shared" si="39"/>
        <v>1.5226860254083485</v>
      </c>
      <c r="AC277" s="54">
        <f t="shared" si="38"/>
        <v>288</v>
      </c>
      <c r="AD277" s="54">
        <f t="shared" si="35"/>
        <v>326.68421185765419</v>
      </c>
    </row>
    <row r="278" spans="1:30" ht="12.75" customHeight="1">
      <c r="A278" s="7">
        <v>264</v>
      </c>
      <c r="B278" s="31"/>
      <c r="C278" s="17" t="s">
        <v>1021</v>
      </c>
      <c r="D278" s="17" t="s">
        <v>849</v>
      </c>
      <c r="E278" s="27" t="s">
        <v>846</v>
      </c>
      <c r="F278" s="15" t="s">
        <v>847</v>
      </c>
      <c r="G278" s="63">
        <f>(X277+X278)/2</f>
        <v>579.61505863937464</v>
      </c>
      <c r="H278" s="63">
        <f>ABS((X277-G278)/G278*100)</f>
        <v>14.384882375626676</v>
      </c>
      <c r="I278" s="64">
        <f>(AD277+AD278)/2</f>
        <v>489.45915769645063</v>
      </c>
      <c r="J278" s="64">
        <f>ABS((AD277-I278)/I278*100)</f>
        <v>33.25608342989571</v>
      </c>
      <c r="K278" s="42">
        <f>I278/G278</f>
        <v>0.84445555787566717</v>
      </c>
      <c r="L278" s="42">
        <f>LOG(K278,2)</f>
        <v>-0.24390659621773644</v>
      </c>
      <c r="M278" s="83">
        <f>(I278-G278)/G278*100</f>
        <v>-15.554444212433285</v>
      </c>
      <c r="N278" s="13" t="str">
        <f>IF(X277=0,"×",IF(X278=0,"×",IF(AD277=0,"×",IF(AD278=0,"×","√"))))</f>
        <v>√</v>
      </c>
      <c r="O278" s="28">
        <v>1</v>
      </c>
      <c r="P278" s="28">
        <v>4</v>
      </c>
      <c r="Q278" s="28">
        <v>3</v>
      </c>
      <c r="R278" s="28">
        <v>4</v>
      </c>
      <c r="S278" s="49">
        <v>0</v>
      </c>
      <c r="T278" s="50">
        <v>1302</v>
      </c>
      <c r="U278" s="50">
        <v>747</v>
      </c>
      <c r="V278" s="51">
        <f t="shared" si="36"/>
        <v>1.7429718875502007</v>
      </c>
      <c r="W278" s="51">
        <f t="shared" si="37"/>
        <v>555</v>
      </c>
      <c r="X278" s="51">
        <f t="shared" si="34"/>
        <v>496.23811422268091</v>
      </c>
      <c r="Y278" s="52">
        <v>0</v>
      </c>
      <c r="Z278" s="53">
        <v>1138</v>
      </c>
      <c r="AA278" s="53">
        <v>563</v>
      </c>
      <c r="AB278" s="54">
        <f t="shared" si="39"/>
        <v>2.0213143872113677</v>
      </c>
      <c r="AC278" s="54">
        <f t="shared" si="38"/>
        <v>575</v>
      </c>
      <c r="AD278" s="54">
        <f t="shared" si="35"/>
        <v>652.23410353524707</v>
      </c>
    </row>
    <row r="279" spans="1:30" ht="12.75" customHeight="1">
      <c r="A279" s="7">
        <v>265</v>
      </c>
      <c r="B279" s="27" t="s">
        <v>236</v>
      </c>
      <c r="C279" s="17" t="s">
        <v>850</v>
      </c>
      <c r="D279" s="17" t="s">
        <v>2059</v>
      </c>
      <c r="E279" s="27" t="s">
        <v>851</v>
      </c>
      <c r="F279" s="15" t="s">
        <v>852</v>
      </c>
      <c r="G279" s="63"/>
      <c r="H279" s="63"/>
      <c r="I279" s="64"/>
      <c r="J279" s="64"/>
      <c r="K279" s="42"/>
      <c r="L279" s="42"/>
      <c r="M279" s="83"/>
      <c r="N279" s="13"/>
      <c r="O279" s="28">
        <v>1</v>
      </c>
      <c r="P279" s="28">
        <v>4</v>
      </c>
      <c r="Q279" s="28">
        <v>3</v>
      </c>
      <c r="R279" s="28">
        <v>5</v>
      </c>
      <c r="S279" s="49">
        <v>0</v>
      </c>
      <c r="T279" s="50">
        <v>1008</v>
      </c>
      <c r="U279" s="50">
        <v>729</v>
      </c>
      <c r="V279" s="51">
        <f t="shared" si="36"/>
        <v>1.382716049382716</v>
      </c>
      <c r="W279" s="51">
        <f t="shared" si="37"/>
        <v>279</v>
      </c>
      <c r="X279" s="51">
        <f t="shared" si="34"/>
        <v>249.46024120383416</v>
      </c>
      <c r="Y279" s="52">
        <v>0</v>
      </c>
      <c r="Z279" s="53">
        <v>726.5</v>
      </c>
      <c r="AA279" s="53">
        <v>544</v>
      </c>
      <c r="AB279" s="54">
        <f t="shared" si="39"/>
        <v>1.3354779411764706</v>
      </c>
      <c r="AC279" s="54">
        <f t="shared" si="38"/>
        <v>182.5</v>
      </c>
      <c r="AD279" s="54">
        <f t="shared" si="35"/>
        <v>207.01343286118711</v>
      </c>
    </row>
    <row r="280" spans="1:30" ht="12.75" customHeight="1">
      <c r="A280" s="7">
        <v>266</v>
      </c>
      <c r="B280" s="27"/>
      <c r="C280" s="17" t="s">
        <v>850</v>
      </c>
      <c r="D280" s="17" t="s">
        <v>2059</v>
      </c>
      <c r="E280" s="27" t="s">
        <v>851</v>
      </c>
      <c r="F280" s="15" t="s">
        <v>852</v>
      </c>
      <c r="G280" s="63">
        <f>(X279+X280)/2</f>
        <v>247.22493438301126</v>
      </c>
      <c r="H280" s="63">
        <f>ABS((X279-G280)/G280*100)</f>
        <v>0.9041591320072383</v>
      </c>
      <c r="I280" s="64">
        <f>(AD279+AD280)/2</f>
        <v>185.46134944002242</v>
      </c>
      <c r="J280" s="64">
        <f>ABS((AD279-I280)/I280*100)</f>
        <v>11.620795107033645</v>
      </c>
      <c r="K280" s="42">
        <f>I280/G280</f>
        <v>0.75017250951191639</v>
      </c>
      <c r="L280" s="42">
        <f>LOG(K280,2)</f>
        <v>-0.4147056992800211</v>
      </c>
      <c r="M280" s="83">
        <f>(I280-G280)/G280*100</f>
        <v>-24.982749048808362</v>
      </c>
      <c r="N280" s="13" t="str">
        <f>IF(X279=0,"×",IF(X280=0,"×",IF(AD279=0,"×",IF(AD280=0,"×","√"))))</f>
        <v>√</v>
      </c>
      <c r="O280" s="28">
        <v>1</v>
      </c>
      <c r="P280" s="28">
        <v>4</v>
      </c>
      <c r="Q280" s="28">
        <v>3</v>
      </c>
      <c r="R280" s="28">
        <v>6</v>
      </c>
      <c r="S280" s="49">
        <v>0</v>
      </c>
      <c r="T280" s="50">
        <v>963</v>
      </c>
      <c r="U280" s="50">
        <v>689</v>
      </c>
      <c r="V280" s="51">
        <f t="shared" si="36"/>
        <v>1.3976777939042091</v>
      </c>
      <c r="W280" s="51">
        <f t="shared" si="37"/>
        <v>274</v>
      </c>
      <c r="X280" s="51">
        <f t="shared" si="34"/>
        <v>244.98962756218839</v>
      </c>
      <c r="Y280" s="52">
        <v>0</v>
      </c>
      <c r="Z280" s="53">
        <v>673.5</v>
      </c>
      <c r="AA280" s="53">
        <v>529</v>
      </c>
      <c r="AB280" s="54">
        <f t="shared" si="39"/>
        <v>1.2731568998109641</v>
      </c>
      <c r="AC280" s="54">
        <f t="shared" si="38"/>
        <v>144.5</v>
      </c>
      <c r="AD280" s="54">
        <f t="shared" si="35"/>
        <v>163.90926601885772</v>
      </c>
    </row>
    <row r="281" spans="1:30" ht="12.75" customHeight="1">
      <c r="A281" s="7">
        <v>267</v>
      </c>
      <c r="B281" s="27" t="s">
        <v>862</v>
      </c>
      <c r="C281" s="17" t="s">
        <v>853</v>
      </c>
      <c r="D281" s="17" t="s">
        <v>854</v>
      </c>
      <c r="E281" s="27" t="s">
        <v>851</v>
      </c>
      <c r="F281" s="15" t="s">
        <v>852</v>
      </c>
      <c r="G281" s="63"/>
      <c r="H281" s="63"/>
      <c r="I281" s="64"/>
      <c r="J281" s="64"/>
      <c r="K281" s="42"/>
      <c r="L281" s="42"/>
      <c r="M281" s="83"/>
      <c r="N281" s="13"/>
      <c r="O281" s="28">
        <v>1</v>
      </c>
      <c r="P281" s="28">
        <v>4</v>
      </c>
      <c r="Q281" s="28">
        <v>3</v>
      </c>
      <c r="R281" s="28">
        <v>7</v>
      </c>
      <c r="S281" s="49">
        <v>0</v>
      </c>
      <c r="T281" s="50">
        <v>3622</v>
      </c>
      <c r="U281" s="50">
        <v>677</v>
      </c>
      <c r="V281" s="51">
        <f t="shared" si="36"/>
        <v>5.3500738552437221</v>
      </c>
      <c r="W281" s="51">
        <f t="shared" si="37"/>
        <v>2945</v>
      </c>
      <c r="X281" s="51">
        <f t="shared" si="34"/>
        <v>2633.1914349293606</v>
      </c>
      <c r="Y281" s="52">
        <v>0</v>
      </c>
      <c r="Z281" s="53">
        <v>2603.5</v>
      </c>
      <c r="AA281" s="53">
        <v>531</v>
      </c>
      <c r="AB281" s="54">
        <f t="shared" si="39"/>
        <v>4.9030131826741998</v>
      </c>
      <c r="AC281" s="54">
        <f t="shared" si="38"/>
        <v>2072.5</v>
      </c>
      <c r="AD281" s="54">
        <f t="shared" si="35"/>
        <v>2350.8785731770427</v>
      </c>
    </row>
    <row r="282" spans="1:30" ht="12.75" customHeight="1">
      <c r="A282" s="7">
        <v>268</v>
      </c>
      <c r="B282" s="27"/>
      <c r="C282" s="17" t="s">
        <v>853</v>
      </c>
      <c r="D282" s="17" t="s">
        <v>854</v>
      </c>
      <c r="E282" s="27" t="s">
        <v>851</v>
      </c>
      <c r="F282" s="15" t="s">
        <v>852</v>
      </c>
      <c r="G282" s="63">
        <f>(X281+X282)/2</f>
        <v>2481.6376324775692</v>
      </c>
      <c r="H282" s="63">
        <f>ABS((X281-G282)/G282*100)</f>
        <v>6.1070077463519947</v>
      </c>
      <c r="I282" s="64">
        <f>(AD281+AD282)/2</f>
        <v>1963.2246516410937</v>
      </c>
      <c r="J282" s="64">
        <f>ABS((AD281-I282)/I282*100)</f>
        <v>19.745774953055029</v>
      </c>
      <c r="K282" s="42">
        <f>I282/G282</f>
        <v>0.79110045155185993</v>
      </c>
      <c r="L282" s="42">
        <f>LOG(K282,2)</f>
        <v>-0.33806719948826452</v>
      </c>
      <c r="M282" s="83">
        <f>(I282-G282)/G282*100</f>
        <v>-20.889954844814003</v>
      </c>
      <c r="N282" s="13" t="str">
        <f>IF(X281=0,"×",IF(X282=0,"×",IF(AD281=0,"×",IF(AD282=0,"×","√"))))</f>
        <v>√</v>
      </c>
      <c r="O282" s="28">
        <v>1</v>
      </c>
      <c r="P282" s="28">
        <v>4</v>
      </c>
      <c r="Q282" s="28">
        <v>3</v>
      </c>
      <c r="R282" s="28">
        <v>8</v>
      </c>
      <c r="S282" s="49">
        <v>0</v>
      </c>
      <c r="T282" s="50">
        <v>3275</v>
      </c>
      <c r="U282" s="50">
        <v>669</v>
      </c>
      <c r="V282" s="51">
        <f t="shared" si="36"/>
        <v>4.8953662182361732</v>
      </c>
      <c r="W282" s="51">
        <f t="shared" si="37"/>
        <v>2606</v>
      </c>
      <c r="X282" s="51">
        <f t="shared" si="34"/>
        <v>2330.0838300257774</v>
      </c>
      <c r="Y282" s="52">
        <v>0</v>
      </c>
      <c r="Z282" s="53">
        <v>1896</v>
      </c>
      <c r="AA282" s="53">
        <v>507</v>
      </c>
      <c r="AB282" s="54">
        <f t="shared" si="39"/>
        <v>3.7396449704142012</v>
      </c>
      <c r="AC282" s="54">
        <f t="shared" si="38"/>
        <v>1389</v>
      </c>
      <c r="AD282" s="54">
        <f t="shared" si="35"/>
        <v>1575.5707301051445</v>
      </c>
    </row>
    <row r="283" spans="1:30" ht="12.75" customHeight="1">
      <c r="A283" s="7">
        <v>269</v>
      </c>
      <c r="B283" s="27" t="s">
        <v>863</v>
      </c>
      <c r="C283" s="17" t="s">
        <v>853</v>
      </c>
      <c r="D283" s="17" t="s">
        <v>854</v>
      </c>
      <c r="E283" s="27" t="s">
        <v>851</v>
      </c>
      <c r="F283" s="15" t="s">
        <v>852</v>
      </c>
      <c r="G283" s="63"/>
      <c r="H283" s="63"/>
      <c r="I283" s="64"/>
      <c r="J283" s="64"/>
      <c r="K283" s="42"/>
      <c r="L283" s="42"/>
      <c r="M283" s="83"/>
      <c r="N283" s="13"/>
      <c r="O283" s="28">
        <v>1</v>
      </c>
      <c r="P283" s="28">
        <v>4</v>
      </c>
      <c r="Q283" s="28">
        <v>3</v>
      </c>
      <c r="R283" s="28">
        <v>9</v>
      </c>
      <c r="S283" s="49">
        <v>0</v>
      </c>
      <c r="T283" s="50">
        <v>1621</v>
      </c>
      <c r="U283" s="50">
        <v>649.5</v>
      </c>
      <c r="V283" s="51">
        <f t="shared" si="36"/>
        <v>2.4957659738260198</v>
      </c>
      <c r="W283" s="51">
        <f t="shared" si="37"/>
        <v>971.5</v>
      </c>
      <c r="X283" s="51">
        <f t="shared" si="34"/>
        <v>868.64023057177383</v>
      </c>
      <c r="Y283" s="52">
        <v>0</v>
      </c>
      <c r="Z283" s="53">
        <v>1457</v>
      </c>
      <c r="AA283" s="53">
        <v>415</v>
      </c>
      <c r="AB283" s="54">
        <f t="shared" si="39"/>
        <v>3.5108433734939757</v>
      </c>
      <c r="AC283" s="54">
        <f t="shared" si="38"/>
        <v>1042</v>
      </c>
      <c r="AD283" s="54">
        <f t="shared" si="35"/>
        <v>1181.9616276238737</v>
      </c>
    </row>
    <row r="284" spans="1:30" ht="12.75" customHeight="1">
      <c r="A284" s="7">
        <v>270</v>
      </c>
      <c r="B284" s="27"/>
      <c r="C284" s="17" t="s">
        <v>853</v>
      </c>
      <c r="D284" s="17" t="s">
        <v>854</v>
      </c>
      <c r="E284" s="27" t="s">
        <v>851</v>
      </c>
      <c r="F284" s="15" t="s">
        <v>852</v>
      </c>
      <c r="G284" s="63">
        <f>(X283+X284)/2</f>
        <v>791.52214525338422</v>
      </c>
      <c r="H284" s="63">
        <f>ABS((X283-G284)/G284*100)</f>
        <v>9.7430104490257001</v>
      </c>
      <c r="I284" s="64">
        <f>(AD283+AD284)/2</f>
        <v>1633.421059288271</v>
      </c>
      <c r="J284" s="64">
        <f>ABS((AD283-I284)/I284*100)</f>
        <v>27.638888888888896</v>
      </c>
      <c r="K284" s="42">
        <f>I284/G284</f>
        <v>2.0636454318853907</v>
      </c>
      <c r="L284" s="42">
        <f>LOG(K284,2)</f>
        <v>1.0451951133953621</v>
      </c>
      <c r="M284" s="83">
        <f>(I284-G284)/G284*100</f>
        <v>106.36454318853905</v>
      </c>
      <c r="N284" s="13" t="str">
        <f>IF(X283=0,"×",IF(X284=0,"×",IF(AD283=0,"×",IF(AD284=0,"×","√"))))</f>
        <v>√</v>
      </c>
      <c r="O284" s="28">
        <v>1</v>
      </c>
      <c r="P284" s="28">
        <v>4</v>
      </c>
      <c r="Q284" s="28">
        <v>3</v>
      </c>
      <c r="R284" s="28">
        <v>10</v>
      </c>
      <c r="S284" s="49">
        <v>0</v>
      </c>
      <c r="T284" s="50">
        <v>1409</v>
      </c>
      <c r="U284" s="50">
        <v>610</v>
      </c>
      <c r="V284" s="51">
        <f t="shared" si="36"/>
        <v>2.3098360655737706</v>
      </c>
      <c r="W284" s="51">
        <f t="shared" si="37"/>
        <v>799</v>
      </c>
      <c r="X284" s="51">
        <f t="shared" si="34"/>
        <v>714.40405993499462</v>
      </c>
      <c r="Y284" s="52">
        <v>0</v>
      </c>
      <c r="Z284" s="53">
        <v>2217</v>
      </c>
      <c r="AA284" s="53">
        <v>379</v>
      </c>
      <c r="AB284" s="54">
        <f t="shared" si="39"/>
        <v>5.8496042216358841</v>
      </c>
      <c r="AC284" s="54">
        <f t="shared" si="38"/>
        <v>1838</v>
      </c>
      <c r="AD284" s="54">
        <f t="shared" si="35"/>
        <v>2084.880490952668</v>
      </c>
    </row>
    <row r="285" spans="1:30" ht="12.75" customHeight="1">
      <c r="A285" s="7">
        <v>271</v>
      </c>
      <c r="B285" s="27" t="s">
        <v>237</v>
      </c>
      <c r="C285" s="17" t="s">
        <v>1031</v>
      </c>
      <c r="D285" s="17" t="s">
        <v>1032</v>
      </c>
      <c r="E285" s="27" t="s">
        <v>1033</v>
      </c>
      <c r="F285" s="15" t="s">
        <v>1034</v>
      </c>
      <c r="G285" s="63"/>
      <c r="H285" s="63"/>
      <c r="I285" s="64"/>
      <c r="J285" s="64"/>
      <c r="K285" s="42"/>
      <c r="L285" s="42"/>
      <c r="M285" s="83"/>
      <c r="N285" s="13"/>
      <c r="O285" s="28">
        <v>1</v>
      </c>
      <c r="P285" s="28">
        <v>4</v>
      </c>
      <c r="Q285" s="28">
        <v>4</v>
      </c>
      <c r="R285" s="28">
        <v>1</v>
      </c>
      <c r="S285" s="49">
        <v>0</v>
      </c>
      <c r="T285" s="50">
        <v>1751</v>
      </c>
      <c r="U285" s="50">
        <v>744.5</v>
      </c>
      <c r="V285" s="51">
        <f t="shared" si="36"/>
        <v>2.3519140362659501</v>
      </c>
      <c r="W285" s="51">
        <f t="shared" si="37"/>
        <v>1006.5</v>
      </c>
      <c r="X285" s="51">
        <f t="shared" si="34"/>
        <v>899.93452606329424</v>
      </c>
      <c r="Y285" s="52">
        <v>0</v>
      </c>
      <c r="Z285" s="53">
        <v>820</v>
      </c>
      <c r="AA285" s="53">
        <v>589</v>
      </c>
      <c r="AB285" s="54">
        <f t="shared" si="39"/>
        <v>1.3921901528013583</v>
      </c>
      <c r="AC285" s="54">
        <f t="shared" si="38"/>
        <v>231</v>
      </c>
      <c r="AD285" s="54">
        <f t="shared" si="35"/>
        <v>262.0279615941601</v>
      </c>
    </row>
    <row r="286" spans="1:30" ht="12.75" customHeight="1">
      <c r="A286" s="7">
        <v>272</v>
      </c>
      <c r="B286" s="27"/>
      <c r="C286" s="17" t="s">
        <v>1031</v>
      </c>
      <c r="D286" s="17" t="s">
        <v>1032</v>
      </c>
      <c r="E286" s="27" t="s">
        <v>1033</v>
      </c>
      <c r="F286" s="15" t="s">
        <v>1034</v>
      </c>
      <c r="G286" s="63">
        <f>(X285+X286)/2</f>
        <v>852.32249077976678</v>
      </c>
      <c r="H286" s="63">
        <f>ABS((X285-G286)/G286*100)</f>
        <v>5.5861526357199018</v>
      </c>
      <c r="I286" s="64">
        <f>(AD285+AD286)/2</f>
        <v>441.81771013387606</v>
      </c>
      <c r="J286" s="64">
        <f>ABS((AD285-I286)/I286*100)</f>
        <v>40.693196405648273</v>
      </c>
      <c r="K286" s="42">
        <f>I286/G286</f>
        <v>0.51836917940493277</v>
      </c>
      <c r="L286" s="42">
        <f>LOG(K286,2)</f>
        <v>-0.94794815220784256</v>
      </c>
      <c r="M286" s="83">
        <f>(I286-G286)/G286*100</f>
        <v>-48.163082059506721</v>
      </c>
      <c r="N286" s="13" t="str">
        <f>IF(X285=0,"×",IF(X286=0,"×",IF(AD285=0,"×",IF(AD286=0,"×","√"))))</f>
        <v>√</v>
      </c>
      <c r="O286" s="28">
        <v>1</v>
      </c>
      <c r="P286" s="28">
        <v>4</v>
      </c>
      <c r="Q286" s="28">
        <v>4</v>
      </c>
      <c r="R286" s="28">
        <v>2</v>
      </c>
      <c r="S286" s="49">
        <v>0</v>
      </c>
      <c r="T286" s="50">
        <v>1638.5</v>
      </c>
      <c r="U286" s="50">
        <v>738.5</v>
      </c>
      <c r="V286" s="51">
        <f t="shared" si="36"/>
        <v>2.2186865267433986</v>
      </c>
      <c r="W286" s="51">
        <f t="shared" si="37"/>
        <v>900</v>
      </c>
      <c r="X286" s="51">
        <f t="shared" si="34"/>
        <v>804.71045549623932</v>
      </c>
      <c r="Y286" s="52">
        <v>0</v>
      </c>
      <c r="Z286" s="53">
        <v>1143</v>
      </c>
      <c r="AA286" s="53">
        <v>595</v>
      </c>
      <c r="AB286" s="54">
        <f t="shared" si="39"/>
        <v>1.9210084033613446</v>
      </c>
      <c r="AC286" s="54">
        <f t="shared" si="38"/>
        <v>548</v>
      </c>
      <c r="AD286" s="54">
        <f t="shared" si="35"/>
        <v>621.60745867359196</v>
      </c>
    </row>
    <row r="287" spans="1:30" ht="12.75" customHeight="1">
      <c r="A287" s="7">
        <v>273</v>
      </c>
      <c r="B287" s="27" t="s">
        <v>238</v>
      </c>
      <c r="C287" s="17" t="s">
        <v>1035</v>
      </c>
      <c r="D287" s="17" t="s">
        <v>1036</v>
      </c>
      <c r="E287" s="27" t="s">
        <v>1037</v>
      </c>
      <c r="F287" s="15" t="s">
        <v>1038</v>
      </c>
      <c r="G287" s="63"/>
      <c r="H287" s="63"/>
      <c r="I287" s="64"/>
      <c r="J287" s="64"/>
      <c r="K287" s="42"/>
      <c r="L287" s="42"/>
      <c r="M287" s="83"/>
      <c r="N287" s="13"/>
      <c r="O287" s="28">
        <v>1</v>
      </c>
      <c r="P287" s="28">
        <v>4</v>
      </c>
      <c r="Q287" s="28">
        <v>4</v>
      </c>
      <c r="R287" s="28">
        <v>3</v>
      </c>
      <c r="S287" s="49">
        <v>0</v>
      </c>
      <c r="T287" s="50">
        <v>2250.5</v>
      </c>
      <c r="U287" s="50">
        <v>748.5</v>
      </c>
      <c r="V287" s="51">
        <f t="shared" si="36"/>
        <v>3.0066800267201068</v>
      </c>
      <c r="W287" s="51">
        <f t="shared" si="37"/>
        <v>1502</v>
      </c>
      <c r="X287" s="51">
        <f t="shared" si="34"/>
        <v>1342.9723379503905</v>
      </c>
      <c r="Y287" s="52">
        <v>0</v>
      </c>
      <c r="Z287" s="53">
        <v>1565</v>
      </c>
      <c r="AA287" s="53">
        <v>564</v>
      </c>
      <c r="AB287" s="54">
        <f t="shared" si="39"/>
        <v>2.7748226950354611</v>
      </c>
      <c r="AC287" s="54">
        <f t="shared" si="38"/>
        <v>1001</v>
      </c>
      <c r="AD287" s="54">
        <f t="shared" si="35"/>
        <v>1135.4545002413604</v>
      </c>
    </row>
    <row r="288" spans="1:30" ht="12.75" customHeight="1">
      <c r="A288" s="7">
        <v>274</v>
      </c>
      <c r="B288" s="27"/>
      <c r="C288" s="17" t="s">
        <v>1035</v>
      </c>
      <c r="D288" s="17" t="s">
        <v>1036</v>
      </c>
      <c r="E288" s="27" t="s">
        <v>1037</v>
      </c>
      <c r="F288" s="15" t="s">
        <v>1038</v>
      </c>
      <c r="G288" s="63">
        <f>(X287+X288)/2</f>
        <v>1771.2571248200557</v>
      </c>
      <c r="H288" s="63">
        <f>ABS((X287-G288)/G288*100)</f>
        <v>24.179707218576478</v>
      </c>
      <c r="I288" s="64">
        <f>(AD287+AD288)/2</f>
        <v>1557.1380271791486</v>
      </c>
      <c r="J288" s="64">
        <f>ABS((AD287-I288)/I288*100)</f>
        <v>27.080677472227293</v>
      </c>
      <c r="K288" s="42">
        <f>I288/G288</f>
        <v>0.87911461603144736</v>
      </c>
      <c r="L288" s="42">
        <f>LOG(K288,2)</f>
        <v>-0.18587682348861881</v>
      </c>
      <c r="M288" s="83">
        <f>(I288-G288)/G288*100</f>
        <v>-12.088538396855267</v>
      </c>
      <c r="N288" s="13" t="str">
        <f>IF(X287=0,"×",IF(X288=0,"×",IF(AD287=0,"×",IF(AD288=0,"×","√"))))</f>
        <v>√</v>
      </c>
      <c r="O288" s="28">
        <v>1</v>
      </c>
      <c r="P288" s="28">
        <v>4</v>
      </c>
      <c r="Q288" s="28">
        <v>4</v>
      </c>
      <c r="R288" s="28">
        <v>4</v>
      </c>
      <c r="S288" s="49">
        <v>0</v>
      </c>
      <c r="T288" s="50">
        <v>3212</v>
      </c>
      <c r="U288" s="50">
        <v>752</v>
      </c>
      <c r="V288" s="51">
        <f t="shared" si="36"/>
        <v>4.2712765957446805</v>
      </c>
      <c r="W288" s="51">
        <f t="shared" si="37"/>
        <v>2460</v>
      </c>
      <c r="X288" s="51">
        <f t="shared" si="34"/>
        <v>2199.5419116897206</v>
      </c>
      <c r="Y288" s="52">
        <v>0</v>
      </c>
      <c r="Z288" s="53">
        <v>2303.5</v>
      </c>
      <c r="AA288" s="53">
        <v>559</v>
      </c>
      <c r="AB288" s="54">
        <f t="shared" si="39"/>
        <v>4.120751341681574</v>
      </c>
      <c r="AC288" s="54">
        <f t="shared" si="38"/>
        <v>1744.5</v>
      </c>
      <c r="AD288" s="54">
        <f t="shared" si="35"/>
        <v>1978.8215541169366</v>
      </c>
    </row>
    <row r="289" spans="1:30" ht="12.75" customHeight="1">
      <c r="A289" s="7">
        <v>275</v>
      </c>
      <c r="B289" s="27" t="s">
        <v>239</v>
      </c>
      <c r="C289" s="17" t="s">
        <v>1035</v>
      </c>
      <c r="D289" s="17" t="s">
        <v>1036</v>
      </c>
      <c r="E289" s="27" t="s">
        <v>1037</v>
      </c>
      <c r="F289" s="15" t="s">
        <v>1038</v>
      </c>
      <c r="G289" s="63"/>
      <c r="H289" s="63"/>
      <c r="I289" s="64"/>
      <c r="J289" s="64"/>
      <c r="K289" s="42"/>
      <c r="L289" s="42"/>
      <c r="M289" s="83"/>
      <c r="N289" s="13"/>
      <c r="O289" s="28">
        <v>1</v>
      </c>
      <c r="P289" s="28">
        <v>4</v>
      </c>
      <c r="Q289" s="28">
        <v>4</v>
      </c>
      <c r="R289" s="28">
        <v>5</v>
      </c>
      <c r="S289" s="49">
        <v>0</v>
      </c>
      <c r="T289" s="50">
        <v>2584.5</v>
      </c>
      <c r="U289" s="50">
        <v>746</v>
      </c>
      <c r="V289" s="51">
        <f t="shared" si="36"/>
        <v>3.4644772117962468</v>
      </c>
      <c r="W289" s="51">
        <f t="shared" si="37"/>
        <v>1838.5</v>
      </c>
      <c r="X289" s="51">
        <f t="shared" si="34"/>
        <v>1643.8446360331509</v>
      </c>
      <c r="Y289" s="52">
        <v>0</v>
      </c>
      <c r="Z289" s="53">
        <v>1727</v>
      </c>
      <c r="AA289" s="53">
        <v>554</v>
      </c>
      <c r="AB289" s="54">
        <f t="shared" si="39"/>
        <v>3.1173285198555956</v>
      </c>
      <c r="AC289" s="54">
        <f t="shared" si="38"/>
        <v>1173</v>
      </c>
      <c r="AD289" s="54">
        <f t="shared" si="35"/>
        <v>1330.5575712119039</v>
      </c>
    </row>
    <row r="290" spans="1:30" ht="12.75" customHeight="1">
      <c r="A290" s="7">
        <v>276</v>
      </c>
      <c r="B290" s="31"/>
      <c r="C290" s="17" t="s">
        <v>1035</v>
      </c>
      <c r="D290" s="17" t="s">
        <v>1036</v>
      </c>
      <c r="E290" s="27" t="s">
        <v>1037</v>
      </c>
      <c r="F290" s="15" t="s">
        <v>1038</v>
      </c>
      <c r="G290" s="63">
        <f>(X289+X290)/2</f>
        <v>1576.5619007263822</v>
      </c>
      <c r="H290" s="63">
        <f>ABS((X289-G290)/G290*100)</f>
        <v>4.2676875088614645</v>
      </c>
      <c r="I290" s="64">
        <f>(AD289+AD290)/2</f>
        <v>1157.2901637075406</v>
      </c>
      <c r="J290" s="64">
        <f>ABS((AD289-I290)/I290*100)</f>
        <v>14.971820632197975</v>
      </c>
      <c r="K290" s="42">
        <f>I290/G290</f>
        <v>0.73405945124915994</v>
      </c>
      <c r="L290" s="42">
        <f>LOG(K290,2)</f>
        <v>-0.44603118365947364</v>
      </c>
      <c r="M290" s="83">
        <f>(I290-G290)/G290*100</f>
        <v>-26.594054875084012</v>
      </c>
      <c r="N290" s="13" t="str">
        <f>IF(X289=0,"×",IF(X290=0,"×",IF(AD289=0,"×",IF(AD290=0,"×","√"))))</f>
        <v>√</v>
      </c>
      <c r="O290" s="28">
        <v>1</v>
      </c>
      <c r="P290" s="28">
        <v>4</v>
      </c>
      <c r="Q290" s="28">
        <v>4</v>
      </c>
      <c r="R290" s="28">
        <v>6</v>
      </c>
      <c r="S290" s="49">
        <v>0</v>
      </c>
      <c r="T290" s="50">
        <v>2398</v>
      </c>
      <c r="U290" s="50">
        <v>710</v>
      </c>
      <c r="V290" s="51">
        <f t="shared" si="36"/>
        <v>3.3774647887323943</v>
      </c>
      <c r="W290" s="51">
        <f t="shared" si="37"/>
        <v>1688</v>
      </c>
      <c r="X290" s="51">
        <f t="shared" si="34"/>
        <v>1509.2791654196133</v>
      </c>
      <c r="Y290" s="52">
        <v>0</v>
      </c>
      <c r="Z290" s="53">
        <v>1431</v>
      </c>
      <c r="AA290" s="53">
        <v>563.5</v>
      </c>
      <c r="AB290" s="54">
        <f t="shared" si="39"/>
        <v>2.539485359361136</v>
      </c>
      <c r="AC290" s="54">
        <f t="shared" si="38"/>
        <v>867.5</v>
      </c>
      <c r="AD290" s="54">
        <f t="shared" si="35"/>
        <v>984.0227562031771</v>
      </c>
    </row>
    <row r="291" spans="1:30" ht="12.75" customHeight="1">
      <c r="A291" s="7">
        <v>277</v>
      </c>
      <c r="B291" s="27" t="s">
        <v>240</v>
      </c>
      <c r="C291" s="17" t="s">
        <v>1042</v>
      </c>
      <c r="D291" s="17" t="s">
        <v>1043</v>
      </c>
      <c r="E291" s="27" t="s">
        <v>1044</v>
      </c>
      <c r="F291" s="15" t="s">
        <v>1045</v>
      </c>
      <c r="G291" s="63"/>
      <c r="H291" s="63"/>
      <c r="I291" s="64"/>
      <c r="J291" s="64"/>
      <c r="K291" s="42"/>
      <c r="L291" s="42"/>
      <c r="M291" s="83"/>
      <c r="N291" s="13"/>
      <c r="O291" s="28">
        <v>1</v>
      </c>
      <c r="P291" s="28">
        <v>4</v>
      </c>
      <c r="Q291" s="28">
        <v>4</v>
      </c>
      <c r="R291" s="28">
        <v>7</v>
      </c>
      <c r="S291" s="49">
        <v>0</v>
      </c>
      <c r="T291" s="50">
        <v>1381.5</v>
      </c>
      <c r="U291" s="50">
        <v>670</v>
      </c>
      <c r="V291" s="51">
        <f t="shared" si="36"/>
        <v>2.0619402985074626</v>
      </c>
      <c r="W291" s="51">
        <f t="shared" si="37"/>
        <v>711.5</v>
      </c>
      <c r="X291" s="51">
        <f t="shared" si="34"/>
        <v>636.16832120619358</v>
      </c>
      <c r="Y291" s="52">
        <v>0</v>
      </c>
      <c r="Z291" s="53">
        <v>1124.5</v>
      </c>
      <c r="AA291" s="53">
        <v>622</v>
      </c>
      <c r="AB291" s="54">
        <f t="shared" si="39"/>
        <v>1.8078778135048232</v>
      </c>
      <c r="AC291" s="54">
        <f t="shared" si="38"/>
        <v>502.5</v>
      </c>
      <c r="AD291" s="54">
        <f t="shared" si="35"/>
        <v>569.99589048080281</v>
      </c>
    </row>
    <row r="292" spans="1:30" ht="12.75" customHeight="1">
      <c r="A292" s="7">
        <v>278</v>
      </c>
      <c r="B292" s="27"/>
      <c r="C292" s="17" t="s">
        <v>1042</v>
      </c>
      <c r="D292" s="17" t="s">
        <v>1043</v>
      </c>
      <c r="E292" s="27" t="s">
        <v>1044</v>
      </c>
      <c r="F292" s="15" t="s">
        <v>1045</v>
      </c>
      <c r="G292" s="63">
        <f>(X291+X292)/2</f>
        <v>556.59139838489887</v>
      </c>
      <c r="H292" s="63">
        <f>ABS((X291-G292)/G292*100)</f>
        <v>14.297188755020068</v>
      </c>
      <c r="I292" s="64">
        <f>(AD291+AD292)/2</f>
        <v>493.1456982816498</v>
      </c>
      <c r="J292" s="64">
        <f>ABS((AD291-I292)/I292*100)</f>
        <v>15.583668775158136</v>
      </c>
      <c r="K292" s="42">
        <f>I292/G292</f>
        <v>0.88601027560369416</v>
      </c>
      <c r="L292" s="42">
        <f>LOG(K292,2)</f>
        <v>-0.17460466419225315</v>
      </c>
      <c r="M292" s="83">
        <f>(I292-G292)/G292*100</f>
        <v>-11.39897243963058</v>
      </c>
      <c r="N292" s="13" t="str">
        <f>IF(X291=0,"×",IF(X292=0,"×",IF(AD291=0,"×",IF(AD292=0,"×","√"))))</f>
        <v>√</v>
      </c>
      <c r="O292" s="28">
        <v>1</v>
      </c>
      <c r="P292" s="28">
        <v>4</v>
      </c>
      <c r="Q292" s="28">
        <v>4</v>
      </c>
      <c r="R292" s="28">
        <v>8</v>
      </c>
      <c r="S292" s="49">
        <v>0</v>
      </c>
      <c r="T292" s="50">
        <v>1209.5</v>
      </c>
      <c r="U292" s="50">
        <v>676</v>
      </c>
      <c r="V292" s="51">
        <f t="shared" si="36"/>
        <v>1.7892011834319526</v>
      </c>
      <c r="W292" s="51">
        <f t="shared" si="37"/>
        <v>533.5</v>
      </c>
      <c r="X292" s="51">
        <f t="shared" si="34"/>
        <v>477.01447556360404</v>
      </c>
      <c r="Y292" s="52">
        <v>0</v>
      </c>
      <c r="Z292" s="53">
        <v>935</v>
      </c>
      <c r="AA292" s="53">
        <v>568</v>
      </c>
      <c r="AB292" s="54">
        <f t="shared" si="39"/>
        <v>1.6461267605633803</v>
      </c>
      <c r="AC292" s="54">
        <f t="shared" si="38"/>
        <v>367</v>
      </c>
      <c r="AD292" s="54">
        <f t="shared" si="35"/>
        <v>416.29550608249679</v>
      </c>
    </row>
    <row r="293" spans="1:30" ht="12.75" customHeight="1">
      <c r="A293" s="7">
        <v>279</v>
      </c>
      <c r="B293" s="27" t="s">
        <v>241</v>
      </c>
      <c r="C293" s="17" t="s">
        <v>1046</v>
      </c>
      <c r="D293" s="17" t="s">
        <v>1047</v>
      </c>
      <c r="E293" s="27" t="s">
        <v>1945</v>
      </c>
      <c r="F293" s="15" t="s">
        <v>1946</v>
      </c>
      <c r="G293" s="63"/>
      <c r="H293" s="63"/>
      <c r="I293" s="64"/>
      <c r="J293" s="64"/>
      <c r="K293" s="42"/>
      <c r="L293" s="42"/>
      <c r="M293" s="83"/>
      <c r="N293" s="13"/>
      <c r="O293" s="28">
        <v>1</v>
      </c>
      <c r="P293" s="28">
        <v>4</v>
      </c>
      <c r="Q293" s="28">
        <v>4</v>
      </c>
      <c r="R293" s="28">
        <v>9</v>
      </c>
      <c r="S293" s="49">
        <v>0</v>
      </c>
      <c r="T293" s="50">
        <v>3040</v>
      </c>
      <c r="U293" s="50">
        <v>641</v>
      </c>
      <c r="V293" s="51">
        <f t="shared" si="36"/>
        <v>4.7425897035881439</v>
      </c>
      <c r="W293" s="51">
        <f t="shared" si="37"/>
        <v>2399</v>
      </c>
      <c r="X293" s="51">
        <f t="shared" si="34"/>
        <v>2145.0004252616422</v>
      </c>
      <c r="Y293" s="52">
        <v>0</v>
      </c>
      <c r="Z293" s="53">
        <v>1875</v>
      </c>
      <c r="AA293" s="53">
        <v>476</v>
      </c>
      <c r="AB293" s="54">
        <f t="shared" si="39"/>
        <v>3.9390756302521011</v>
      </c>
      <c r="AC293" s="54">
        <f t="shared" si="38"/>
        <v>1399</v>
      </c>
      <c r="AD293" s="54">
        <f t="shared" si="35"/>
        <v>1586.9139319057576</v>
      </c>
    </row>
    <row r="294" spans="1:30" ht="12.75" customHeight="1">
      <c r="A294" s="7">
        <v>280</v>
      </c>
      <c r="B294" s="27"/>
      <c r="C294" s="17" t="s">
        <v>1046</v>
      </c>
      <c r="D294" s="17" t="s">
        <v>1047</v>
      </c>
      <c r="E294" s="27" t="s">
        <v>1945</v>
      </c>
      <c r="F294" s="15" t="s">
        <v>1946</v>
      </c>
      <c r="G294" s="63">
        <f>(X293+X294)/2</f>
        <v>2318.4602345574986</v>
      </c>
      <c r="H294" s="63">
        <f>ABS((X293-G294)/G294*100)</f>
        <v>7.4816814500578586</v>
      </c>
      <c r="I294" s="64">
        <f>(AD293+AD294)/2</f>
        <v>1562.5260480344396</v>
      </c>
      <c r="J294" s="64">
        <f>ABS((AD293-I294)/I294*100)</f>
        <v>1.5607985480943836</v>
      </c>
      <c r="K294" s="42">
        <f>I294/G294</f>
        <v>0.67394990207052796</v>
      </c>
      <c r="L294" s="42">
        <f>LOG(K294,2)</f>
        <v>-0.56928674193817186</v>
      </c>
      <c r="M294" s="83">
        <f>(I294-G294)/G294*100</f>
        <v>-32.6050097929472</v>
      </c>
      <c r="N294" s="13" t="str">
        <f>IF(X293=0,"×",IF(X294=0,"×",IF(AD293=0,"×",IF(AD294=0,"×","√"))))</f>
        <v>√</v>
      </c>
      <c r="O294" s="28">
        <v>1</v>
      </c>
      <c r="P294" s="28">
        <v>4</v>
      </c>
      <c r="Q294" s="28">
        <v>4</v>
      </c>
      <c r="R294" s="28">
        <v>10</v>
      </c>
      <c r="S294" s="49">
        <v>0</v>
      </c>
      <c r="T294" s="50">
        <v>3381</v>
      </c>
      <c r="U294" s="50">
        <v>594</v>
      </c>
      <c r="V294" s="51">
        <f t="shared" si="36"/>
        <v>5.691919191919192</v>
      </c>
      <c r="W294" s="51">
        <f t="shared" si="37"/>
        <v>2787</v>
      </c>
      <c r="X294" s="51">
        <f t="shared" si="34"/>
        <v>2491.9200438533544</v>
      </c>
      <c r="Y294" s="52">
        <v>0</v>
      </c>
      <c r="Z294" s="53">
        <v>1728</v>
      </c>
      <c r="AA294" s="53">
        <v>372</v>
      </c>
      <c r="AB294" s="54">
        <f t="shared" si="39"/>
        <v>4.645161290322581</v>
      </c>
      <c r="AC294" s="54">
        <f t="shared" si="38"/>
        <v>1356</v>
      </c>
      <c r="AD294" s="54">
        <f t="shared" si="35"/>
        <v>1538.1381641631217</v>
      </c>
    </row>
    <row r="295" spans="1:30" ht="12.75" customHeight="1">
      <c r="A295" s="7">
        <v>281</v>
      </c>
      <c r="B295" s="27" t="s">
        <v>242</v>
      </c>
      <c r="C295" s="17" t="s">
        <v>1048</v>
      </c>
      <c r="D295" s="17" t="s">
        <v>2059</v>
      </c>
      <c r="E295" s="27" t="s">
        <v>1049</v>
      </c>
      <c r="F295" s="15" t="s">
        <v>1050</v>
      </c>
      <c r="G295" s="63"/>
      <c r="H295" s="63"/>
      <c r="I295" s="64"/>
      <c r="J295" s="64"/>
      <c r="K295" s="42"/>
      <c r="L295" s="42"/>
      <c r="M295" s="83"/>
      <c r="N295" s="13"/>
      <c r="O295" s="28">
        <v>1</v>
      </c>
      <c r="P295" s="28">
        <v>4</v>
      </c>
      <c r="Q295" s="28">
        <v>5</v>
      </c>
      <c r="R295" s="28">
        <v>1</v>
      </c>
      <c r="S295" s="49">
        <v>0</v>
      </c>
      <c r="T295" s="50">
        <v>2245.5</v>
      </c>
      <c r="U295" s="50">
        <v>728</v>
      </c>
      <c r="V295" s="51">
        <f t="shared" si="36"/>
        <v>3.0844780219780219</v>
      </c>
      <c r="W295" s="51">
        <f t="shared" si="37"/>
        <v>1517.5</v>
      </c>
      <c r="X295" s="51">
        <f t="shared" si="34"/>
        <v>1356.8312402394922</v>
      </c>
      <c r="Y295" s="52">
        <v>0</v>
      </c>
      <c r="Z295" s="53">
        <v>1957</v>
      </c>
      <c r="AA295" s="53">
        <v>581</v>
      </c>
      <c r="AB295" s="54">
        <f t="shared" si="39"/>
        <v>3.3683304647160068</v>
      </c>
      <c r="AC295" s="54">
        <f t="shared" si="38"/>
        <v>1376</v>
      </c>
      <c r="AD295" s="54">
        <f t="shared" si="35"/>
        <v>1560.8245677643476</v>
      </c>
    </row>
    <row r="296" spans="1:30" ht="12.75" customHeight="1">
      <c r="A296" s="7">
        <v>282</v>
      </c>
      <c r="B296" s="27"/>
      <c r="C296" s="17" t="s">
        <v>1048</v>
      </c>
      <c r="D296" s="17" t="s">
        <v>2059</v>
      </c>
      <c r="E296" s="27" t="s">
        <v>1049</v>
      </c>
      <c r="F296" s="15" t="s">
        <v>1050</v>
      </c>
      <c r="G296" s="63">
        <f>(X295+X296)/2</f>
        <v>879.59323399380594</v>
      </c>
      <c r="H296" s="63">
        <f>ABS((X295-G296)/G296*100)</f>
        <v>54.256670902160096</v>
      </c>
      <c r="I296" s="64">
        <f>(AD295+AD296)/2</f>
        <v>1068.5296096177437</v>
      </c>
      <c r="J296" s="64">
        <f>ABS((AD295-I296)/I296*100)</f>
        <v>46.07218683651805</v>
      </c>
      <c r="K296" s="42">
        <f>I296/G296</f>
        <v>1.2147997145977003</v>
      </c>
      <c r="L296" s="42">
        <f>LOG(K296,2)</f>
        <v>0.28071847467453753</v>
      </c>
      <c r="M296" s="83">
        <f>(I296-G296)/G296*100</f>
        <v>21.479971459770038</v>
      </c>
      <c r="N296" s="13" t="str">
        <f>IF(X295=0,"×",IF(X296=0,"×",IF(AD295=0,"×",IF(AD296=0,"×","√"))))</f>
        <v>√</v>
      </c>
      <c r="O296" s="28">
        <v>1</v>
      </c>
      <c r="P296" s="28">
        <v>4</v>
      </c>
      <c r="Q296" s="28">
        <v>5</v>
      </c>
      <c r="R296" s="28">
        <v>2</v>
      </c>
      <c r="S296" s="49">
        <v>0</v>
      </c>
      <c r="T296" s="50">
        <v>1210</v>
      </c>
      <c r="U296" s="50">
        <v>760</v>
      </c>
      <c r="V296" s="51">
        <f t="shared" si="36"/>
        <v>1.5921052631578947</v>
      </c>
      <c r="W296" s="51">
        <f t="shared" si="37"/>
        <v>450</v>
      </c>
      <c r="X296" s="51">
        <f t="shared" si="34"/>
        <v>402.35522774811966</v>
      </c>
      <c r="Y296" s="52">
        <v>0</v>
      </c>
      <c r="Z296" s="53">
        <v>1102</v>
      </c>
      <c r="AA296" s="53">
        <v>594</v>
      </c>
      <c r="AB296" s="54">
        <f t="shared" si="39"/>
        <v>1.8552188552188553</v>
      </c>
      <c r="AC296" s="54">
        <f t="shared" si="38"/>
        <v>508</v>
      </c>
      <c r="AD296" s="54">
        <f t="shared" si="35"/>
        <v>576.23465147113995</v>
      </c>
    </row>
    <row r="297" spans="1:30" ht="12.75" customHeight="1">
      <c r="A297" s="7">
        <v>283</v>
      </c>
      <c r="B297" s="27" t="s">
        <v>243</v>
      </c>
      <c r="C297" s="17" t="s">
        <v>334</v>
      </c>
      <c r="D297" s="17" t="s">
        <v>2059</v>
      </c>
      <c r="E297" s="27" t="s">
        <v>785</v>
      </c>
      <c r="F297" s="15" t="s">
        <v>1051</v>
      </c>
      <c r="G297" s="63"/>
      <c r="H297" s="63"/>
      <c r="I297" s="64"/>
      <c r="J297" s="64"/>
      <c r="K297" s="42"/>
      <c r="L297" s="42"/>
      <c r="M297" s="83"/>
      <c r="N297" s="13"/>
      <c r="O297" s="28">
        <v>1</v>
      </c>
      <c r="P297" s="28">
        <v>4</v>
      </c>
      <c r="Q297" s="28">
        <v>5</v>
      </c>
      <c r="R297" s="28">
        <v>3</v>
      </c>
      <c r="S297" s="49">
        <v>0</v>
      </c>
      <c r="T297" s="50">
        <v>2008</v>
      </c>
      <c r="U297" s="50">
        <v>747</v>
      </c>
      <c r="V297" s="51">
        <f t="shared" si="36"/>
        <v>2.6880856760374834</v>
      </c>
      <c r="W297" s="51">
        <f t="shared" si="37"/>
        <v>1261</v>
      </c>
      <c r="X297" s="51">
        <f t="shared" si="34"/>
        <v>1127.4887604230642</v>
      </c>
      <c r="Y297" s="52">
        <v>0</v>
      </c>
      <c r="Z297" s="53">
        <v>3216</v>
      </c>
      <c r="AA297" s="53">
        <v>568</v>
      </c>
      <c r="AB297" s="54">
        <f t="shared" si="39"/>
        <v>5.6619718309859151</v>
      </c>
      <c r="AC297" s="54">
        <f t="shared" si="38"/>
        <v>2648</v>
      </c>
      <c r="AD297" s="54">
        <f t="shared" si="35"/>
        <v>3003.6798368023201</v>
      </c>
    </row>
    <row r="298" spans="1:30" ht="12.75" customHeight="1">
      <c r="A298" s="7">
        <v>284</v>
      </c>
      <c r="B298" s="27"/>
      <c r="C298" s="17" t="s">
        <v>334</v>
      </c>
      <c r="D298" s="17" t="s">
        <v>2059</v>
      </c>
      <c r="E298" s="27" t="s">
        <v>785</v>
      </c>
      <c r="F298" s="15" t="s">
        <v>1051</v>
      </c>
      <c r="G298" s="63">
        <f>(X297+X298)/2</f>
        <v>1401.0903152917854</v>
      </c>
      <c r="H298" s="63">
        <f>ABS((X297-G298)/G298*100)</f>
        <v>19.527760051052958</v>
      </c>
      <c r="I298" s="64">
        <f>(AD297+AD298)/2</f>
        <v>2394.5499001094026</v>
      </c>
      <c r="J298" s="64">
        <f>ABS((AD297-I298)/I298*100)</f>
        <v>25.43818095689246</v>
      </c>
      <c r="K298" s="42">
        <f>I298/G298</f>
        <v>1.7090617742302525</v>
      </c>
      <c r="L298" s="42">
        <f>LOG(K298,2)</f>
        <v>0.77320454433117902</v>
      </c>
      <c r="M298" s="83">
        <f>(I298-G298)/G298*100</f>
        <v>70.906177423025255</v>
      </c>
      <c r="N298" s="13" t="str">
        <f>IF(X297=0,"×",IF(X298=0,"×",IF(AD297=0,"×",IF(AD298=0,"×","√"))))</f>
        <v>√</v>
      </c>
      <c r="O298" s="28">
        <v>1</v>
      </c>
      <c r="P298" s="28">
        <v>4</v>
      </c>
      <c r="Q298" s="28">
        <v>5</v>
      </c>
      <c r="R298" s="28">
        <v>4</v>
      </c>
      <c r="S298" s="49">
        <v>0</v>
      </c>
      <c r="T298" s="50">
        <v>2622</v>
      </c>
      <c r="U298" s="50">
        <v>749</v>
      </c>
      <c r="V298" s="51">
        <f t="shared" si="36"/>
        <v>3.5006675567423229</v>
      </c>
      <c r="W298" s="51">
        <f t="shared" si="37"/>
        <v>1873</v>
      </c>
      <c r="X298" s="51">
        <f t="shared" si="34"/>
        <v>1674.6918701605068</v>
      </c>
      <c r="Y298" s="52">
        <v>0</v>
      </c>
      <c r="Z298" s="53">
        <v>2121</v>
      </c>
      <c r="AA298" s="53">
        <v>547</v>
      </c>
      <c r="AB298" s="54">
        <f t="shared" si="39"/>
        <v>3.8775137111517366</v>
      </c>
      <c r="AC298" s="54">
        <f t="shared" si="38"/>
        <v>1574</v>
      </c>
      <c r="AD298" s="54">
        <f t="shared" si="35"/>
        <v>1785.419963416485</v>
      </c>
    </row>
    <row r="299" spans="1:30" ht="12.75" customHeight="1">
      <c r="A299" s="7">
        <v>285</v>
      </c>
      <c r="B299" s="27" t="s">
        <v>824</v>
      </c>
      <c r="C299" s="17" t="s">
        <v>334</v>
      </c>
      <c r="D299" s="17" t="s">
        <v>2059</v>
      </c>
      <c r="E299" s="27" t="s">
        <v>785</v>
      </c>
      <c r="F299" s="15" t="s">
        <v>1051</v>
      </c>
      <c r="G299" s="63"/>
      <c r="H299" s="63"/>
      <c r="I299" s="64"/>
      <c r="J299" s="64"/>
      <c r="K299" s="42"/>
      <c r="L299" s="42"/>
      <c r="M299" s="83"/>
      <c r="N299" s="13"/>
      <c r="O299" s="28">
        <v>1</v>
      </c>
      <c r="P299" s="28">
        <v>4</v>
      </c>
      <c r="Q299" s="28">
        <v>5</v>
      </c>
      <c r="R299" s="28">
        <v>5</v>
      </c>
      <c r="S299" s="49">
        <v>0</v>
      </c>
      <c r="T299" s="50">
        <v>2982</v>
      </c>
      <c r="U299" s="50">
        <v>761</v>
      </c>
      <c r="V299" s="51">
        <f t="shared" si="36"/>
        <v>3.9185282522996059</v>
      </c>
      <c r="W299" s="51">
        <f t="shared" si="37"/>
        <v>2221</v>
      </c>
      <c r="X299" s="51">
        <f t="shared" si="34"/>
        <v>1985.8465796190526</v>
      </c>
      <c r="Y299" s="52">
        <v>0</v>
      </c>
      <c r="Z299" s="53">
        <v>3351</v>
      </c>
      <c r="AA299" s="53">
        <v>552</v>
      </c>
      <c r="AB299" s="54">
        <f t="shared" si="39"/>
        <v>6.0706521739130439</v>
      </c>
      <c r="AC299" s="54">
        <f t="shared" si="38"/>
        <v>2799</v>
      </c>
      <c r="AD299" s="54">
        <f t="shared" si="35"/>
        <v>3174.9621839915767</v>
      </c>
    </row>
    <row r="300" spans="1:30" ht="12.75" customHeight="1">
      <c r="A300" s="7">
        <v>286</v>
      </c>
      <c r="B300" s="27"/>
      <c r="C300" s="17" t="s">
        <v>334</v>
      </c>
      <c r="D300" s="17" t="s">
        <v>2059</v>
      </c>
      <c r="E300" s="27" t="s">
        <v>785</v>
      </c>
      <c r="F300" s="15" t="s">
        <v>1051</v>
      </c>
      <c r="G300" s="63">
        <f>(X299+X300)/2</f>
        <v>2011.1055466943512</v>
      </c>
      <c r="H300" s="63">
        <f>ABS((X299-G300)/G300*100)</f>
        <v>1.2559742136267655</v>
      </c>
      <c r="I300" s="64">
        <f>(AD299+AD300)/2</f>
        <v>3126.7535763389715</v>
      </c>
      <c r="J300" s="64">
        <f>ABS((AD299-I300)/I300*100)</f>
        <v>1.5418102666424816</v>
      </c>
      <c r="K300" s="42">
        <f>I300/G300</f>
        <v>1.5547436490732214</v>
      </c>
      <c r="L300" s="42">
        <f>LOG(K300,2)</f>
        <v>0.63667672395781838</v>
      </c>
      <c r="M300" s="83">
        <f>(I300-G300)/G300*100</f>
        <v>55.474364907322141</v>
      </c>
      <c r="N300" s="13" t="str">
        <f>IF(X299=0,"×",IF(X300=0,"×",IF(AD299=0,"×",IF(AD300=0,"×","√"))))</f>
        <v>√</v>
      </c>
      <c r="O300" s="28">
        <v>1</v>
      </c>
      <c r="P300" s="28">
        <v>4</v>
      </c>
      <c r="Q300" s="28">
        <v>5</v>
      </c>
      <c r="R300" s="28">
        <v>6</v>
      </c>
      <c r="S300" s="49">
        <v>0</v>
      </c>
      <c r="T300" s="50">
        <v>3020.5</v>
      </c>
      <c r="U300" s="50">
        <v>743</v>
      </c>
      <c r="V300" s="51">
        <f t="shared" si="36"/>
        <v>4.0652759084791388</v>
      </c>
      <c r="W300" s="51">
        <f t="shared" si="37"/>
        <v>2277.5</v>
      </c>
      <c r="X300" s="51">
        <f t="shared" si="34"/>
        <v>2036.3645137696499</v>
      </c>
      <c r="Y300" s="52">
        <v>0</v>
      </c>
      <c r="Z300" s="53">
        <v>3265</v>
      </c>
      <c r="AA300" s="53">
        <v>551</v>
      </c>
      <c r="AB300" s="54">
        <f t="shared" si="39"/>
        <v>5.9255898366606168</v>
      </c>
      <c r="AC300" s="54">
        <f t="shared" si="38"/>
        <v>2714</v>
      </c>
      <c r="AD300" s="54">
        <f t="shared" si="35"/>
        <v>3078.5449686863662</v>
      </c>
    </row>
    <row r="301" spans="1:30" ht="12.75" customHeight="1">
      <c r="A301" s="7">
        <v>287</v>
      </c>
      <c r="B301" s="27" t="s">
        <v>825</v>
      </c>
      <c r="C301" s="33" t="s">
        <v>1021</v>
      </c>
      <c r="D301" s="33" t="s">
        <v>812</v>
      </c>
      <c r="E301" s="27" t="s">
        <v>846</v>
      </c>
      <c r="F301" s="15" t="s">
        <v>847</v>
      </c>
      <c r="G301" s="63"/>
      <c r="H301" s="63"/>
      <c r="I301" s="64"/>
      <c r="J301" s="64"/>
      <c r="K301" s="42"/>
      <c r="L301" s="42"/>
      <c r="M301" s="83"/>
      <c r="N301" s="13"/>
      <c r="O301" s="28">
        <v>1</v>
      </c>
      <c r="P301" s="28">
        <v>4</v>
      </c>
      <c r="Q301" s="28">
        <v>5</v>
      </c>
      <c r="R301" s="28">
        <v>7</v>
      </c>
      <c r="S301" s="49">
        <v>0</v>
      </c>
      <c r="T301" s="50">
        <v>1781</v>
      </c>
      <c r="U301" s="50">
        <v>683</v>
      </c>
      <c r="V301" s="51">
        <f>T301/U301</f>
        <v>2.6076134699853588</v>
      </c>
      <c r="W301" s="51">
        <f>IF(T301-U301&lt;0,1,T301-U301)</f>
        <v>1098</v>
      </c>
      <c r="X301" s="51">
        <f t="shared" si="34"/>
        <v>981.74675570541194</v>
      </c>
      <c r="Y301" s="52">
        <v>0</v>
      </c>
      <c r="Z301" s="53">
        <v>2500</v>
      </c>
      <c r="AA301" s="53">
        <v>654</v>
      </c>
      <c r="AB301" s="54">
        <f>Z301/AA301</f>
        <v>3.8226299694189603</v>
      </c>
      <c r="AC301" s="54">
        <f>IF(Z301-AA301&lt;0,1,Z301-AA301)</f>
        <v>1846</v>
      </c>
      <c r="AD301" s="54">
        <f t="shared" si="35"/>
        <v>2093.9550523931584</v>
      </c>
    </row>
    <row r="302" spans="1:30" ht="12.75" customHeight="1">
      <c r="A302" s="7">
        <v>288</v>
      </c>
      <c r="B302" s="27"/>
      <c r="C302" s="33" t="s">
        <v>1021</v>
      </c>
      <c r="D302" s="33" t="s">
        <v>812</v>
      </c>
      <c r="E302" s="27" t="s">
        <v>846</v>
      </c>
      <c r="F302" s="15" t="s">
        <v>847</v>
      </c>
      <c r="G302" s="63">
        <f>(X301+X302)/2</f>
        <v>1095.3003422032145</v>
      </c>
      <c r="H302" s="63">
        <f>ABS((X301-G302)/G302*100)</f>
        <v>10.367346938775505</v>
      </c>
      <c r="I302" s="64">
        <f>(AD301+AD302)/2</f>
        <v>1834.7628912491514</v>
      </c>
      <c r="J302" s="64">
        <f>ABS((AD301-I302)/I302*100)</f>
        <v>14.12673879443587</v>
      </c>
      <c r="K302" s="42">
        <f>I302/G302</f>
        <v>1.6751230877537169</v>
      </c>
      <c r="L302" s="42">
        <f>LOG(K302,2)</f>
        <v>0.74426710844654032</v>
      </c>
      <c r="M302" s="83">
        <f>(I302-G302)/G302*100</f>
        <v>67.512308775371679</v>
      </c>
      <c r="N302" s="13" t="str">
        <f>IF(X301=0,"×",IF(X302=0,"×",IF(AD301=0,"×",IF(AD302=0,"×","√"))))</f>
        <v>√</v>
      </c>
      <c r="O302" s="28">
        <v>1</v>
      </c>
      <c r="P302" s="28">
        <v>4</v>
      </c>
      <c r="Q302" s="28">
        <v>5</v>
      </c>
      <c r="R302" s="28">
        <v>8</v>
      </c>
      <c r="S302" s="49">
        <v>0</v>
      </c>
      <c r="T302" s="50">
        <v>2031</v>
      </c>
      <c r="U302" s="50">
        <v>679</v>
      </c>
      <c r="V302" s="51">
        <f>T302/U302</f>
        <v>2.9911634756995582</v>
      </c>
      <c r="W302" s="51">
        <f>IF(T302-U302&lt;0,1,T302-U302)</f>
        <v>1352</v>
      </c>
      <c r="X302" s="51">
        <f t="shared" si="34"/>
        <v>1208.8539287010171</v>
      </c>
      <c r="Y302" s="52">
        <v>0</v>
      </c>
      <c r="Z302" s="53">
        <v>1844</v>
      </c>
      <c r="AA302" s="53">
        <v>455</v>
      </c>
      <c r="AB302" s="54">
        <f>Z302/AA302</f>
        <v>4.0527472527472526</v>
      </c>
      <c r="AC302" s="54">
        <f>IF(Z302-AA302&lt;0,1,Z302-AA302)</f>
        <v>1389</v>
      </c>
      <c r="AD302" s="54">
        <f t="shared" si="35"/>
        <v>1575.5707301051445</v>
      </c>
    </row>
    <row r="303" spans="1:30" ht="12.75" customHeight="1">
      <c r="A303" s="7">
        <v>289</v>
      </c>
      <c r="B303" s="27" t="s">
        <v>244</v>
      </c>
      <c r="C303" s="17" t="s">
        <v>334</v>
      </c>
      <c r="D303" s="17" t="s">
        <v>1052</v>
      </c>
      <c r="E303" s="27" t="s">
        <v>785</v>
      </c>
      <c r="F303" s="15" t="s">
        <v>1051</v>
      </c>
      <c r="G303" s="63"/>
      <c r="H303" s="63"/>
      <c r="I303" s="64"/>
      <c r="J303" s="64"/>
      <c r="K303" s="42"/>
      <c r="L303" s="42"/>
      <c r="M303" s="83"/>
      <c r="N303" s="13"/>
      <c r="O303" s="28">
        <v>1</v>
      </c>
      <c r="P303" s="28">
        <v>4</v>
      </c>
      <c r="Q303" s="28">
        <v>5</v>
      </c>
      <c r="R303" s="28">
        <v>9</v>
      </c>
      <c r="S303" s="49">
        <v>0</v>
      </c>
      <c r="T303" s="50">
        <v>2785</v>
      </c>
      <c r="U303" s="50">
        <v>657.5</v>
      </c>
      <c r="V303" s="51">
        <f t="shared" si="36"/>
        <v>4.2357414448669202</v>
      </c>
      <c r="W303" s="51">
        <f t="shared" si="37"/>
        <v>2127.5</v>
      </c>
      <c r="X303" s="51">
        <f t="shared" ref="X303:X336" si="40">W303/$W$1277</f>
        <v>1902.2461045202767</v>
      </c>
      <c r="Y303" s="52">
        <v>0</v>
      </c>
      <c r="Z303" s="53">
        <v>4615</v>
      </c>
      <c r="AA303" s="53">
        <v>534</v>
      </c>
      <c r="AB303" s="54">
        <f t="shared" si="39"/>
        <v>8.6423220973782779</v>
      </c>
      <c r="AC303" s="54">
        <f t="shared" si="38"/>
        <v>4081</v>
      </c>
      <c r="AD303" s="54">
        <f t="shared" ref="AD303:AD336" si="41">AC303/$AC$1277</f>
        <v>4629.1606548301625</v>
      </c>
    </row>
    <row r="304" spans="1:30" ht="12.75" customHeight="1">
      <c r="A304" s="7">
        <v>290</v>
      </c>
      <c r="B304" s="27"/>
      <c r="C304" s="17" t="s">
        <v>334</v>
      </c>
      <c r="D304" s="17" t="s">
        <v>1052</v>
      </c>
      <c r="E304" s="27" t="s">
        <v>785</v>
      </c>
      <c r="F304" s="15" t="s">
        <v>1051</v>
      </c>
      <c r="G304" s="63">
        <f>(X303+X304)/2</f>
        <v>2198.4242582793095</v>
      </c>
      <c r="H304" s="63">
        <f>ABS((X303-G304)/G304*100)</f>
        <v>13.472292831723445</v>
      </c>
      <c r="I304" s="64">
        <f>(AD303+AD304)/2</f>
        <v>2944.128027349102</v>
      </c>
      <c r="J304" s="64">
        <f>ABS((AD303-I304)/I304*100)</f>
        <v>57.233673665960339</v>
      </c>
      <c r="K304" s="42">
        <f>I304/G304</f>
        <v>1.3391992088248923</v>
      </c>
      <c r="L304" s="42">
        <f>LOG(K304,2)</f>
        <v>0.42137058068253896</v>
      </c>
      <c r="M304" s="83">
        <f>(I304-G304)/G304*100</f>
        <v>33.919920882489237</v>
      </c>
      <c r="N304" s="13" t="str">
        <f>IF(X303=0,"×",IF(X304=0,"×",IF(AD303=0,"×",IF(AD304=0,"×","√"))))</f>
        <v>√</v>
      </c>
      <c r="O304" s="28">
        <v>1</v>
      </c>
      <c r="P304" s="28">
        <v>4</v>
      </c>
      <c r="Q304" s="28">
        <v>5</v>
      </c>
      <c r="R304" s="28">
        <v>10</v>
      </c>
      <c r="S304" s="49">
        <v>0</v>
      </c>
      <c r="T304" s="50">
        <v>3387</v>
      </c>
      <c r="U304" s="50">
        <v>597</v>
      </c>
      <c r="V304" s="51">
        <f t="shared" si="36"/>
        <v>5.6733668341708539</v>
      </c>
      <c r="W304" s="51">
        <f t="shared" si="37"/>
        <v>2790</v>
      </c>
      <c r="X304" s="51">
        <f t="shared" si="40"/>
        <v>2494.6024120383418</v>
      </c>
      <c r="Y304" s="52">
        <v>0</v>
      </c>
      <c r="Z304" s="53">
        <v>1613</v>
      </c>
      <c r="AA304" s="53">
        <v>503</v>
      </c>
      <c r="AB304" s="54">
        <f t="shared" si="39"/>
        <v>3.2067594433399602</v>
      </c>
      <c r="AC304" s="54">
        <f t="shared" si="38"/>
        <v>1110</v>
      </c>
      <c r="AD304" s="54">
        <f t="shared" si="41"/>
        <v>1259.095399868042</v>
      </c>
    </row>
    <row r="305" spans="1:30" ht="12.75" customHeight="1">
      <c r="A305" s="7">
        <v>291</v>
      </c>
      <c r="B305" s="27" t="s">
        <v>245</v>
      </c>
      <c r="C305" s="17" t="s">
        <v>334</v>
      </c>
      <c r="D305" s="17" t="s">
        <v>1052</v>
      </c>
      <c r="E305" s="27" t="s">
        <v>785</v>
      </c>
      <c r="F305" s="15" t="s">
        <v>1051</v>
      </c>
      <c r="G305" s="63"/>
      <c r="H305" s="63"/>
      <c r="I305" s="64"/>
      <c r="J305" s="64"/>
      <c r="K305" s="42"/>
      <c r="L305" s="42"/>
      <c r="M305" s="83"/>
      <c r="N305" s="13"/>
      <c r="O305" s="28">
        <v>1</v>
      </c>
      <c r="P305" s="28">
        <v>4</v>
      </c>
      <c r="Q305" s="28">
        <v>6</v>
      </c>
      <c r="R305" s="28">
        <v>1</v>
      </c>
      <c r="S305" s="49">
        <v>0</v>
      </c>
      <c r="T305" s="50">
        <v>3635</v>
      </c>
      <c r="U305" s="50">
        <v>705</v>
      </c>
      <c r="V305" s="51">
        <f t="shared" si="36"/>
        <v>5.1560283687943258</v>
      </c>
      <c r="W305" s="51">
        <f t="shared" si="37"/>
        <v>2930</v>
      </c>
      <c r="X305" s="51">
        <f t="shared" si="40"/>
        <v>2619.7795940044234</v>
      </c>
      <c r="Y305" s="52">
        <v>0</v>
      </c>
      <c r="Z305" s="53">
        <v>2032</v>
      </c>
      <c r="AA305" s="53">
        <v>553</v>
      </c>
      <c r="AB305" s="54">
        <f t="shared" si="39"/>
        <v>3.6745027124773961</v>
      </c>
      <c r="AC305" s="54">
        <f t="shared" si="38"/>
        <v>1479</v>
      </c>
      <c r="AD305" s="54">
        <f t="shared" si="41"/>
        <v>1677.6595463106614</v>
      </c>
    </row>
    <row r="306" spans="1:30" ht="12.75" customHeight="1">
      <c r="A306" s="7">
        <v>292</v>
      </c>
      <c r="B306" s="31"/>
      <c r="C306" s="17" t="s">
        <v>334</v>
      </c>
      <c r="D306" s="17" t="s">
        <v>1052</v>
      </c>
      <c r="E306" s="27" t="s">
        <v>785</v>
      </c>
      <c r="F306" s="15" t="s">
        <v>1051</v>
      </c>
      <c r="G306" s="63">
        <f>(X305+X306)/2</f>
        <v>2037.2586364979791</v>
      </c>
      <c r="H306" s="63">
        <f>ABS((X305-G306)/G306*100)</f>
        <v>28.593372833004171</v>
      </c>
      <c r="I306" s="64">
        <f>(AD305+AD306)/2</f>
        <v>1595.4213332562172</v>
      </c>
      <c r="J306" s="64">
        <f>ABS((AD305-I306)/I306*100)</f>
        <v>5.1546391752577367</v>
      </c>
      <c r="K306" s="42">
        <f>I306/G306</f>
        <v>0.78312164428897724</v>
      </c>
      <c r="L306" s="42">
        <f>LOG(K306,2)</f>
        <v>-0.35269167245193678</v>
      </c>
      <c r="M306" s="83">
        <f>(I306-G306)/G306*100</f>
        <v>-21.687835571102276</v>
      </c>
      <c r="N306" s="13" t="str">
        <f>IF(X305=0,"×",IF(X306=0,"×",IF(AD305=0,"×",IF(AD306=0,"×","√"))))</f>
        <v>√</v>
      </c>
      <c r="O306" s="28">
        <v>1</v>
      </c>
      <c r="P306" s="28">
        <v>4</v>
      </c>
      <c r="Q306" s="28">
        <v>6</v>
      </c>
      <c r="R306" s="28">
        <v>2</v>
      </c>
      <c r="S306" s="49">
        <v>0</v>
      </c>
      <c r="T306" s="50">
        <v>2393</v>
      </c>
      <c r="U306" s="50">
        <v>766</v>
      </c>
      <c r="V306" s="51">
        <f t="shared" si="36"/>
        <v>3.1240208877284594</v>
      </c>
      <c r="W306" s="51">
        <f t="shared" si="37"/>
        <v>1627</v>
      </c>
      <c r="X306" s="51">
        <f t="shared" si="40"/>
        <v>1454.7376789915347</v>
      </c>
      <c r="Y306" s="52">
        <v>0</v>
      </c>
      <c r="Z306" s="53">
        <v>1885</v>
      </c>
      <c r="AA306" s="53">
        <v>551</v>
      </c>
      <c r="AB306" s="54">
        <f t="shared" si="39"/>
        <v>3.4210526315789473</v>
      </c>
      <c r="AC306" s="54">
        <f t="shared" si="38"/>
        <v>1334</v>
      </c>
      <c r="AD306" s="54">
        <f t="shared" si="41"/>
        <v>1513.1831202017731</v>
      </c>
    </row>
    <row r="307" spans="1:30" ht="12.75" customHeight="1">
      <c r="A307" s="7">
        <v>293</v>
      </c>
      <c r="B307" s="27" t="s">
        <v>246</v>
      </c>
      <c r="C307" s="17" t="s">
        <v>1054</v>
      </c>
      <c r="D307" s="17" t="s">
        <v>2059</v>
      </c>
      <c r="E307" s="27" t="s">
        <v>1947</v>
      </c>
      <c r="F307" s="15" t="s">
        <v>1053</v>
      </c>
      <c r="G307" s="63"/>
      <c r="H307" s="63"/>
      <c r="I307" s="64"/>
      <c r="J307" s="64"/>
      <c r="K307" s="42"/>
      <c r="L307" s="42"/>
      <c r="M307" s="83"/>
      <c r="N307" s="13"/>
      <c r="O307" s="28">
        <v>1</v>
      </c>
      <c r="P307" s="28">
        <v>4</v>
      </c>
      <c r="Q307" s="28">
        <v>6</v>
      </c>
      <c r="R307" s="28">
        <v>3</v>
      </c>
      <c r="S307" s="49">
        <v>0</v>
      </c>
      <c r="T307" s="50">
        <v>3848</v>
      </c>
      <c r="U307" s="50">
        <v>734</v>
      </c>
      <c r="V307" s="51">
        <f t="shared" si="36"/>
        <v>5.2425068119891005</v>
      </c>
      <c r="W307" s="51">
        <f t="shared" si="37"/>
        <v>3114</v>
      </c>
      <c r="X307" s="51">
        <f t="shared" si="40"/>
        <v>2784.2981760169878</v>
      </c>
      <c r="Y307" s="52">
        <v>0</v>
      </c>
      <c r="Z307" s="53">
        <v>1339</v>
      </c>
      <c r="AA307" s="53">
        <v>552</v>
      </c>
      <c r="AB307" s="54">
        <f t="shared" si="39"/>
        <v>2.4257246376811592</v>
      </c>
      <c r="AC307" s="54">
        <f t="shared" si="38"/>
        <v>787</v>
      </c>
      <c r="AD307" s="54">
        <f t="shared" si="41"/>
        <v>892.70998170824248</v>
      </c>
    </row>
    <row r="308" spans="1:30" ht="12.75" customHeight="1">
      <c r="A308" s="7">
        <v>294</v>
      </c>
      <c r="B308" s="27"/>
      <c r="C308" s="17" t="s">
        <v>1054</v>
      </c>
      <c r="D308" s="17" t="s">
        <v>2059</v>
      </c>
      <c r="E308" s="27" t="s">
        <v>1947</v>
      </c>
      <c r="F308" s="15" t="s">
        <v>1053</v>
      </c>
      <c r="G308" s="63">
        <f>(X307+X308)/2</f>
        <v>2749.6509202942334</v>
      </c>
      <c r="H308" s="63">
        <f>ABS((X307-G308)/G308*100)</f>
        <v>1.2600601577107418</v>
      </c>
      <c r="I308" s="64">
        <f>(AD307+AD308)/2</f>
        <v>776.4421632519593</v>
      </c>
      <c r="J308" s="64">
        <f>ABS((AD307-I308)/I308*100)</f>
        <v>14.974433893352815</v>
      </c>
      <c r="K308" s="42">
        <f>I308/G308</f>
        <v>0.28237844939563245</v>
      </c>
      <c r="L308" s="42">
        <f>LOG(K308,2)</f>
        <v>-1.8242981059114884</v>
      </c>
      <c r="M308" s="83">
        <f>(I308-G308)/G308*100</f>
        <v>-71.762155060436754</v>
      </c>
      <c r="N308" s="13" t="str">
        <f>IF(X307=0,"×",IF(X308=0,"×",IF(AD307=0,"×",IF(AD308=0,"×","√"))))</f>
        <v>√</v>
      </c>
      <c r="O308" s="28">
        <v>1</v>
      </c>
      <c r="P308" s="28">
        <v>4</v>
      </c>
      <c r="Q308" s="28">
        <v>6</v>
      </c>
      <c r="R308" s="28">
        <v>4</v>
      </c>
      <c r="S308" s="49">
        <v>0</v>
      </c>
      <c r="T308" s="50">
        <v>3763.5</v>
      </c>
      <c r="U308" s="50">
        <v>727</v>
      </c>
      <c r="V308" s="51">
        <f t="shared" si="36"/>
        <v>5.1767537826685004</v>
      </c>
      <c r="W308" s="51">
        <f t="shared" si="37"/>
        <v>3036.5</v>
      </c>
      <c r="X308" s="51">
        <f t="shared" si="40"/>
        <v>2715.0036645714786</v>
      </c>
      <c r="Y308" s="52">
        <v>0</v>
      </c>
      <c r="Z308" s="53">
        <v>1129</v>
      </c>
      <c r="AA308" s="53">
        <v>547</v>
      </c>
      <c r="AB308" s="54">
        <f t="shared" si="39"/>
        <v>2.0639853747714807</v>
      </c>
      <c r="AC308" s="54">
        <f t="shared" si="38"/>
        <v>582</v>
      </c>
      <c r="AD308" s="54">
        <f t="shared" si="41"/>
        <v>660.17434479567612</v>
      </c>
    </row>
    <row r="309" spans="1:30" ht="12.75" customHeight="1">
      <c r="A309" s="7">
        <v>295</v>
      </c>
      <c r="B309" s="27" t="s">
        <v>247</v>
      </c>
      <c r="C309" s="17" t="s">
        <v>1054</v>
      </c>
      <c r="D309" s="17" t="s">
        <v>1115</v>
      </c>
      <c r="E309" s="27" t="s">
        <v>1947</v>
      </c>
      <c r="F309" s="15" t="s">
        <v>1053</v>
      </c>
      <c r="G309" s="63"/>
      <c r="H309" s="63"/>
      <c r="I309" s="64"/>
      <c r="J309" s="64"/>
      <c r="K309" s="42"/>
      <c r="L309" s="42"/>
      <c r="M309" s="83"/>
      <c r="N309" s="13"/>
      <c r="O309" s="28">
        <v>1</v>
      </c>
      <c r="P309" s="28">
        <v>4</v>
      </c>
      <c r="Q309" s="28">
        <v>6</v>
      </c>
      <c r="R309" s="28">
        <v>5</v>
      </c>
      <c r="S309" s="49">
        <v>0</v>
      </c>
      <c r="T309" s="50">
        <v>3098.5</v>
      </c>
      <c r="U309" s="50">
        <v>741</v>
      </c>
      <c r="V309" s="51">
        <f t="shared" si="36"/>
        <v>4.1815114709851553</v>
      </c>
      <c r="W309" s="51">
        <f t="shared" si="37"/>
        <v>2357.5</v>
      </c>
      <c r="X309" s="51">
        <f t="shared" si="40"/>
        <v>2107.8943320359822</v>
      </c>
      <c r="Y309" s="52">
        <v>0</v>
      </c>
      <c r="Z309" s="53">
        <v>2185</v>
      </c>
      <c r="AA309" s="53">
        <v>544</v>
      </c>
      <c r="AB309" s="54">
        <f t="shared" si="39"/>
        <v>4.0165441176470589</v>
      </c>
      <c r="AC309" s="54">
        <f t="shared" si="38"/>
        <v>1641</v>
      </c>
      <c r="AD309" s="54">
        <f t="shared" si="41"/>
        <v>1861.4194154805921</v>
      </c>
    </row>
    <row r="310" spans="1:30" ht="12.75" customHeight="1">
      <c r="A310" s="7">
        <v>296</v>
      </c>
      <c r="B310" s="27"/>
      <c r="C310" s="17" t="s">
        <v>1054</v>
      </c>
      <c r="D310" s="17" t="s">
        <v>1115</v>
      </c>
      <c r="E310" s="27" t="s">
        <v>1947</v>
      </c>
      <c r="F310" s="15" t="s">
        <v>1053</v>
      </c>
      <c r="G310" s="63">
        <f>(X309+X310)/2</f>
        <v>1794.0572543924491</v>
      </c>
      <c r="H310" s="63">
        <f>ABS((X309-G310)/G310*100)</f>
        <v>17.493147271368041</v>
      </c>
      <c r="I310" s="64">
        <f>(AD309+AD310)/2</f>
        <v>1659.5104234296809</v>
      </c>
      <c r="J310" s="64">
        <f>ABS((AD309-I310)/I310*100)</f>
        <v>12.166780587833211</v>
      </c>
      <c r="K310" s="42">
        <f>I310/G310</f>
        <v>0.92500415990997353</v>
      </c>
      <c r="L310" s="42">
        <f>LOG(K310,2)</f>
        <v>-0.11246824118490503</v>
      </c>
      <c r="M310" s="83">
        <f>(I310-G310)/G310*100</f>
        <v>-7.4995840090026507</v>
      </c>
      <c r="N310" s="13" t="str">
        <f>IF(X309=0,"×",IF(X310=0,"×",IF(AD309=0,"×",IF(AD310=0,"×","√"))))</f>
        <v>√</v>
      </c>
      <c r="O310" s="28">
        <v>1</v>
      </c>
      <c r="P310" s="28">
        <v>4</v>
      </c>
      <c r="Q310" s="28">
        <v>6</v>
      </c>
      <c r="R310" s="28">
        <v>6</v>
      </c>
      <c r="S310" s="49">
        <v>0</v>
      </c>
      <c r="T310" s="50">
        <v>2389</v>
      </c>
      <c r="U310" s="50">
        <v>733.5</v>
      </c>
      <c r="V310" s="51">
        <f t="shared" si="36"/>
        <v>3.2569870483980914</v>
      </c>
      <c r="W310" s="51">
        <f t="shared" si="37"/>
        <v>1655.5</v>
      </c>
      <c r="X310" s="51">
        <f t="shared" si="40"/>
        <v>1480.2201767489157</v>
      </c>
      <c r="Y310" s="52">
        <v>0</v>
      </c>
      <c r="Z310" s="53">
        <v>1826</v>
      </c>
      <c r="AA310" s="53">
        <v>541</v>
      </c>
      <c r="AB310" s="54">
        <f t="shared" si="39"/>
        <v>3.3752310536044363</v>
      </c>
      <c r="AC310" s="54">
        <f t="shared" si="38"/>
        <v>1285</v>
      </c>
      <c r="AD310" s="54">
        <f t="shared" si="41"/>
        <v>1457.6014313787696</v>
      </c>
    </row>
    <row r="311" spans="1:30" ht="12.75" customHeight="1">
      <c r="A311" s="7">
        <v>297</v>
      </c>
      <c r="B311" s="27" t="s">
        <v>248</v>
      </c>
      <c r="C311" s="17" t="s">
        <v>1054</v>
      </c>
      <c r="D311" s="17" t="s">
        <v>1115</v>
      </c>
      <c r="E311" s="27" t="s">
        <v>1947</v>
      </c>
      <c r="F311" s="15" t="s">
        <v>1053</v>
      </c>
      <c r="G311" s="63"/>
      <c r="H311" s="63"/>
      <c r="I311" s="64"/>
      <c r="J311" s="64"/>
      <c r="K311" s="42"/>
      <c r="L311" s="42"/>
      <c r="M311" s="83"/>
      <c r="N311" s="13"/>
      <c r="O311" s="28">
        <v>1</v>
      </c>
      <c r="P311" s="28">
        <v>4</v>
      </c>
      <c r="Q311" s="28">
        <v>6</v>
      </c>
      <c r="R311" s="28">
        <v>7</v>
      </c>
      <c r="S311" s="49">
        <v>0</v>
      </c>
      <c r="T311" s="50">
        <v>2140</v>
      </c>
      <c r="U311" s="50">
        <v>682.5</v>
      </c>
      <c r="V311" s="51">
        <f t="shared" si="36"/>
        <v>3.1355311355311355</v>
      </c>
      <c r="W311" s="51">
        <f t="shared" si="37"/>
        <v>1457.5</v>
      </c>
      <c r="X311" s="51">
        <f t="shared" si="40"/>
        <v>1303.1838765397431</v>
      </c>
      <c r="Y311" s="52">
        <v>0</v>
      </c>
      <c r="Z311" s="53">
        <v>2280</v>
      </c>
      <c r="AA311" s="53">
        <v>635</v>
      </c>
      <c r="AB311" s="54">
        <f t="shared" si="39"/>
        <v>3.590551181102362</v>
      </c>
      <c r="AC311" s="54">
        <f t="shared" si="38"/>
        <v>1645</v>
      </c>
      <c r="AD311" s="54">
        <f t="shared" si="41"/>
        <v>1865.9566962008371</v>
      </c>
    </row>
    <row r="312" spans="1:30" ht="12.75" customHeight="1">
      <c r="A312" s="7">
        <v>298</v>
      </c>
      <c r="B312" s="27"/>
      <c r="C312" s="17" t="s">
        <v>1054</v>
      </c>
      <c r="D312" s="17" t="s">
        <v>1115</v>
      </c>
      <c r="E312" s="27" t="s">
        <v>1947</v>
      </c>
      <c r="F312" s="15" t="s">
        <v>1053</v>
      </c>
      <c r="G312" s="63">
        <f>(X311+X312)/2</f>
        <v>1843.9045964967995</v>
      </c>
      <c r="H312" s="63">
        <f>ABS((X311-G312)/G312*100)</f>
        <v>29.32476663838041</v>
      </c>
      <c r="I312" s="64">
        <f>(AD311+AD312)/2</f>
        <v>1793.9273647669447</v>
      </c>
      <c r="J312" s="64">
        <f>ABS((AD311-I312)/I312*100)</f>
        <v>4.0151754663294268</v>
      </c>
      <c r="K312" s="42">
        <f>I312/G312</f>
        <v>0.97289597746824563</v>
      </c>
      <c r="L312" s="42">
        <f>LOG(K312,2)</f>
        <v>-3.9642535321208087E-2</v>
      </c>
      <c r="M312" s="83">
        <f>(I312-G312)/G312*100</f>
        <v>-2.7104022531754417</v>
      </c>
      <c r="N312" s="13" t="str">
        <f>IF(X311=0,"×",IF(X312=0,"×",IF(AD311=0,"×",IF(AD312=0,"×","√"))))</f>
        <v>√</v>
      </c>
      <c r="O312" s="28">
        <v>1</v>
      </c>
      <c r="P312" s="28">
        <v>4</v>
      </c>
      <c r="Q312" s="28">
        <v>6</v>
      </c>
      <c r="R312" s="28">
        <v>8</v>
      </c>
      <c r="S312" s="49">
        <v>0</v>
      </c>
      <c r="T312" s="50">
        <v>3349.5</v>
      </c>
      <c r="U312" s="50">
        <v>682.5</v>
      </c>
      <c r="V312" s="51">
        <f t="shared" si="36"/>
        <v>4.907692307692308</v>
      </c>
      <c r="W312" s="51">
        <f t="shared" si="37"/>
        <v>2667</v>
      </c>
      <c r="X312" s="51">
        <f t="shared" si="40"/>
        <v>2384.6253164538557</v>
      </c>
      <c r="Y312" s="52">
        <v>0</v>
      </c>
      <c r="Z312" s="53">
        <v>1975</v>
      </c>
      <c r="AA312" s="53">
        <v>457</v>
      </c>
      <c r="AB312" s="54">
        <f t="shared" si="39"/>
        <v>4.3216630196936539</v>
      </c>
      <c r="AC312" s="54">
        <f t="shared" si="38"/>
        <v>1518</v>
      </c>
      <c r="AD312" s="54">
        <f t="shared" si="41"/>
        <v>1721.8980333330521</v>
      </c>
    </row>
    <row r="313" spans="1:30" ht="12.75" customHeight="1">
      <c r="A313" s="7">
        <v>299</v>
      </c>
      <c r="B313" s="27" t="s">
        <v>249</v>
      </c>
      <c r="C313" s="17" t="s">
        <v>1054</v>
      </c>
      <c r="D313" s="17" t="s">
        <v>1115</v>
      </c>
      <c r="E313" s="27" t="s">
        <v>1947</v>
      </c>
      <c r="F313" s="15" t="s">
        <v>1053</v>
      </c>
      <c r="G313" s="63"/>
      <c r="H313" s="63"/>
      <c r="I313" s="64"/>
      <c r="J313" s="64"/>
      <c r="K313" s="42"/>
      <c r="L313" s="42"/>
      <c r="M313" s="83"/>
      <c r="N313" s="13"/>
      <c r="O313" s="28">
        <v>1</v>
      </c>
      <c r="P313" s="28">
        <v>4</v>
      </c>
      <c r="Q313" s="28">
        <v>6</v>
      </c>
      <c r="R313" s="28">
        <v>9</v>
      </c>
      <c r="S313" s="49">
        <v>0</v>
      </c>
      <c r="T313" s="50">
        <v>2927</v>
      </c>
      <c r="U313" s="50">
        <v>656</v>
      </c>
      <c r="V313" s="51">
        <f t="shared" si="36"/>
        <v>4.461890243902439</v>
      </c>
      <c r="W313" s="51">
        <f t="shared" si="37"/>
        <v>2271</v>
      </c>
      <c r="X313" s="51">
        <f t="shared" si="40"/>
        <v>2030.5527160355105</v>
      </c>
      <c r="Y313" s="52">
        <v>0</v>
      </c>
      <c r="Z313" s="53">
        <v>1781</v>
      </c>
      <c r="AA313" s="53">
        <v>437</v>
      </c>
      <c r="AB313" s="54">
        <f t="shared" si="39"/>
        <v>4.0755148741418763</v>
      </c>
      <c r="AC313" s="54">
        <f t="shared" si="38"/>
        <v>1344</v>
      </c>
      <c r="AD313" s="54">
        <f t="shared" si="41"/>
        <v>1524.5263220023862</v>
      </c>
    </row>
    <row r="314" spans="1:30" ht="12.75" customHeight="1">
      <c r="A314" s="7">
        <v>300</v>
      </c>
      <c r="B314" s="31"/>
      <c r="C314" s="17" t="s">
        <v>1054</v>
      </c>
      <c r="D314" s="17" t="s">
        <v>1115</v>
      </c>
      <c r="E314" s="27" t="s">
        <v>1947</v>
      </c>
      <c r="F314" s="15" t="s">
        <v>1053</v>
      </c>
      <c r="G314" s="63">
        <f>(X313+X314)/2</f>
        <v>1965.9523489137291</v>
      </c>
      <c r="H314" s="63">
        <f>ABS((X313-G314)/G314*100)</f>
        <v>3.285957930642406</v>
      </c>
      <c r="I314" s="64">
        <f>(AD313+AD314)/2</f>
        <v>1772.9424414358107</v>
      </c>
      <c r="J314" s="64">
        <f>ABS((AD313-I314)/I314*100)</f>
        <v>14.011516314779266</v>
      </c>
      <c r="K314" s="42">
        <f>I314/G314</f>
        <v>0.90182371023155039</v>
      </c>
      <c r="L314" s="42">
        <f>LOG(K314,2)</f>
        <v>-0.14908265390305578</v>
      </c>
      <c r="M314" s="83">
        <f>(I314-G314)/G314*100</f>
        <v>-9.8176289768449614</v>
      </c>
      <c r="N314" s="13" t="str">
        <f>IF(X313=0,"×",IF(X314=0,"×",IF(AD313=0,"×",IF(AD314=0,"×","√"))))</f>
        <v>√</v>
      </c>
      <c r="O314" s="28">
        <v>1</v>
      </c>
      <c r="P314" s="28">
        <v>4</v>
      </c>
      <c r="Q314" s="28">
        <v>6</v>
      </c>
      <c r="R314" s="28">
        <v>10</v>
      </c>
      <c r="S314" s="49">
        <v>0</v>
      </c>
      <c r="T314" s="50">
        <v>2726</v>
      </c>
      <c r="U314" s="50">
        <v>599.5</v>
      </c>
      <c r="V314" s="51">
        <f t="shared" si="36"/>
        <v>4.5471226021684741</v>
      </c>
      <c r="W314" s="51">
        <f t="shared" si="37"/>
        <v>2126.5</v>
      </c>
      <c r="X314" s="51">
        <f t="shared" si="40"/>
        <v>1901.3519817919475</v>
      </c>
      <c r="Y314" s="52">
        <v>0</v>
      </c>
      <c r="Z314" s="53">
        <v>2351</v>
      </c>
      <c r="AA314" s="53">
        <v>569</v>
      </c>
      <c r="AB314" s="54">
        <f t="shared" si="39"/>
        <v>4.1318101933216171</v>
      </c>
      <c r="AC314" s="54">
        <f t="shared" si="38"/>
        <v>1782</v>
      </c>
      <c r="AD314" s="54">
        <f t="shared" si="41"/>
        <v>2021.3585608692351</v>
      </c>
    </row>
    <row r="315" spans="1:30" ht="12.75" customHeight="1">
      <c r="A315" s="7">
        <v>301</v>
      </c>
      <c r="B315" s="27" t="s">
        <v>250</v>
      </c>
      <c r="C315" s="17" t="s">
        <v>1057</v>
      </c>
      <c r="D315" s="17" t="s">
        <v>2059</v>
      </c>
      <c r="E315" s="27" t="s">
        <v>1055</v>
      </c>
      <c r="F315" s="15" t="s">
        <v>1056</v>
      </c>
      <c r="G315" s="63"/>
      <c r="H315" s="63"/>
      <c r="I315" s="64"/>
      <c r="J315" s="64"/>
      <c r="K315" s="42"/>
      <c r="L315" s="42"/>
      <c r="M315" s="83"/>
      <c r="N315" s="13"/>
      <c r="O315" s="28">
        <v>1</v>
      </c>
      <c r="P315" s="28">
        <v>4</v>
      </c>
      <c r="Q315" s="28">
        <v>7</v>
      </c>
      <c r="R315" s="28">
        <v>1</v>
      </c>
      <c r="S315" s="49">
        <v>0</v>
      </c>
      <c r="T315" s="50">
        <v>2880.5</v>
      </c>
      <c r="U315" s="50">
        <v>716</v>
      </c>
      <c r="V315" s="51">
        <f t="shared" si="36"/>
        <v>4.0230446927374306</v>
      </c>
      <c r="W315" s="51">
        <f t="shared" si="37"/>
        <v>2164.5</v>
      </c>
      <c r="X315" s="51">
        <f t="shared" si="40"/>
        <v>1935.3286454684555</v>
      </c>
      <c r="Y315" s="52">
        <v>0</v>
      </c>
      <c r="Z315" s="53">
        <v>2088</v>
      </c>
      <c r="AA315" s="53">
        <v>572</v>
      </c>
      <c r="AB315" s="54">
        <f t="shared" si="39"/>
        <v>3.6503496503496504</v>
      </c>
      <c r="AC315" s="54">
        <f t="shared" si="38"/>
        <v>1516</v>
      </c>
      <c r="AD315" s="54">
        <f t="shared" si="41"/>
        <v>1719.6293929729295</v>
      </c>
    </row>
    <row r="316" spans="1:30" ht="12.75" customHeight="1">
      <c r="A316" s="7">
        <v>302</v>
      </c>
      <c r="B316" s="32"/>
      <c r="C316" s="17" t="s">
        <v>1057</v>
      </c>
      <c r="D316" s="17" t="s">
        <v>2059</v>
      </c>
      <c r="E316" s="27" t="s">
        <v>1055</v>
      </c>
      <c r="F316" s="15" t="s">
        <v>1056</v>
      </c>
      <c r="G316" s="63">
        <f>(X315+X316)/2</f>
        <v>2136.2827286604329</v>
      </c>
      <c r="H316" s="63">
        <f>ABS((X315-G316)/G316*100)</f>
        <v>9.4067175892016248</v>
      </c>
      <c r="I316" s="64">
        <f>(AD315+AD316)/2</f>
        <v>1833.9121511141054</v>
      </c>
      <c r="J316" s="64">
        <f>ABS((AD315-I316)/I316*100)</f>
        <v>6.2316375444564729</v>
      </c>
      <c r="K316" s="42">
        <f>I316/G316</f>
        <v>0.85845947566316261</v>
      </c>
      <c r="L316" s="42">
        <f>LOG(K316,2)</f>
        <v>-0.22017806274463245</v>
      </c>
      <c r="M316" s="83">
        <f>(I316-G316)/G316*100</f>
        <v>-14.154052433683741</v>
      </c>
      <c r="N316" s="13" t="str">
        <f>IF(X315=0,"×",IF(X316=0,"×",IF(AD315=0,"×",IF(AD316=0,"×","√"))))</f>
        <v>√</v>
      </c>
      <c r="O316" s="28">
        <v>1</v>
      </c>
      <c r="P316" s="28">
        <v>4</v>
      </c>
      <c r="Q316" s="28">
        <v>7</v>
      </c>
      <c r="R316" s="28">
        <v>2</v>
      </c>
      <c r="S316" s="49">
        <v>0</v>
      </c>
      <c r="T316" s="50">
        <v>3330</v>
      </c>
      <c r="U316" s="50">
        <v>716</v>
      </c>
      <c r="V316" s="51">
        <f t="shared" si="36"/>
        <v>4.6508379888268152</v>
      </c>
      <c r="W316" s="51">
        <f t="shared" si="37"/>
        <v>2614</v>
      </c>
      <c r="X316" s="51">
        <f t="shared" si="40"/>
        <v>2337.2368118524105</v>
      </c>
      <c r="Y316" s="52">
        <v>0</v>
      </c>
      <c r="Z316" s="53">
        <v>2263</v>
      </c>
      <c r="AA316" s="53">
        <v>545.5</v>
      </c>
      <c r="AB316" s="54">
        <f t="shared" si="39"/>
        <v>4.1484876260311641</v>
      </c>
      <c r="AC316" s="54">
        <f t="shared" si="38"/>
        <v>1717.5</v>
      </c>
      <c r="AD316" s="54">
        <f t="shared" si="41"/>
        <v>1948.1949092552813</v>
      </c>
    </row>
    <row r="317" spans="1:30" ht="12.75" customHeight="1">
      <c r="A317" s="7">
        <v>303</v>
      </c>
      <c r="B317" s="27" t="s">
        <v>251</v>
      </c>
      <c r="C317" s="17" t="s">
        <v>1058</v>
      </c>
      <c r="D317" s="17" t="s">
        <v>2059</v>
      </c>
      <c r="E317" s="27" t="s">
        <v>1060</v>
      </c>
      <c r="F317" s="15" t="s">
        <v>1061</v>
      </c>
      <c r="G317" s="63"/>
      <c r="H317" s="63"/>
      <c r="I317" s="64"/>
      <c r="J317" s="64"/>
      <c r="K317" s="42"/>
      <c r="L317" s="42"/>
      <c r="M317" s="83"/>
      <c r="N317" s="13"/>
      <c r="O317" s="28">
        <v>1</v>
      </c>
      <c r="P317" s="28">
        <v>4</v>
      </c>
      <c r="Q317" s="28">
        <v>7</v>
      </c>
      <c r="R317" s="28">
        <v>3</v>
      </c>
      <c r="S317" s="49">
        <v>0</v>
      </c>
      <c r="T317" s="50">
        <v>1262.5</v>
      </c>
      <c r="U317" s="50">
        <v>743</v>
      </c>
      <c r="V317" s="51">
        <f t="shared" si="36"/>
        <v>1.699192462987887</v>
      </c>
      <c r="W317" s="51">
        <f t="shared" si="37"/>
        <v>519.5</v>
      </c>
      <c r="X317" s="51">
        <f t="shared" si="40"/>
        <v>464.49675736699589</v>
      </c>
      <c r="Y317" s="52">
        <v>0</v>
      </c>
      <c r="Z317" s="53">
        <v>824</v>
      </c>
      <c r="AA317" s="53">
        <v>526</v>
      </c>
      <c r="AB317" s="54">
        <f t="shared" si="39"/>
        <v>1.5665399239543727</v>
      </c>
      <c r="AC317" s="54">
        <f t="shared" si="38"/>
        <v>298</v>
      </c>
      <c r="AD317" s="54">
        <f t="shared" si="41"/>
        <v>338.02741365826716</v>
      </c>
    </row>
    <row r="318" spans="1:30" ht="12.75" customHeight="1">
      <c r="A318" s="7">
        <v>304</v>
      </c>
      <c r="B318" s="32"/>
      <c r="C318" s="17" t="s">
        <v>1058</v>
      </c>
      <c r="D318" s="17" t="s">
        <v>2059</v>
      </c>
      <c r="E318" s="27" t="s">
        <v>1060</v>
      </c>
      <c r="F318" s="15" t="s">
        <v>1061</v>
      </c>
      <c r="G318" s="63">
        <f>(X317+X318)/2</f>
        <v>419.34355958637354</v>
      </c>
      <c r="H318" s="63">
        <f>ABS((X317-G318)/G318*100)</f>
        <v>10.767590618336897</v>
      </c>
      <c r="I318" s="64">
        <f>(AD317+AD318)/2</f>
        <v>412.89254554231292</v>
      </c>
      <c r="J318" s="64">
        <f>ABS((AD317-I318)/I318*100)</f>
        <v>18.131868131868135</v>
      </c>
      <c r="K318" s="42">
        <f>I318/G318</f>
        <v>0.98461639890112129</v>
      </c>
      <c r="L318" s="42">
        <f>LOG(K318,2)</f>
        <v>-2.2366326860076977E-2</v>
      </c>
      <c r="M318" s="83">
        <f>(I318-G318)/G318*100</f>
        <v>-1.5383601098878668</v>
      </c>
      <c r="N318" s="13" t="str">
        <f>IF(X317=0,"×",IF(X318=0,"×",IF(AD317=0,"×",IF(AD318=0,"×","√"))))</f>
        <v>√</v>
      </c>
      <c r="O318" s="28">
        <v>1</v>
      </c>
      <c r="P318" s="28">
        <v>4</v>
      </c>
      <c r="Q318" s="28">
        <v>7</v>
      </c>
      <c r="R318" s="28">
        <v>4</v>
      </c>
      <c r="S318" s="49">
        <v>0</v>
      </c>
      <c r="T318" s="50">
        <v>1155.5</v>
      </c>
      <c r="U318" s="50">
        <v>737</v>
      </c>
      <c r="V318" s="51">
        <f t="shared" si="36"/>
        <v>1.5678426051560379</v>
      </c>
      <c r="W318" s="51">
        <f t="shared" si="37"/>
        <v>418.5</v>
      </c>
      <c r="X318" s="51">
        <f t="shared" si="40"/>
        <v>374.19036180575125</v>
      </c>
      <c r="Y318" s="52">
        <v>0</v>
      </c>
      <c r="Z318" s="53">
        <v>984</v>
      </c>
      <c r="AA318" s="53">
        <v>554</v>
      </c>
      <c r="AB318" s="54">
        <f t="shared" si="39"/>
        <v>1.7761732851985559</v>
      </c>
      <c r="AC318" s="54">
        <f t="shared" si="38"/>
        <v>430</v>
      </c>
      <c r="AD318" s="54">
        <f t="shared" si="41"/>
        <v>487.75767742635867</v>
      </c>
    </row>
    <row r="319" spans="1:30" ht="12.75" customHeight="1">
      <c r="A319" s="7">
        <v>305</v>
      </c>
      <c r="B319" s="27" t="s">
        <v>252</v>
      </c>
      <c r="C319" s="17" t="s">
        <v>1062</v>
      </c>
      <c r="D319" s="17" t="s">
        <v>2059</v>
      </c>
      <c r="E319" s="27" t="s">
        <v>1063</v>
      </c>
      <c r="F319" s="15" t="s">
        <v>1064</v>
      </c>
      <c r="G319" s="63"/>
      <c r="H319" s="63"/>
      <c r="I319" s="64"/>
      <c r="J319" s="64"/>
      <c r="K319" s="42"/>
      <c r="L319" s="42"/>
      <c r="M319" s="83"/>
      <c r="N319" s="13"/>
      <c r="O319" s="28">
        <v>1</v>
      </c>
      <c r="P319" s="28">
        <v>4</v>
      </c>
      <c r="Q319" s="28">
        <v>7</v>
      </c>
      <c r="R319" s="28">
        <v>5</v>
      </c>
      <c r="S319" s="49">
        <v>0</v>
      </c>
      <c r="T319" s="50">
        <v>2690</v>
      </c>
      <c r="U319" s="50">
        <v>729</v>
      </c>
      <c r="V319" s="51">
        <f t="shared" si="36"/>
        <v>3.6899862825788752</v>
      </c>
      <c r="W319" s="51">
        <f t="shared" si="37"/>
        <v>1961</v>
      </c>
      <c r="X319" s="51">
        <f t="shared" si="40"/>
        <v>1753.3746702534725</v>
      </c>
      <c r="Y319" s="52">
        <v>0</v>
      </c>
      <c r="Z319" s="53">
        <v>1723</v>
      </c>
      <c r="AA319" s="53">
        <v>540</v>
      </c>
      <c r="AB319" s="54">
        <f t="shared" si="39"/>
        <v>3.1907407407407407</v>
      </c>
      <c r="AC319" s="54">
        <f t="shared" si="38"/>
        <v>1183</v>
      </c>
      <c r="AD319" s="54">
        <f t="shared" si="41"/>
        <v>1341.900773012517</v>
      </c>
    </row>
    <row r="320" spans="1:30" ht="12.75" customHeight="1">
      <c r="A320" s="7">
        <v>306</v>
      </c>
      <c r="B320" s="27"/>
      <c r="C320" s="17" t="s">
        <v>1062</v>
      </c>
      <c r="D320" s="17" t="s">
        <v>2059</v>
      </c>
      <c r="E320" s="27" t="s">
        <v>1063</v>
      </c>
      <c r="F320" s="15" t="s">
        <v>1064</v>
      </c>
      <c r="G320" s="63">
        <f>(X319+X320)/2</f>
        <v>2204.459586695531</v>
      </c>
      <c r="H320" s="63">
        <f>ABS((X319-G320)/G320*100)</f>
        <v>20.462380855810181</v>
      </c>
      <c r="I320" s="64">
        <f>(AD319+AD320)/2</f>
        <v>1454.1984708385858</v>
      </c>
      <c r="J320" s="64">
        <f>ABS((AD319-I320)/I320*100)</f>
        <v>7.7223088923557031</v>
      </c>
      <c r="K320" s="42">
        <f>I320/G320</f>
        <v>0.65966211384188667</v>
      </c>
      <c r="L320" s="42">
        <f>LOG(K320,2)</f>
        <v>-0.60020084542577457</v>
      </c>
      <c r="M320" s="83">
        <f>(I320-G320)/G320*100</f>
        <v>-34.033788615811332</v>
      </c>
      <c r="N320" s="13" t="str">
        <f>IF(X319=0,"×",IF(X320=0,"×",IF(AD319=0,"×",IF(AD320=0,"×","√"))))</f>
        <v>√</v>
      </c>
      <c r="O320" s="28">
        <v>1</v>
      </c>
      <c r="P320" s="28">
        <v>4</v>
      </c>
      <c r="Q320" s="28">
        <v>7</v>
      </c>
      <c r="R320" s="28">
        <v>6</v>
      </c>
      <c r="S320" s="49">
        <v>0</v>
      </c>
      <c r="T320" s="50">
        <v>3694</v>
      </c>
      <c r="U320" s="50">
        <v>724</v>
      </c>
      <c r="V320" s="51">
        <f t="shared" si="36"/>
        <v>5.1022099447513813</v>
      </c>
      <c r="W320" s="51">
        <f t="shared" si="37"/>
        <v>2970</v>
      </c>
      <c r="X320" s="51">
        <f t="shared" si="40"/>
        <v>2655.5445031375898</v>
      </c>
      <c r="Y320" s="52">
        <v>0</v>
      </c>
      <c r="Z320" s="53">
        <v>1912</v>
      </c>
      <c r="AA320" s="53">
        <v>531</v>
      </c>
      <c r="AB320" s="54">
        <f t="shared" si="39"/>
        <v>3.6007532956685497</v>
      </c>
      <c r="AC320" s="54">
        <f t="shared" si="38"/>
        <v>1381</v>
      </c>
      <c r="AD320" s="54">
        <f t="shared" si="41"/>
        <v>1566.4961686646543</v>
      </c>
    </row>
    <row r="321" spans="1:30" ht="12.75" customHeight="1">
      <c r="A321" s="7">
        <v>307</v>
      </c>
      <c r="B321" s="27" t="s">
        <v>253</v>
      </c>
      <c r="C321" s="17" t="s">
        <v>1065</v>
      </c>
      <c r="D321" s="17" t="s">
        <v>1066</v>
      </c>
      <c r="E321" s="27" t="s">
        <v>1067</v>
      </c>
      <c r="F321" s="15" t="s">
        <v>1068</v>
      </c>
      <c r="G321" s="63"/>
      <c r="H321" s="63"/>
      <c r="I321" s="64"/>
      <c r="J321" s="64"/>
      <c r="K321" s="42"/>
      <c r="L321" s="42"/>
      <c r="M321" s="83"/>
      <c r="N321" s="13"/>
      <c r="O321" s="28">
        <v>1</v>
      </c>
      <c r="P321" s="28">
        <v>4</v>
      </c>
      <c r="Q321" s="28">
        <v>7</v>
      </c>
      <c r="R321" s="28">
        <v>7</v>
      </c>
      <c r="S321" s="49">
        <v>0</v>
      </c>
      <c r="T321" s="50">
        <v>2925</v>
      </c>
      <c r="U321" s="50">
        <v>705</v>
      </c>
      <c r="V321" s="51">
        <f t="shared" si="36"/>
        <v>4.1489361702127656</v>
      </c>
      <c r="W321" s="51">
        <f t="shared" si="37"/>
        <v>2220</v>
      </c>
      <c r="X321" s="51">
        <f t="shared" si="40"/>
        <v>1984.9524568907236</v>
      </c>
      <c r="Y321" s="52">
        <v>0</v>
      </c>
      <c r="Z321" s="53">
        <v>3320</v>
      </c>
      <c r="AA321" s="53">
        <v>610</v>
      </c>
      <c r="AB321" s="54">
        <f t="shared" si="39"/>
        <v>5.442622950819672</v>
      </c>
      <c r="AC321" s="54">
        <f t="shared" si="38"/>
        <v>2710</v>
      </c>
      <c r="AD321" s="54">
        <f t="shared" si="41"/>
        <v>3074.007687966121</v>
      </c>
    </row>
    <row r="322" spans="1:30" ht="12.75" customHeight="1">
      <c r="A322" s="7">
        <v>308</v>
      </c>
      <c r="B322" s="27"/>
      <c r="C322" s="17" t="s">
        <v>1065</v>
      </c>
      <c r="D322" s="17" t="s">
        <v>1066</v>
      </c>
      <c r="E322" s="27" t="s">
        <v>1067</v>
      </c>
      <c r="F322" s="15" t="s">
        <v>1068</v>
      </c>
      <c r="G322" s="63">
        <f>(X321+X322)/2</f>
        <v>2332.3191368466005</v>
      </c>
      <c r="H322" s="63">
        <f>ABS((X321-G322)/G322*100)</f>
        <v>14.893617021276603</v>
      </c>
      <c r="I322" s="64">
        <f>(AD321+AD322)/2</f>
        <v>2711.5923904365359</v>
      </c>
      <c r="J322" s="64">
        <f>ABS((AD321-I322)/I322*100)</f>
        <v>13.365404727044552</v>
      </c>
      <c r="K322" s="42">
        <f>I322/G322</f>
        <v>1.1626163622285113</v>
      </c>
      <c r="L322" s="42">
        <f>LOG(K322,2)</f>
        <v>0.21737511777655444</v>
      </c>
      <c r="M322" s="83">
        <f>(I322-G322)/G322*100</f>
        <v>16.261636222851124</v>
      </c>
      <c r="N322" s="13" t="str">
        <f>IF(X321=0,"×",IF(X322=0,"×",IF(AD321=0,"×",IF(AD322=0,"×","√"))))</f>
        <v>√</v>
      </c>
      <c r="O322" s="28">
        <v>1</v>
      </c>
      <c r="P322" s="28">
        <v>4</v>
      </c>
      <c r="Q322" s="28">
        <v>7</v>
      </c>
      <c r="R322" s="28">
        <v>8</v>
      </c>
      <c r="S322" s="49">
        <v>0</v>
      </c>
      <c r="T322" s="50">
        <v>3699</v>
      </c>
      <c r="U322" s="50">
        <v>702</v>
      </c>
      <c r="V322" s="51">
        <f t="shared" si="36"/>
        <v>5.2692307692307692</v>
      </c>
      <c r="W322" s="51">
        <f t="shared" si="37"/>
        <v>2997</v>
      </c>
      <c r="X322" s="51">
        <f t="shared" si="40"/>
        <v>2679.6858168024769</v>
      </c>
      <c r="Y322" s="52">
        <v>0</v>
      </c>
      <c r="Z322" s="53">
        <v>2584</v>
      </c>
      <c r="AA322" s="53">
        <v>513</v>
      </c>
      <c r="AB322" s="54">
        <f t="shared" si="39"/>
        <v>5.0370370370370372</v>
      </c>
      <c r="AC322" s="54">
        <f t="shared" si="38"/>
        <v>2071</v>
      </c>
      <c r="AD322" s="54">
        <f t="shared" si="41"/>
        <v>2349.1770929069507</v>
      </c>
    </row>
    <row r="323" spans="1:30" ht="12.75" customHeight="1">
      <c r="A323" s="7">
        <v>309</v>
      </c>
      <c r="B323" s="27" t="s">
        <v>254</v>
      </c>
      <c r="C323" s="17" t="s">
        <v>703</v>
      </c>
      <c r="D323" s="17" t="s">
        <v>2059</v>
      </c>
      <c r="E323" s="27" t="s">
        <v>1069</v>
      </c>
      <c r="F323" s="15" t="s">
        <v>1068</v>
      </c>
      <c r="G323" s="63"/>
      <c r="H323" s="63"/>
      <c r="I323" s="64"/>
      <c r="J323" s="64"/>
      <c r="K323" s="42"/>
      <c r="L323" s="42"/>
      <c r="M323" s="83"/>
      <c r="N323" s="13"/>
      <c r="O323" s="28">
        <v>1</v>
      </c>
      <c r="P323" s="28">
        <v>4</v>
      </c>
      <c r="Q323" s="28">
        <v>7</v>
      </c>
      <c r="R323" s="28">
        <v>9</v>
      </c>
      <c r="S323" s="49">
        <v>0</v>
      </c>
      <c r="T323" s="50">
        <v>1325</v>
      </c>
      <c r="U323" s="50">
        <v>627</v>
      </c>
      <c r="V323" s="51">
        <f t="shared" si="36"/>
        <v>2.1132376395534291</v>
      </c>
      <c r="W323" s="51">
        <f t="shared" si="37"/>
        <v>698</v>
      </c>
      <c r="X323" s="51">
        <f t="shared" si="40"/>
        <v>624.09766437375004</v>
      </c>
      <c r="Y323" s="52">
        <v>0</v>
      </c>
      <c r="Z323" s="53">
        <v>1205</v>
      </c>
      <c r="AA323" s="53">
        <v>425</v>
      </c>
      <c r="AB323" s="54">
        <f t="shared" si="39"/>
        <v>2.835294117647059</v>
      </c>
      <c r="AC323" s="54">
        <f t="shared" si="38"/>
        <v>780</v>
      </c>
      <c r="AD323" s="54">
        <f t="shared" si="41"/>
        <v>884.76974044781343</v>
      </c>
    </row>
    <row r="324" spans="1:30" ht="12.75" customHeight="1">
      <c r="A324" s="7">
        <v>310</v>
      </c>
      <c r="B324" s="27"/>
      <c r="C324" s="17" t="s">
        <v>703</v>
      </c>
      <c r="D324" s="17" t="s">
        <v>2059</v>
      </c>
      <c r="E324" s="27" t="s">
        <v>1069</v>
      </c>
      <c r="F324" s="15" t="s">
        <v>1068</v>
      </c>
      <c r="G324" s="63">
        <f>(X323+X324)/2</f>
        <v>601.74459616552122</v>
      </c>
      <c r="H324" s="63">
        <f>ABS((X323-G324)/G324*100)</f>
        <v>3.7147102526002889</v>
      </c>
      <c r="I324" s="64">
        <f>(AD323+AD324)/2</f>
        <v>725.96491523923146</v>
      </c>
      <c r="J324" s="64">
        <f>ABS((AD323-I324)/I324*100)</f>
        <v>21.875000000000014</v>
      </c>
      <c r="K324" s="42">
        <f>I324/G324</f>
        <v>1.206433626268147</v>
      </c>
      <c r="L324" s="42">
        <f>LOG(K324,2)</f>
        <v>0.27074854573364826</v>
      </c>
      <c r="M324" s="83">
        <f>(I324-G324)/G324*100</f>
        <v>20.643362626814699</v>
      </c>
      <c r="N324" s="13" t="str">
        <f>IF(X323=0,"×",IF(X324=0,"×",IF(AD323=0,"×",IF(AD324=0,"×","√"))))</f>
        <v>√</v>
      </c>
      <c r="O324" s="28">
        <v>1</v>
      </c>
      <c r="P324" s="28">
        <v>4</v>
      </c>
      <c r="Q324" s="28">
        <v>7</v>
      </c>
      <c r="R324" s="28">
        <v>10</v>
      </c>
      <c r="S324" s="49">
        <v>0</v>
      </c>
      <c r="T324" s="50">
        <v>1231</v>
      </c>
      <c r="U324" s="50">
        <v>583</v>
      </c>
      <c r="V324" s="51">
        <f t="shared" si="36"/>
        <v>2.1114922813036019</v>
      </c>
      <c r="W324" s="51">
        <f t="shared" si="37"/>
        <v>648</v>
      </c>
      <c r="X324" s="51">
        <f t="shared" si="40"/>
        <v>579.39152795729228</v>
      </c>
      <c r="Y324" s="52">
        <v>0</v>
      </c>
      <c r="Z324" s="53">
        <v>898</v>
      </c>
      <c r="AA324" s="53">
        <v>398</v>
      </c>
      <c r="AB324" s="54">
        <f t="shared" si="39"/>
        <v>2.2562814070351758</v>
      </c>
      <c r="AC324" s="54">
        <f t="shared" si="38"/>
        <v>500</v>
      </c>
      <c r="AD324" s="54">
        <f t="shared" si="41"/>
        <v>567.1600900306496</v>
      </c>
    </row>
    <row r="325" spans="1:30" ht="12.75" customHeight="1">
      <c r="A325" s="7">
        <v>311</v>
      </c>
      <c r="B325" s="27" t="s">
        <v>255</v>
      </c>
      <c r="C325" s="17" t="s">
        <v>1071</v>
      </c>
      <c r="D325" s="17" t="s">
        <v>2059</v>
      </c>
      <c r="E325" s="27" t="s">
        <v>515</v>
      </c>
      <c r="F325" s="15" t="s">
        <v>1072</v>
      </c>
      <c r="G325" s="63"/>
      <c r="H325" s="63"/>
      <c r="I325" s="64"/>
      <c r="J325" s="64"/>
      <c r="K325" s="42"/>
      <c r="L325" s="42"/>
      <c r="M325" s="83"/>
      <c r="N325" s="13"/>
      <c r="O325" s="28">
        <v>1</v>
      </c>
      <c r="P325" s="28">
        <v>4</v>
      </c>
      <c r="Q325" s="28">
        <v>8</v>
      </c>
      <c r="R325" s="28">
        <v>1</v>
      </c>
      <c r="S325" s="49">
        <v>0</v>
      </c>
      <c r="T325" s="50">
        <v>1201</v>
      </c>
      <c r="U325" s="50">
        <v>705</v>
      </c>
      <c r="V325" s="51">
        <f t="shared" si="36"/>
        <v>1.70354609929078</v>
      </c>
      <c r="W325" s="51">
        <f t="shared" si="37"/>
        <v>496</v>
      </c>
      <c r="X325" s="51">
        <f t="shared" si="40"/>
        <v>443.48487325126075</v>
      </c>
      <c r="Y325" s="52">
        <v>0</v>
      </c>
      <c r="Z325" s="53">
        <v>1015</v>
      </c>
      <c r="AA325" s="53">
        <v>566</v>
      </c>
      <c r="AB325" s="54">
        <f t="shared" si="39"/>
        <v>1.7932862190812722</v>
      </c>
      <c r="AC325" s="54">
        <f t="shared" si="38"/>
        <v>449</v>
      </c>
      <c r="AD325" s="54">
        <f t="shared" si="41"/>
        <v>509.30976084752336</v>
      </c>
    </row>
    <row r="326" spans="1:30" ht="12.75" customHeight="1">
      <c r="A326" s="7">
        <v>312</v>
      </c>
      <c r="B326" s="27"/>
      <c r="C326" s="17" t="s">
        <v>1071</v>
      </c>
      <c r="D326" s="17" t="s">
        <v>2059</v>
      </c>
      <c r="E326" s="27" t="s">
        <v>515</v>
      </c>
      <c r="F326" s="15" t="s">
        <v>1072</v>
      </c>
      <c r="G326" s="63">
        <f>(X325+X326)/2</f>
        <v>417.55531412971527</v>
      </c>
      <c r="H326" s="63">
        <f>ABS((X325-G326)/G326*100)</f>
        <v>6.2098501070663792</v>
      </c>
      <c r="I326" s="64">
        <f>(AD325+AD326)/2</f>
        <v>466.77275409522463</v>
      </c>
      <c r="J326" s="64">
        <f>ABS((AD325-I326)/I326*100)</f>
        <v>9.1130012150668325</v>
      </c>
      <c r="K326" s="42">
        <f>I326/G326</f>
        <v>1.1178704672172362</v>
      </c>
      <c r="L326" s="42">
        <f>LOG(K326,2)</f>
        <v>0.16075302616856699</v>
      </c>
      <c r="M326" s="83">
        <f>(I326-G326)/G326*100</f>
        <v>11.787046721723618</v>
      </c>
      <c r="N326" s="13" t="str">
        <f>IF(X325=0,"×",IF(X326=0,"×",IF(AD325=0,"×",IF(AD326=0,"×","√"))))</f>
        <v>√</v>
      </c>
      <c r="O326" s="28">
        <v>1</v>
      </c>
      <c r="P326" s="28">
        <v>4</v>
      </c>
      <c r="Q326" s="28">
        <v>8</v>
      </c>
      <c r="R326" s="28">
        <v>2</v>
      </c>
      <c r="S326" s="49">
        <v>0</v>
      </c>
      <c r="T326" s="50">
        <v>1143</v>
      </c>
      <c r="U326" s="50">
        <v>705</v>
      </c>
      <c r="V326" s="51">
        <f t="shared" si="36"/>
        <v>1.6212765957446809</v>
      </c>
      <c r="W326" s="51">
        <f t="shared" si="37"/>
        <v>438</v>
      </c>
      <c r="X326" s="51">
        <f t="shared" si="40"/>
        <v>391.62575500816979</v>
      </c>
      <c r="Y326" s="52">
        <v>0</v>
      </c>
      <c r="Z326" s="53">
        <v>921</v>
      </c>
      <c r="AA326" s="53">
        <v>547</v>
      </c>
      <c r="AB326" s="54">
        <f t="shared" si="39"/>
        <v>1.6837294332723949</v>
      </c>
      <c r="AC326" s="54">
        <f t="shared" si="38"/>
        <v>374</v>
      </c>
      <c r="AD326" s="54">
        <f t="shared" si="41"/>
        <v>424.23574734292589</v>
      </c>
    </row>
    <row r="327" spans="1:30" ht="12.75" customHeight="1">
      <c r="A327" s="7">
        <v>313</v>
      </c>
      <c r="B327" s="27" t="s">
        <v>256</v>
      </c>
      <c r="C327" s="17" t="s">
        <v>1073</v>
      </c>
      <c r="D327" s="17" t="s">
        <v>2059</v>
      </c>
      <c r="E327" s="27" t="s">
        <v>1074</v>
      </c>
      <c r="F327" s="15" t="s">
        <v>1075</v>
      </c>
      <c r="G327" s="63"/>
      <c r="H327" s="63"/>
      <c r="I327" s="64"/>
      <c r="J327" s="64"/>
      <c r="K327" s="42"/>
      <c r="L327" s="42"/>
      <c r="M327" s="83"/>
      <c r="N327" s="13"/>
      <c r="O327" s="28">
        <v>1</v>
      </c>
      <c r="P327" s="28">
        <v>4</v>
      </c>
      <c r="Q327" s="28">
        <v>8</v>
      </c>
      <c r="R327" s="28">
        <v>3</v>
      </c>
      <c r="S327" s="49">
        <v>0</v>
      </c>
      <c r="T327" s="50">
        <v>1768.5</v>
      </c>
      <c r="U327" s="50">
        <v>725.5</v>
      </c>
      <c r="V327" s="51">
        <f t="shared" si="36"/>
        <v>2.4376292212267403</v>
      </c>
      <c r="W327" s="51">
        <f t="shared" si="37"/>
        <v>1043</v>
      </c>
      <c r="X327" s="51">
        <f t="shared" si="40"/>
        <v>932.57000564730845</v>
      </c>
      <c r="Y327" s="52">
        <v>0</v>
      </c>
      <c r="Z327" s="53">
        <v>1227</v>
      </c>
      <c r="AA327" s="53">
        <v>540</v>
      </c>
      <c r="AB327" s="54">
        <f t="shared" si="39"/>
        <v>2.2722222222222221</v>
      </c>
      <c r="AC327" s="54">
        <f t="shared" si="38"/>
        <v>687</v>
      </c>
      <c r="AD327" s="54">
        <f t="shared" si="41"/>
        <v>779.27796370211252</v>
      </c>
    </row>
    <row r="328" spans="1:30" ht="12.75" customHeight="1">
      <c r="A328" s="7">
        <v>314</v>
      </c>
      <c r="B328" s="27"/>
      <c r="C328" s="17" t="s">
        <v>1073</v>
      </c>
      <c r="D328" s="17" t="s">
        <v>2059</v>
      </c>
      <c r="E328" s="27" t="s">
        <v>1074</v>
      </c>
      <c r="F328" s="15" t="s">
        <v>1075</v>
      </c>
      <c r="G328" s="63">
        <f>(X327+X328)/2</f>
        <v>939.94651815602401</v>
      </c>
      <c r="H328" s="63">
        <f>ABS((X327-G328)/G328*100)</f>
        <v>0.78478002378121681</v>
      </c>
      <c r="I328" s="64">
        <f>(AD327+AD328)/2</f>
        <v>1119.2904376754871</v>
      </c>
      <c r="J328" s="64">
        <f>ABS((AD327-I328)/I328*100)</f>
        <v>30.377501900177357</v>
      </c>
      <c r="K328" s="42">
        <f>I328/G328</f>
        <v>1.1908022595490835</v>
      </c>
      <c r="L328" s="42">
        <f>LOG(K328,2)</f>
        <v>0.25193386420719988</v>
      </c>
      <c r="M328" s="83">
        <f>(I328-G328)/G328*100</f>
        <v>19.080225954908354</v>
      </c>
      <c r="N328" s="13" t="str">
        <f>IF(X327=0,"×",IF(X328=0,"×",IF(AD327=0,"×",IF(AD328=0,"×","√"))))</f>
        <v>√</v>
      </c>
      <c r="O328" s="28">
        <v>1</v>
      </c>
      <c r="P328" s="28">
        <v>4</v>
      </c>
      <c r="Q328" s="28">
        <v>8</v>
      </c>
      <c r="R328" s="28">
        <v>4</v>
      </c>
      <c r="S328" s="49">
        <v>0</v>
      </c>
      <c r="T328" s="50">
        <v>1782</v>
      </c>
      <c r="U328" s="50">
        <v>722.5</v>
      </c>
      <c r="V328" s="51">
        <f t="shared" si="36"/>
        <v>2.4664359861591696</v>
      </c>
      <c r="W328" s="51">
        <f t="shared" si="37"/>
        <v>1059.5</v>
      </c>
      <c r="X328" s="51">
        <f t="shared" si="40"/>
        <v>947.32303066473946</v>
      </c>
      <c r="Y328" s="52">
        <v>0</v>
      </c>
      <c r="Z328" s="53">
        <v>1826</v>
      </c>
      <c r="AA328" s="53">
        <v>539.5</v>
      </c>
      <c r="AB328" s="54">
        <f t="shared" si="39"/>
        <v>3.3846153846153846</v>
      </c>
      <c r="AC328" s="54">
        <f t="shared" si="38"/>
        <v>1286.5</v>
      </c>
      <c r="AD328" s="54">
        <f t="shared" si="41"/>
        <v>1459.3029116488615</v>
      </c>
    </row>
    <row r="329" spans="1:30" ht="12.75" customHeight="1">
      <c r="A329" s="7">
        <v>315</v>
      </c>
      <c r="B329" s="27" t="s">
        <v>257</v>
      </c>
      <c r="C329" s="17" t="s">
        <v>1076</v>
      </c>
      <c r="D329" s="17" t="s">
        <v>2059</v>
      </c>
      <c r="E329" s="27" t="s">
        <v>1077</v>
      </c>
      <c r="F329" s="15" t="s">
        <v>1070</v>
      </c>
      <c r="G329" s="63"/>
      <c r="H329" s="63"/>
      <c r="I329" s="64"/>
      <c r="J329" s="64"/>
      <c r="K329" s="42"/>
      <c r="L329" s="42"/>
      <c r="M329" s="83"/>
      <c r="N329" s="13"/>
      <c r="O329" s="28">
        <v>1</v>
      </c>
      <c r="P329" s="28">
        <v>4</v>
      </c>
      <c r="Q329" s="28">
        <v>8</v>
      </c>
      <c r="R329" s="28">
        <v>5</v>
      </c>
      <c r="S329" s="49">
        <v>0</v>
      </c>
      <c r="T329" s="50">
        <v>1336</v>
      </c>
      <c r="U329" s="50">
        <v>709</v>
      </c>
      <c r="V329" s="51">
        <f t="shared" si="36"/>
        <v>1.8843441466854725</v>
      </c>
      <c r="W329" s="51">
        <f t="shared" si="37"/>
        <v>627</v>
      </c>
      <c r="X329" s="51">
        <f t="shared" si="40"/>
        <v>560.61495066238001</v>
      </c>
      <c r="Y329" s="52">
        <v>0</v>
      </c>
      <c r="Z329" s="53">
        <v>1228</v>
      </c>
      <c r="AA329" s="53">
        <v>526</v>
      </c>
      <c r="AB329" s="54">
        <f t="shared" si="39"/>
        <v>2.334600760456274</v>
      </c>
      <c r="AC329" s="54">
        <f t="shared" si="38"/>
        <v>702</v>
      </c>
      <c r="AD329" s="54">
        <f t="shared" si="41"/>
        <v>796.29276640303203</v>
      </c>
    </row>
    <row r="330" spans="1:30" ht="12.75" customHeight="1">
      <c r="A330" s="7">
        <v>316</v>
      </c>
      <c r="B330" s="27"/>
      <c r="C330" s="17" t="s">
        <v>1076</v>
      </c>
      <c r="D330" s="17" t="s">
        <v>2059</v>
      </c>
      <c r="E330" s="27" t="s">
        <v>1077</v>
      </c>
      <c r="F330" s="15" t="s">
        <v>1070</v>
      </c>
      <c r="G330" s="63">
        <f>(X329+X330)/2</f>
        <v>662.54494169190366</v>
      </c>
      <c r="H330" s="63">
        <f>ABS((X329-G330)/G330*100)</f>
        <v>15.384615384615385</v>
      </c>
      <c r="I330" s="64">
        <f>(AD329+AD330)/2</f>
        <v>681.15926812681016</v>
      </c>
      <c r="J330" s="64">
        <f>ABS((AD329-I330)/I330*100)</f>
        <v>16.902581182348044</v>
      </c>
      <c r="K330" s="42">
        <f>I330/G330</f>
        <v>1.0280951906256686</v>
      </c>
      <c r="L330" s="42">
        <f>LOG(K330,2)</f>
        <v>3.9973848856403475E-2</v>
      </c>
      <c r="M330" s="83">
        <f>(I330-G330)/G330*100</f>
        <v>2.8095190625668574</v>
      </c>
      <c r="N330" s="13" t="str">
        <f>IF(X329=0,"×",IF(X330=0,"×",IF(AD329=0,"×",IF(AD330=0,"×","√"))))</f>
        <v>√</v>
      </c>
      <c r="O330" s="28">
        <v>1</v>
      </c>
      <c r="P330" s="28">
        <v>4</v>
      </c>
      <c r="Q330" s="28">
        <v>8</v>
      </c>
      <c r="R330" s="28">
        <v>6</v>
      </c>
      <c r="S330" s="49">
        <v>0</v>
      </c>
      <c r="T330" s="50">
        <v>1563</v>
      </c>
      <c r="U330" s="50">
        <v>708</v>
      </c>
      <c r="V330" s="51">
        <f t="shared" si="36"/>
        <v>2.2076271186440679</v>
      </c>
      <c r="W330" s="51">
        <f t="shared" si="37"/>
        <v>855</v>
      </c>
      <c r="X330" s="51">
        <f t="shared" si="40"/>
        <v>764.47493272142731</v>
      </c>
      <c r="Y330" s="52">
        <v>0</v>
      </c>
      <c r="Z330" s="53">
        <v>1040</v>
      </c>
      <c r="AA330" s="53">
        <v>541</v>
      </c>
      <c r="AB330" s="54">
        <f t="shared" si="39"/>
        <v>1.9223659889094269</v>
      </c>
      <c r="AC330" s="54">
        <f t="shared" si="38"/>
        <v>499</v>
      </c>
      <c r="AD330" s="54">
        <f t="shared" si="41"/>
        <v>566.02576985058829</v>
      </c>
    </row>
    <row r="331" spans="1:30" ht="12.75" customHeight="1">
      <c r="A331" s="7">
        <v>317</v>
      </c>
      <c r="B331" s="27" t="s">
        <v>258</v>
      </c>
      <c r="C331" s="17" t="s">
        <v>1076</v>
      </c>
      <c r="D331" s="17" t="s">
        <v>1078</v>
      </c>
      <c r="E331" s="27" t="s">
        <v>1077</v>
      </c>
      <c r="F331" s="15" t="s">
        <v>1070</v>
      </c>
      <c r="G331" s="63"/>
      <c r="H331" s="63"/>
      <c r="I331" s="64"/>
      <c r="J331" s="64"/>
      <c r="K331" s="42"/>
      <c r="L331" s="42"/>
      <c r="M331" s="83"/>
      <c r="N331" s="13"/>
      <c r="O331" s="28">
        <v>1</v>
      </c>
      <c r="P331" s="28">
        <v>4</v>
      </c>
      <c r="Q331" s="28">
        <v>8</v>
      </c>
      <c r="R331" s="28">
        <v>7</v>
      </c>
      <c r="S331" s="49">
        <v>0</v>
      </c>
      <c r="T331" s="50">
        <v>3656</v>
      </c>
      <c r="U331" s="50">
        <v>715.5</v>
      </c>
      <c r="V331" s="51">
        <f t="shared" si="36"/>
        <v>5.1097134870719776</v>
      </c>
      <c r="W331" s="51">
        <f t="shared" si="37"/>
        <v>2940.5</v>
      </c>
      <c r="X331" s="51">
        <f t="shared" si="40"/>
        <v>2629.1678826518796</v>
      </c>
      <c r="Y331" s="52">
        <v>0</v>
      </c>
      <c r="Z331" s="53">
        <v>3235</v>
      </c>
      <c r="AA331" s="53">
        <v>614</v>
      </c>
      <c r="AB331" s="54">
        <f t="shared" si="39"/>
        <v>5.2687296416938114</v>
      </c>
      <c r="AC331" s="54">
        <f t="shared" si="38"/>
        <v>2621</v>
      </c>
      <c r="AD331" s="54">
        <f t="shared" si="41"/>
        <v>2973.0531919406653</v>
      </c>
    </row>
    <row r="332" spans="1:30" ht="12.75" customHeight="1">
      <c r="A332" s="7">
        <v>318</v>
      </c>
      <c r="B332" s="27"/>
      <c r="C332" s="17" t="s">
        <v>1076</v>
      </c>
      <c r="D332" s="17" t="s">
        <v>1078</v>
      </c>
      <c r="E332" s="27" t="s">
        <v>1077</v>
      </c>
      <c r="F332" s="15" t="s">
        <v>1070</v>
      </c>
      <c r="G332" s="63">
        <f>(X331+X332)/2</f>
        <v>1717.3862304382239</v>
      </c>
      <c r="H332" s="63">
        <f>ABS((X331-G332)/G332*100)</f>
        <v>53.091240400885077</v>
      </c>
      <c r="I332" s="64">
        <f>(AD331+AD332)/2</f>
        <v>1967.1947722713082</v>
      </c>
      <c r="J332" s="64">
        <f>ABS((AD331-I332)/I332*100)</f>
        <v>51.131613089231656</v>
      </c>
      <c r="K332" s="42">
        <f>I332/G332</f>
        <v>1.1454585680294762</v>
      </c>
      <c r="L332" s="42">
        <f>LOG(K332,2)</f>
        <v>0.19592527638207088</v>
      </c>
      <c r="M332" s="83">
        <f>(I332-G332)/G332*100</f>
        <v>14.545856802947633</v>
      </c>
      <c r="N332" s="13" t="str">
        <f>IF(X331=0,"×",IF(X332=0,"×",IF(AD331=0,"×",IF(AD332=0,"×","√"))))</f>
        <v>√</v>
      </c>
      <c r="O332" s="28">
        <v>1</v>
      </c>
      <c r="P332" s="28">
        <v>4</v>
      </c>
      <c r="Q332" s="28">
        <v>8</v>
      </c>
      <c r="R332" s="28">
        <v>8</v>
      </c>
      <c r="S332" s="49">
        <v>0</v>
      </c>
      <c r="T332" s="50">
        <v>1604</v>
      </c>
      <c r="U332" s="50">
        <v>703</v>
      </c>
      <c r="V332" s="51">
        <f t="shared" si="36"/>
        <v>2.2816500711237553</v>
      </c>
      <c r="W332" s="51">
        <f t="shared" si="37"/>
        <v>901</v>
      </c>
      <c r="X332" s="51">
        <f t="shared" si="40"/>
        <v>805.6045782245684</v>
      </c>
      <c r="Y332" s="52">
        <v>0</v>
      </c>
      <c r="Z332" s="53">
        <v>1402</v>
      </c>
      <c r="AA332" s="53">
        <v>554.5</v>
      </c>
      <c r="AB332" s="54">
        <f t="shared" si="39"/>
        <v>2.5284039675383227</v>
      </c>
      <c r="AC332" s="54">
        <f t="shared" si="38"/>
        <v>847.5</v>
      </c>
      <c r="AD332" s="54">
        <f t="shared" si="41"/>
        <v>961.33635260195103</v>
      </c>
    </row>
    <row r="333" spans="1:30" ht="12.75" customHeight="1">
      <c r="A333" s="7">
        <v>319</v>
      </c>
      <c r="B333" s="27" t="s">
        <v>259</v>
      </c>
      <c r="C333" s="17" t="s">
        <v>1076</v>
      </c>
      <c r="D333" s="17" t="s">
        <v>1079</v>
      </c>
      <c r="E333" s="27" t="s">
        <v>1077</v>
      </c>
      <c r="F333" s="15" t="s">
        <v>1070</v>
      </c>
      <c r="G333" s="63"/>
      <c r="H333" s="63"/>
      <c r="I333" s="64"/>
      <c r="J333" s="64"/>
      <c r="K333" s="42"/>
      <c r="L333" s="42"/>
      <c r="M333" s="83"/>
      <c r="N333" s="13"/>
      <c r="O333" s="28">
        <v>1</v>
      </c>
      <c r="P333" s="28">
        <v>4</v>
      </c>
      <c r="Q333" s="28">
        <v>8</v>
      </c>
      <c r="R333" s="28">
        <v>9</v>
      </c>
      <c r="S333" s="49">
        <v>0</v>
      </c>
      <c r="T333" s="50">
        <v>2034</v>
      </c>
      <c r="U333" s="50">
        <v>639</v>
      </c>
      <c r="V333" s="51">
        <f t="shared" si="36"/>
        <v>3.183098591549296</v>
      </c>
      <c r="W333" s="51">
        <f t="shared" si="37"/>
        <v>1395</v>
      </c>
      <c r="X333" s="51">
        <f t="shared" si="40"/>
        <v>1247.3012060191709</v>
      </c>
      <c r="Y333" s="52">
        <v>0</v>
      </c>
      <c r="Z333" s="53">
        <v>1371</v>
      </c>
      <c r="AA333" s="53">
        <v>429</v>
      </c>
      <c r="AB333" s="54">
        <f t="shared" si="39"/>
        <v>3.1958041958041958</v>
      </c>
      <c r="AC333" s="54">
        <f t="shared" si="38"/>
        <v>942</v>
      </c>
      <c r="AD333" s="54">
        <f t="shared" si="41"/>
        <v>1068.5296096177437</v>
      </c>
    </row>
    <row r="334" spans="1:30" ht="12.75" customHeight="1">
      <c r="A334" s="7">
        <v>320</v>
      </c>
      <c r="B334" s="27"/>
      <c r="C334" s="17" t="s">
        <v>1076</v>
      </c>
      <c r="D334" s="17" t="s">
        <v>1079</v>
      </c>
      <c r="E334" s="27" t="s">
        <v>1077</v>
      </c>
      <c r="F334" s="15" t="s">
        <v>1070</v>
      </c>
      <c r="G334" s="63">
        <f>(X333+X334)/2</f>
        <v>1130.6181899722162</v>
      </c>
      <c r="H334" s="63">
        <f>ABS((X333-G334)/G334*100)</f>
        <v>10.320284697508894</v>
      </c>
      <c r="I334" s="64">
        <f>(AD333+AD334)/2</f>
        <v>1821.1510490884157</v>
      </c>
      <c r="J334" s="64">
        <f>ABS((AD333-I334)/I334*100)</f>
        <v>41.326689504827158</v>
      </c>
      <c r="K334" s="42">
        <f>I334/G334</f>
        <v>1.6107568985186489</v>
      </c>
      <c r="L334" s="42">
        <f>LOG(K334,2)</f>
        <v>0.68773877351913437</v>
      </c>
      <c r="M334" s="83">
        <f>(I334-G334)/G334*100</f>
        <v>61.075689851864901</v>
      </c>
      <c r="N334" s="13" t="str">
        <f>IF(X333=0,"×",IF(X334=0,"×",IF(AD333=0,"×",IF(AD334=0,"×","√"))))</f>
        <v>√</v>
      </c>
      <c r="O334" s="28">
        <v>1</v>
      </c>
      <c r="P334" s="28">
        <v>4</v>
      </c>
      <c r="Q334" s="28">
        <v>8</v>
      </c>
      <c r="R334" s="28">
        <v>10</v>
      </c>
      <c r="S334" s="49">
        <v>0</v>
      </c>
      <c r="T334" s="50">
        <v>1725</v>
      </c>
      <c r="U334" s="50">
        <v>591</v>
      </c>
      <c r="V334" s="51">
        <f t="shared" si="36"/>
        <v>2.9187817258883251</v>
      </c>
      <c r="W334" s="51">
        <f t="shared" si="37"/>
        <v>1134</v>
      </c>
      <c r="X334" s="51">
        <f t="shared" si="40"/>
        <v>1013.9351739252614</v>
      </c>
      <c r="Y334" s="52">
        <v>0</v>
      </c>
      <c r="Z334" s="53">
        <v>2712</v>
      </c>
      <c r="AA334" s="53">
        <v>443</v>
      </c>
      <c r="AB334" s="54">
        <f t="shared" si="39"/>
        <v>6.1218961625282171</v>
      </c>
      <c r="AC334" s="54">
        <f t="shared" si="38"/>
        <v>2269</v>
      </c>
      <c r="AD334" s="54">
        <f t="shared" si="41"/>
        <v>2573.7724885590878</v>
      </c>
    </row>
    <row r="335" spans="1:30" ht="12.75" customHeight="1">
      <c r="A335" s="7">
        <v>321</v>
      </c>
      <c r="B335" s="27" t="s">
        <v>260</v>
      </c>
      <c r="C335" s="33" t="s">
        <v>1076</v>
      </c>
      <c r="D335" s="33" t="s">
        <v>1080</v>
      </c>
      <c r="E335" s="27" t="s">
        <v>1077</v>
      </c>
      <c r="F335" s="15" t="s">
        <v>1070</v>
      </c>
      <c r="G335" s="63"/>
      <c r="H335" s="63"/>
      <c r="I335" s="64"/>
      <c r="J335" s="64"/>
      <c r="K335" s="42"/>
      <c r="L335" s="42"/>
      <c r="M335" s="83"/>
      <c r="N335" s="13"/>
      <c r="O335" s="28">
        <v>2</v>
      </c>
      <c r="P335" s="28">
        <v>1</v>
      </c>
      <c r="Q335" s="28">
        <v>1</v>
      </c>
      <c r="R335" s="28">
        <v>1</v>
      </c>
      <c r="S335" s="49">
        <v>0</v>
      </c>
      <c r="T335" s="50">
        <v>4469</v>
      </c>
      <c r="U335" s="50">
        <v>689.5</v>
      </c>
      <c r="V335" s="51">
        <f>T335/U335</f>
        <v>6.4815083393763597</v>
      </c>
      <c r="W335" s="51">
        <f>IF(T335-U335&lt;0,1,T335-U335)</f>
        <v>3779.5</v>
      </c>
      <c r="X335" s="51">
        <f t="shared" si="40"/>
        <v>3379.3368517200402</v>
      </c>
      <c r="Y335" s="52">
        <v>0</v>
      </c>
      <c r="Z335" s="53">
        <v>3218</v>
      </c>
      <c r="AA335" s="53">
        <v>511</v>
      </c>
      <c r="AB335" s="54">
        <f>Z335/AA335</f>
        <v>6.2974559686888458</v>
      </c>
      <c r="AC335" s="54">
        <f>IF(Z335-AA335&lt;0,1,Z335-AA335)</f>
        <v>2707</v>
      </c>
      <c r="AD335" s="54">
        <f t="shared" si="41"/>
        <v>3070.6047274259367</v>
      </c>
    </row>
    <row r="336" spans="1:30" ht="12.75" customHeight="1">
      <c r="A336" s="7">
        <v>322</v>
      </c>
      <c r="B336" s="27"/>
      <c r="C336" s="33" t="s">
        <v>1076</v>
      </c>
      <c r="D336" s="33" t="s">
        <v>1080</v>
      </c>
      <c r="E336" s="27" t="s">
        <v>1077</v>
      </c>
      <c r="F336" s="15" t="s">
        <v>1070</v>
      </c>
      <c r="G336" s="63">
        <f>(X335+X336)/2</f>
        <v>3305.7952573149673</v>
      </c>
      <c r="H336" s="63">
        <f>ABS((X335-G336)/G336*100)</f>
        <v>2.2246264115220726</v>
      </c>
      <c r="I336" s="64">
        <f>(AD335+AD336)/2</f>
        <v>2965.6801107702668</v>
      </c>
      <c r="J336" s="64">
        <f>ABS((AD335-I336)/I336*100)</f>
        <v>3.5379613692866636</v>
      </c>
      <c r="K336" s="42">
        <f>I336/G336</f>
        <v>0.89711548354602311</v>
      </c>
      <c r="L336" s="42">
        <f>LOG(K336,2)</f>
        <v>-0.1566343830815157</v>
      </c>
      <c r="M336" s="83">
        <f>(I336-G336)/G336*100</f>
        <v>-10.288451645397691</v>
      </c>
      <c r="N336" s="13" t="str">
        <f>IF(X335=0,"×",IF(X336=0,"×",IF(AD335=0,"×",IF(AD336=0,"×","√"))))</f>
        <v>√</v>
      </c>
      <c r="O336" s="28">
        <v>2</v>
      </c>
      <c r="P336" s="28">
        <v>1</v>
      </c>
      <c r="Q336" s="28">
        <v>1</v>
      </c>
      <c r="R336" s="28">
        <v>2</v>
      </c>
      <c r="S336" s="49">
        <v>0</v>
      </c>
      <c r="T336" s="50">
        <v>4337</v>
      </c>
      <c r="U336" s="50">
        <v>722</v>
      </c>
      <c r="V336" s="51">
        <f>T336/U336</f>
        <v>6.0069252077562325</v>
      </c>
      <c r="W336" s="51">
        <f>IF(T336-U336&lt;0,1,T336-U336)</f>
        <v>3615</v>
      </c>
      <c r="X336" s="51">
        <f t="shared" si="40"/>
        <v>3232.2536629098945</v>
      </c>
      <c r="Y336" s="52">
        <v>0</v>
      </c>
      <c r="Z336" s="53">
        <v>3022</v>
      </c>
      <c r="AA336" s="53">
        <v>500</v>
      </c>
      <c r="AB336" s="54">
        <f>Z336/AA336</f>
        <v>6.0439999999999996</v>
      </c>
      <c r="AC336" s="54">
        <f>IF(Z336-AA336&lt;0,1,Z336-AA336)</f>
        <v>2522</v>
      </c>
      <c r="AD336" s="54">
        <f t="shared" si="41"/>
        <v>2860.7554941145968</v>
      </c>
    </row>
    <row r="337" spans="1:30" ht="12.75" customHeight="1">
      <c r="A337" s="7">
        <v>323</v>
      </c>
      <c r="B337" s="27" t="s">
        <v>261</v>
      </c>
      <c r="C337" s="17" t="s">
        <v>1076</v>
      </c>
      <c r="D337" s="17" t="s">
        <v>1081</v>
      </c>
      <c r="E337" s="27" t="s">
        <v>1077</v>
      </c>
      <c r="F337" s="15" t="s">
        <v>1070</v>
      </c>
      <c r="G337" s="63"/>
      <c r="H337" s="63"/>
      <c r="I337" s="64"/>
      <c r="J337" s="64"/>
      <c r="K337" s="42"/>
      <c r="L337" s="42"/>
      <c r="M337" s="83"/>
      <c r="N337" s="13"/>
      <c r="O337" s="28">
        <v>2</v>
      </c>
      <c r="P337" s="28">
        <v>1</v>
      </c>
      <c r="Q337" s="28">
        <v>1</v>
      </c>
      <c r="R337" s="28">
        <v>3</v>
      </c>
      <c r="S337" s="49">
        <v>0</v>
      </c>
      <c r="T337" s="50">
        <v>3990.5</v>
      </c>
      <c r="U337" s="50">
        <v>726</v>
      </c>
      <c r="V337" s="51">
        <f t="shared" ref="V337:V399" si="42">T337/U337</f>
        <v>5.4965564738292008</v>
      </c>
      <c r="W337" s="51">
        <f t="shared" ref="W337:W399" si="43">IF(T337-U337&lt;0,1,T337-U337)</f>
        <v>3264.5</v>
      </c>
      <c r="X337" s="51">
        <f t="shared" ref="X337:X400" si="44">W337/$W$1277</f>
        <v>2918.8636466305256</v>
      </c>
      <c r="Y337" s="52">
        <v>0</v>
      </c>
      <c r="Z337" s="53">
        <v>1228</v>
      </c>
      <c r="AA337" s="53">
        <v>495</v>
      </c>
      <c r="AB337" s="54">
        <f t="shared" si="39"/>
        <v>2.4808080808080808</v>
      </c>
      <c r="AC337" s="54">
        <f t="shared" ref="AC337:AC399" si="45">IF(Z337-AA337&lt;0,1,Z337-AA337)</f>
        <v>733</v>
      </c>
      <c r="AD337" s="54">
        <f t="shared" ref="AD337:AD400" si="46">AC337/$AC$1277</f>
        <v>831.45669198493226</v>
      </c>
    </row>
    <row r="338" spans="1:30" ht="12.75" customHeight="1">
      <c r="A338" s="7">
        <v>324</v>
      </c>
      <c r="B338" s="27"/>
      <c r="C338" s="17" t="s">
        <v>1076</v>
      </c>
      <c r="D338" s="17" t="s">
        <v>1081</v>
      </c>
      <c r="E338" s="27" t="s">
        <v>1077</v>
      </c>
      <c r="F338" s="15" t="s">
        <v>1070</v>
      </c>
      <c r="G338" s="63">
        <f>(X337+X338)/2</f>
        <v>2369.8722914364243</v>
      </c>
      <c r="H338" s="63">
        <f>ABS((X337-G338)/G338*100)</f>
        <v>23.165440482927764</v>
      </c>
      <c r="I338" s="64">
        <f>(AD337+AD338)/2</f>
        <v>2255.5956780518936</v>
      </c>
      <c r="J338" s="64">
        <f>ABS((AD337-I338)/I338*100)</f>
        <v>63.138043751571551</v>
      </c>
      <c r="K338" s="42">
        <f>I338/G338</f>
        <v>0.95177942128043302</v>
      </c>
      <c r="L338" s="42">
        <f>LOG(K338,2)</f>
        <v>-7.1300833010958145E-2</v>
      </c>
      <c r="M338" s="83">
        <f>(I338-G338)/G338*100</f>
        <v>-4.8220578719566998</v>
      </c>
      <c r="N338" s="13" t="str">
        <f>IF(X337=0,"×",IF(X338=0,"×",IF(AD337=0,"×",IF(AD338=0,"×","√"))))</f>
        <v>√</v>
      </c>
      <c r="O338" s="28">
        <v>2</v>
      </c>
      <c r="P338" s="28">
        <v>1</v>
      </c>
      <c r="Q338" s="28">
        <v>1</v>
      </c>
      <c r="R338" s="28">
        <v>4</v>
      </c>
      <c r="S338" s="49">
        <v>0</v>
      </c>
      <c r="T338" s="50">
        <v>2766</v>
      </c>
      <c r="U338" s="50">
        <v>729.5</v>
      </c>
      <c r="V338" s="51">
        <f t="shared" si="42"/>
        <v>3.7916381082933515</v>
      </c>
      <c r="W338" s="51">
        <f t="shared" si="43"/>
        <v>2036.5</v>
      </c>
      <c r="X338" s="51">
        <f t="shared" si="44"/>
        <v>1820.8809362423235</v>
      </c>
      <c r="Y338" s="52">
        <v>0</v>
      </c>
      <c r="Z338" s="53">
        <v>3749</v>
      </c>
      <c r="AA338" s="53">
        <v>505</v>
      </c>
      <c r="AB338" s="54">
        <f t="shared" si="39"/>
        <v>7.4237623762376241</v>
      </c>
      <c r="AC338" s="54">
        <f t="shared" si="45"/>
        <v>3244</v>
      </c>
      <c r="AD338" s="54">
        <f t="shared" si="46"/>
        <v>3679.7346641188547</v>
      </c>
    </row>
    <row r="339" spans="1:30" ht="12.75" customHeight="1">
      <c r="A339" s="7">
        <v>325</v>
      </c>
      <c r="B339" s="27" t="s">
        <v>204</v>
      </c>
      <c r="C339" s="17" t="s">
        <v>1076</v>
      </c>
      <c r="D339" s="17" t="s">
        <v>1082</v>
      </c>
      <c r="E339" s="27" t="s">
        <v>1077</v>
      </c>
      <c r="F339" s="15" t="s">
        <v>1070</v>
      </c>
      <c r="G339" s="63"/>
      <c r="H339" s="63"/>
      <c r="I339" s="64"/>
      <c r="J339" s="64"/>
      <c r="K339" s="42"/>
      <c r="L339" s="42"/>
      <c r="M339" s="83"/>
      <c r="N339" s="13"/>
      <c r="O339" s="28">
        <v>2</v>
      </c>
      <c r="P339" s="28">
        <v>1</v>
      </c>
      <c r="Q339" s="28">
        <v>1</v>
      </c>
      <c r="R339" s="28">
        <v>5</v>
      </c>
      <c r="S339" s="49">
        <v>0</v>
      </c>
      <c r="T339" s="50">
        <v>2635</v>
      </c>
      <c r="U339" s="50">
        <v>760</v>
      </c>
      <c r="V339" s="51">
        <f t="shared" si="42"/>
        <v>3.4671052631578947</v>
      </c>
      <c r="W339" s="51">
        <f t="shared" si="43"/>
        <v>1875</v>
      </c>
      <c r="X339" s="51">
        <f t="shared" si="44"/>
        <v>1676.4801156171652</v>
      </c>
      <c r="Y339" s="52">
        <v>0</v>
      </c>
      <c r="Z339" s="53">
        <v>3007</v>
      </c>
      <c r="AA339" s="53">
        <v>542</v>
      </c>
      <c r="AB339" s="54">
        <f t="shared" ref="AB339:AB402" si="47">Z339/AA339</f>
        <v>5.5479704797047971</v>
      </c>
      <c r="AC339" s="54">
        <f t="shared" si="45"/>
        <v>2465</v>
      </c>
      <c r="AD339" s="54">
        <f t="shared" si="46"/>
        <v>2796.0992438511025</v>
      </c>
    </row>
    <row r="340" spans="1:30" ht="12.75" customHeight="1">
      <c r="A340" s="7">
        <v>326</v>
      </c>
      <c r="B340" s="27"/>
      <c r="C340" s="17" t="s">
        <v>1076</v>
      </c>
      <c r="D340" s="17" t="s">
        <v>1082</v>
      </c>
      <c r="E340" s="27" t="s">
        <v>1077</v>
      </c>
      <c r="F340" s="15" t="s">
        <v>1070</v>
      </c>
      <c r="G340" s="63">
        <f>(X339+X340)/2</f>
        <v>1784.8924964270752</v>
      </c>
      <c r="H340" s="63">
        <f>ABS((X339-G340)/G340*100)</f>
        <v>6.0738885410144023</v>
      </c>
      <c r="I340" s="64">
        <f>(AD339+AD340)/2</f>
        <v>2324.2220489456022</v>
      </c>
      <c r="J340" s="64">
        <f>ABS((AD339-I340)/I340*100)</f>
        <v>20.302586627623224</v>
      </c>
      <c r="K340" s="42">
        <f>I340/G340</f>
        <v>1.3021636057063015</v>
      </c>
      <c r="L340" s="42">
        <f>LOG(K340,2)</f>
        <v>0.38091072216925498</v>
      </c>
      <c r="M340" s="83">
        <f>(I340-G340)/G340*100</f>
        <v>30.216360570630151</v>
      </c>
      <c r="N340" s="13" t="str">
        <f>IF(X339=0,"×",IF(X340=0,"×",IF(AD339=0,"×",IF(AD340=0,"×","√"))))</f>
        <v>√</v>
      </c>
      <c r="O340" s="28">
        <v>2</v>
      </c>
      <c r="P340" s="28">
        <v>1</v>
      </c>
      <c r="Q340" s="28">
        <v>1</v>
      </c>
      <c r="R340" s="28">
        <v>6</v>
      </c>
      <c r="S340" s="49">
        <v>0</v>
      </c>
      <c r="T340" s="50">
        <v>2870.5</v>
      </c>
      <c r="U340" s="50">
        <v>753</v>
      </c>
      <c r="V340" s="51">
        <f t="shared" si="42"/>
        <v>3.8120849933598939</v>
      </c>
      <c r="W340" s="51">
        <f t="shared" si="43"/>
        <v>2117.5</v>
      </c>
      <c r="X340" s="51">
        <f t="shared" si="44"/>
        <v>1893.3048772369852</v>
      </c>
      <c r="Y340" s="52">
        <v>0</v>
      </c>
      <c r="Z340" s="53">
        <v>2218</v>
      </c>
      <c r="AA340" s="53">
        <v>585</v>
      </c>
      <c r="AB340" s="54">
        <f t="shared" si="47"/>
        <v>3.7914529914529913</v>
      </c>
      <c r="AC340" s="54">
        <f t="shared" si="45"/>
        <v>1633</v>
      </c>
      <c r="AD340" s="54">
        <f t="shared" si="46"/>
        <v>1852.3448540401016</v>
      </c>
    </row>
    <row r="341" spans="1:30" ht="12.75" customHeight="1">
      <c r="A341" s="7">
        <v>327</v>
      </c>
      <c r="B341" s="27" t="s">
        <v>203</v>
      </c>
      <c r="C341" s="17" t="s">
        <v>1076</v>
      </c>
      <c r="D341" s="17" t="s">
        <v>1084</v>
      </c>
      <c r="E341" s="27" t="s">
        <v>1077</v>
      </c>
      <c r="F341" s="15" t="s">
        <v>1070</v>
      </c>
      <c r="G341" s="63"/>
      <c r="H341" s="63"/>
      <c r="I341" s="64"/>
      <c r="J341" s="64"/>
      <c r="K341" s="42"/>
      <c r="L341" s="42"/>
      <c r="M341" s="83"/>
      <c r="N341" s="13"/>
      <c r="O341" s="28">
        <v>2</v>
      </c>
      <c r="P341" s="28">
        <v>1</v>
      </c>
      <c r="Q341" s="28">
        <v>1</v>
      </c>
      <c r="R341" s="28">
        <v>7</v>
      </c>
      <c r="S341" s="49">
        <v>0</v>
      </c>
      <c r="T341" s="50">
        <v>3478.5</v>
      </c>
      <c r="U341" s="50">
        <v>735</v>
      </c>
      <c r="V341" s="51">
        <f t="shared" si="42"/>
        <v>4.7326530612244895</v>
      </c>
      <c r="W341" s="51">
        <f t="shared" si="43"/>
        <v>2743.5</v>
      </c>
      <c r="X341" s="51">
        <f t="shared" si="44"/>
        <v>2453.025705171036</v>
      </c>
      <c r="Y341" s="52">
        <v>0</v>
      </c>
      <c r="Z341" s="53">
        <v>1119</v>
      </c>
      <c r="AA341" s="53">
        <v>572.5</v>
      </c>
      <c r="AB341" s="54">
        <f t="shared" si="47"/>
        <v>1.9545851528384279</v>
      </c>
      <c r="AC341" s="54">
        <f t="shared" si="45"/>
        <v>546.5</v>
      </c>
      <c r="AD341" s="54">
        <f t="shared" si="46"/>
        <v>619.90597840350006</v>
      </c>
    </row>
    <row r="342" spans="1:30" ht="12.75" customHeight="1">
      <c r="A342" s="7">
        <v>328</v>
      </c>
      <c r="B342" s="27"/>
      <c r="C342" s="17" t="s">
        <v>1076</v>
      </c>
      <c r="D342" s="17" t="s">
        <v>1084</v>
      </c>
      <c r="E342" s="27" t="s">
        <v>1077</v>
      </c>
      <c r="F342" s="15" t="s">
        <v>1070</v>
      </c>
      <c r="G342" s="63">
        <f>(X341+X342)/2</f>
        <v>2285.1541629272369</v>
      </c>
      <c r="H342" s="63">
        <f>ABS((X341-G342)/G342*100)</f>
        <v>7.346180181942688</v>
      </c>
      <c r="I342" s="64">
        <f>(AD341+AD342)/2</f>
        <v>911.14268463423866</v>
      </c>
      <c r="J342" s="64">
        <f>ABS((AD341-I342)/I342*100)</f>
        <v>31.963896669779025</v>
      </c>
      <c r="K342" s="42">
        <f>I342/G342</f>
        <v>0.3987226329916766</v>
      </c>
      <c r="L342" s="42">
        <f>LOG(K342,2)</f>
        <v>-1.3265425944477909</v>
      </c>
      <c r="M342" s="83">
        <f>(I342-G342)/G342*100</f>
        <v>-60.127736700832337</v>
      </c>
      <c r="N342" s="13" t="str">
        <f>IF(X341=0,"×",IF(X342=0,"×",IF(AD341=0,"×",IF(AD342=0,"×","√"))))</f>
        <v>√</v>
      </c>
      <c r="O342" s="28">
        <v>2</v>
      </c>
      <c r="P342" s="28">
        <v>1</v>
      </c>
      <c r="Q342" s="28">
        <v>1</v>
      </c>
      <c r="R342" s="28">
        <v>8</v>
      </c>
      <c r="S342" s="49">
        <v>0</v>
      </c>
      <c r="T342" s="50">
        <v>3100</v>
      </c>
      <c r="U342" s="50">
        <v>732</v>
      </c>
      <c r="V342" s="51">
        <f t="shared" si="42"/>
        <v>4.2349726775956285</v>
      </c>
      <c r="W342" s="51">
        <f t="shared" si="43"/>
        <v>2368</v>
      </c>
      <c r="X342" s="51">
        <f t="shared" si="44"/>
        <v>2117.2826206834384</v>
      </c>
      <c r="Y342" s="52">
        <v>0</v>
      </c>
      <c r="Z342" s="53">
        <v>1641</v>
      </c>
      <c r="AA342" s="53">
        <v>581</v>
      </c>
      <c r="AB342" s="54">
        <f t="shared" si="47"/>
        <v>2.8244406196213423</v>
      </c>
      <c r="AC342" s="54">
        <f t="shared" si="45"/>
        <v>1060</v>
      </c>
      <c r="AD342" s="54">
        <f t="shared" si="46"/>
        <v>1202.3793908649773</v>
      </c>
    </row>
    <row r="343" spans="1:30" ht="12.75" customHeight="1">
      <c r="A343" s="7">
        <v>329</v>
      </c>
      <c r="B343" s="27" t="s">
        <v>262</v>
      </c>
      <c r="C343" s="17" t="s">
        <v>1076</v>
      </c>
      <c r="D343" s="17" t="s">
        <v>1083</v>
      </c>
      <c r="E343" s="27" t="s">
        <v>1077</v>
      </c>
      <c r="F343" s="15" t="s">
        <v>1070</v>
      </c>
      <c r="G343" s="63"/>
      <c r="H343" s="63"/>
      <c r="I343" s="64"/>
      <c r="J343" s="64"/>
      <c r="K343" s="42"/>
      <c r="L343" s="42"/>
      <c r="M343" s="83"/>
      <c r="N343" s="13"/>
      <c r="O343" s="28">
        <v>2</v>
      </c>
      <c r="P343" s="28">
        <v>1</v>
      </c>
      <c r="Q343" s="28">
        <v>1</v>
      </c>
      <c r="R343" s="28">
        <v>9</v>
      </c>
      <c r="S343" s="49">
        <v>0</v>
      </c>
      <c r="T343" s="50">
        <v>2347</v>
      </c>
      <c r="U343" s="50">
        <v>779</v>
      </c>
      <c r="V343" s="51">
        <f t="shared" si="42"/>
        <v>3.012836970474968</v>
      </c>
      <c r="W343" s="51">
        <f t="shared" si="43"/>
        <v>1568</v>
      </c>
      <c r="X343" s="51">
        <f t="shared" si="44"/>
        <v>1401.9844380201146</v>
      </c>
      <c r="Y343" s="52">
        <v>0</v>
      </c>
      <c r="Z343" s="53">
        <v>3587</v>
      </c>
      <c r="AA343" s="53">
        <v>560</v>
      </c>
      <c r="AB343" s="54">
        <f t="shared" si="47"/>
        <v>6.4053571428571425</v>
      </c>
      <c r="AC343" s="54">
        <f t="shared" si="45"/>
        <v>3027</v>
      </c>
      <c r="AD343" s="54">
        <f t="shared" si="46"/>
        <v>3433.5871850455528</v>
      </c>
    </row>
    <row r="344" spans="1:30" ht="12.75" customHeight="1">
      <c r="A344" s="7">
        <v>330</v>
      </c>
      <c r="B344" s="27"/>
      <c r="C344" s="17" t="s">
        <v>1076</v>
      </c>
      <c r="D344" s="17" t="s">
        <v>1083</v>
      </c>
      <c r="E344" s="27" t="s">
        <v>1077</v>
      </c>
      <c r="F344" s="15" t="s">
        <v>1070</v>
      </c>
      <c r="G344" s="63">
        <f>(X343+X344)/2</f>
        <v>2146.3416093541359</v>
      </c>
      <c r="H344" s="63">
        <f>ABS((X343-G344)/G344*100)</f>
        <v>34.680274942720267</v>
      </c>
      <c r="I344" s="64">
        <f>(AD343+AD344)/2</f>
        <v>3536.8103214311309</v>
      </c>
      <c r="J344" s="64">
        <f>ABS((AD343-I344)/I344*100)</f>
        <v>2.918537524053876</v>
      </c>
      <c r="K344" s="42">
        <f>I344/G344</f>
        <v>1.6478319695322901</v>
      </c>
      <c r="L344" s="42">
        <f>LOG(K344,2)</f>
        <v>0.72056913749579365</v>
      </c>
      <c r="M344" s="83">
        <f>(I344-G344)/G344*100</f>
        <v>64.783196953229009</v>
      </c>
      <c r="N344" s="13" t="str">
        <f>IF(X343=0,"×",IF(X344=0,"×",IF(AD343=0,"×",IF(AD344=0,"×","√"))))</f>
        <v>√</v>
      </c>
      <c r="O344" s="28">
        <v>2</v>
      </c>
      <c r="P344" s="28">
        <v>1</v>
      </c>
      <c r="Q344" s="28">
        <v>1</v>
      </c>
      <c r="R344" s="28">
        <v>10</v>
      </c>
      <c r="S344" s="49">
        <v>0</v>
      </c>
      <c r="T344" s="50">
        <v>4044</v>
      </c>
      <c r="U344" s="50">
        <v>811</v>
      </c>
      <c r="V344" s="51">
        <f t="shared" si="42"/>
        <v>4.9864364981504314</v>
      </c>
      <c r="W344" s="51">
        <f t="shared" si="43"/>
        <v>3233</v>
      </c>
      <c r="X344" s="51">
        <f t="shared" si="44"/>
        <v>2890.6987806881571</v>
      </c>
      <c r="Y344" s="52">
        <v>0</v>
      </c>
      <c r="Z344" s="53">
        <v>3770</v>
      </c>
      <c r="AA344" s="53">
        <v>561</v>
      </c>
      <c r="AB344" s="54">
        <f t="shared" si="47"/>
        <v>6.7201426024955433</v>
      </c>
      <c r="AC344" s="54">
        <f t="shared" si="45"/>
        <v>3209</v>
      </c>
      <c r="AD344" s="54">
        <f t="shared" si="46"/>
        <v>3640.033457816709</v>
      </c>
    </row>
    <row r="345" spans="1:30" ht="12.75" customHeight="1">
      <c r="A345" s="7">
        <v>331</v>
      </c>
      <c r="B345" s="27" t="s">
        <v>263</v>
      </c>
      <c r="C345" s="17" t="s">
        <v>1076</v>
      </c>
      <c r="D345" s="17" t="s">
        <v>1083</v>
      </c>
      <c r="E345" s="27" t="s">
        <v>1077</v>
      </c>
      <c r="F345" s="15" t="s">
        <v>1070</v>
      </c>
      <c r="G345" s="63"/>
      <c r="H345" s="63"/>
      <c r="I345" s="64"/>
      <c r="J345" s="64"/>
      <c r="K345" s="42"/>
      <c r="L345" s="42"/>
      <c r="M345" s="83"/>
      <c r="N345" s="13"/>
      <c r="O345" s="28">
        <v>2</v>
      </c>
      <c r="P345" s="28">
        <v>1</v>
      </c>
      <c r="Q345" s="28">
        <v>2</v>
      </c>
      <c r="R345" s="28">
        <v>1</v>
      </c>
      <c r="S345" s="49">
        <v>0</v>
      </c>
      <c r="T345" s="50">
        <v>4907.5</v>
      </c>
      <c r="U345" s="50">
        <v>696</v>
      </c>
      <c r="V345" s="51">
        <f t="shared" si="42"/>
        <v>7.0510057471264371</v>
      </c>
      <c r="W345" s="51">
        <f t="shared" si="43"/>
        <v>4211.5</v>
      </c>
      <c r="X345" s="51">
        <f t="shared" si="44"/>
        <v>3765.597870358235</v>
      </c>
      <c r="Y345" s="52">
        <v>0</v>
      </c>
      <c r="Z345" s="53">
        <v>2104</v>
      </c>
      <c r="AA345" s="53">
        <v>479</v>
      </c>
      <c r="AB345" s="54">
        <f t="shared" si="47"/>
        <v>4.3924843423799587</v>
      </c>
      <c r="AC345" s="54">
        <f t="shared" si="45"/>
        <v>1625</v>
      </c>
      <c r="AD345" s="54">
        <f t="shared" si="46"/>
        <v>1843.2702925996111</v>
      </c>
    </row>
    <row r="346" spans="1:30" ht="12.75" customHeight="1">
      <c r="A346" s="7">
        <v>332</v>
      </c>
      <c r="B346" s="27"/>
      <c r="C346" s="17" t="s">
        <v>1076</v>
      </c>
      <c r="D346" s="17" t="s">
        <v>1083</v>
      </c>
      <c r="E346" s="27" t="s">
        <v>1077</v>
      </c>
      <c r="F346" s="15" t="s">
        <v>1070</v>
      </c>
      <c r="G346" s="63">
        <f>(X345+X346)/2</f>
        <v>2890.2517193239928</v>
      </c>
      <c r="H346" s="63">
        <f>ABS((X345-G346)/G346*100)</f>
        <v>30.286156225831391</v>
      </c>
      <c r="I346" s="64">
        <f>(AD345+AD346)/2</f>
        <v>2641.8316993627659</v>
      </c>
      <c r="J346" s="64">
        <f>ABS((AD345-I346)/I346*100)</f>
        <v>30.22756547874625</v>
      </c>
      <c r="K346" s="42">
        <f>I346/G346</f>
        <v>0.91404900192591865</v>
      </c>
      <c r="L346" s="42">
        <f>LOG(K346,2)</f>
        <v>-0.12965658503014729</v>
      </c>
      <c r="M346" s="83">
        <f>(I346-G346)/G346*100</f>
        <v>-8.5950998074081379</v>
      </c>
      <c r="N346" s="13" t="str">
        <f>IF(X345=0,"×",IF(X346=0,"×",IF(AD345=0,"×",IF(AD346=0,"×","√"))))</f>
        <v>√</v>
      </c>
      <c r="O346" s="28">
        <v>2</v>
      </c>
      <c r="P346" s="28">
        <v>1</v>
      </c>
      <c r="Q346" s="28">
        <v>2</v>
      </c>
      <c r="R346" s="28">
        <v>2</v>
      </c>
      <c r="S346" s="49">
        <v>0</v>
      </c>
      <c r="T346" s="50">
        <v>2968.5</v>
      </c>
      <c r="U346" s="50">
        <v>715</v>
      </c>
      <c r="V346" s="51">
        <f t="shared" si="42"/>
        <v>4.151748251748252</v>
      </c>
      <c r="W346" s="51">
        <f t="shared" si="43"/>
        <v>2253.5</v>
      </c>
      <c r="X346" s="51">
        <f t="shared" si="44"/>
        <v>2014.9055682897501</v>
      </c>
      <c r="Y346" s="52">
        <v>0</v>
      </c>
      <c r="Z346" s="53">
        <v>3540</v>
      </c>
      <c r="AA346" s="53">
        <v>507</v>
      </c>
      <c r="AB346" s="54">
        <f t="shared" si="47"/>
        <v>6.9822485207100593</v>
      </c>
      <c r="AC346" s="54">
        <f t="shared" si="45"/>
        <v>3033</v>
      </c>
      <c r="AD346" s="54">
        <f t="shared" si="46"/>
        <v>3440.3931061259204</v>
      </c>
    </row>
    <row r="347" spans="1:30" ht="12.75" customHeight="1">
      <c r="A347" s="7">
        <v>333</v>
      </c>
      <c r="B347" s="27" t="s">
        <v>205</v>
      </c>
      <c r="C347" s="17" t="s">
        <v>1076</v>
      </c>
      <c r="D347" s="17" t="s">
        <v>1084</v>
      </c>
      <c r="E347" s="27" t="s">
        <v>1077</v>
      </c>
      <c r="F347" s="15" t="s">
        <v>1070</v>
      </c>
      <c r="G347" s="63"/>
      <c r="H347" s="63"/>
      <c r="I347" s="64"/>
      <c r="J347" s="64"/>
      <c r="K347" s="42"/>
      <c r="L347" s="42"/>
      <c r="M347" s="83"/>
      <c r="N347" s="13"/>
      <c r="O347" s="28">
        <v>2</v>
      </c>
      <c r="P347" s="28">
        <v>1</v>
      </c>
      <c r="Q347" s="28">
        <v>2</v>
      </c>
      <c r="R347" s="28">
        <v>3</v>
      </c>
      <c r="S347" s="49">
        <v>0</v>
      </c>
      <c r="T347" s="50">
        <v>3519</v>
      </c>
      <c r="U347" s="50">
        <v>743</v>
      </c>
      <c r="V347" s="51">
        <f t="shared" si="42"/>
        <v>4.7362045760430682</v>
      </c>
      <c r="W347" s="51">
        <f t="shared" si="43"/>
        <v>2776</v>
      </c>
      <c r="X347" s="51">
        <f t="shared" si="44"/>
        <v>2482.0846938417335</v>
      </c>
      <c r="Y347" s="52">
        <v>0</v>
      </c>
      <c r="Z347" s="53">
        <v>2879</v>
      </c>
      <c r="AA347" s="53">
        <v>516</v>
      </c>
      <c r="AB347" s="54">
        <f t="shared" si="47"/>
        <v>5.579457364341085</v>
      </c>
      <c r="AC347" s="54">
        <f t="shared" si="45"/>
        <v>2363</v>
      </c>
      <c r="AD347" s="54">
        <f t="shared" si="46"/>
        <v>2680.3985854848502</v>
      </c>
    </row>
    <row r="348" spans="1:30" ht="12.75" customHeight="1">
      <c r="A348" s="7">
        <v>334</v>
      </c>
      <c r="B348" s="27"/>
      <c r="C348" s="17" t="s">
        <v>1076</v>
      </c>
      <c r="D348" s="17" t="s">
        <v>1084</v>
      </c>
      <c r="E348" s="27" t="s">
        <v>1077</v>
      </c>
      <c r="F348" s="15" t="s">
        <v>1070</v>
      </c>
      <c r="G348" s="63">
        <f>(X347+X348)/2</f>
        <v>2473.8140586046889</v>
      </c>
      <c r="H348" s="63">
        <f>ABS((X347-G348)/G348*100)</f>
        <v>0.33432727929881478</v>
      </c>
      <c r="I348" s="64">
        <f>(AD347+AD348)/2</f>
        <v>2665.6524231440535</v>
      </c>
      <c r="J348" s="64">
        <f>ABS((AD347-I348)/I348*100)</f>
        <v>0.55319148936169393</v>
      </c>
      <c r="K348" s="42">
        <f>I348/G348</f>
        <v>1.077547608670139</v>
      </c>
      <c r="L348" s="42">
        <f>LOG(K348,2)</f>
        <v>0.10775161249299064</v>
      </c>
      <c r="M348" s="83">
        <f>(I348-G348)/G348*100</f>
        <v>7.7547608670138972</v>
      </c>
      <c r="N348" s="13" t="str">
        <f>IF(X347=0,"×",IF(X348=0,"×",IF(AD347=0,"×",IF(AD348=0,"×","√"))))</f>
        <v>√</v>
      </c>
      <c r="O348" s="28">
        <v>2</v>
      </c>
      <c r="P348" s="28">
        <v>1</v>
      </c>
      <c r="Q348" s="28">
        <v>2</v>
      </c>
      <c r="R348" s="28">
        <v>4</v>
      </c>
      <c r="S348" s="49">
        <v>0</v>
      </c>
      <c r="T348" s="50">
        <v>3479.5</v>
      </c>
      <c r="U348" s="50">
        <v>722</v>
      </c>
      <c r="V348" s="51">
        <f t="shared" si="42"/>
        <v>4.8192520775623269</v>
      </c>
      <c r="W348" s="51">
        <f t="shared" si="43"/>
        <v>2757.5</v>
      </c>
      <c r="X348" s="51">
        <f t="shared" si="44"/>
        <v>2465.5434233676442</v>
      </c>
      <c r="Y348" s="52">
        <v>0</v>
      </c>
      <c r="Z348" s="53">
        <v>2859</v>
      </c>
      <c r="AA348" s="53">
        <v>522</v>
      </c>
      <c r="AB348" s="54">
        <f t="shared" si="47"/>
        <v>5.4770114942528734</v>
      </c>
      <c r="AC348" s="54">
        <f t="shared" si="45"/>
        <v>2337</v>
      </c>
      <c r="AD348" s="54">
        <f t="shared" si="46"/>
        <v>2650.9062608032564</v>
      </c>
    </row>
    <row r="349" spans="1:30" ht="12.75" customHeight="1">
      <c r="A349" s="7">
        <v>335</v>
      </c>
      <c r="B349" s="27" t="s">
        <v>264</v>
      </c>
      <c r="C349" s="17" t="s">
        <v>1076</v>
      </c>
      <c r="D349" s="17" t="s">
        <v>1085</v>
      </c>
      <c r="E349" s="27" t="s">
        <v>1077</v>
      </c>
      <c r="F349" s="15" t="s">
        <v>1070</v>
      </c>
      <c r="G349" s="63"/>
      <c r="H349" s="63"/>
      <c r="I349" s="64"/>
      <c r="J349" s="64"/>
      <c r="K349" s="42"/>
      <c r="L349" s="42"/>
      <c r="M349" s="83"/>
      <c r="N349" s="13"/>
      <c r="O349" s="28">
        <v>2</v>
      </c>
      <c r="P349" s="28">
        <v>1</v>
      </c>
      <c r="Q349" s="28">
        <v>2</v>
      </c>
      <c r="R349" s="28">
        <v>5</v>
      </c>
      <c r="S349" s="49">
        <v>0</v>
      </c>
      <c r="T349" s="50">
        <v>3883</v>
      </c>
      <c r="U349" s="50">
        <v>753</v>
      </c>
      <c r="V349" s="51">
        <f t="shared" si="42"/>
        <v>5.1567065073041167</v>
      </c>
      <c r="W349" s="51">
        <f t="shared" si="43"/>
        <v>3130</v>
      </c>
      <c r="X349" s="51">
        <f t="shared" si="44"/>
        <v>2798.6041396702544</v>
      </c>
      <c r="Y349" s="52">
        <v>0</v>
      </c>
      <c r="Z349" s="53">
        <v>3222</v>
      </c>
      <c r="AA349" s="53">
        <v>562</v>
      </c>
      <c r="AB349" s="54">
        <f t="shared" si="47"/>
        <v>5.7330960854092528</v>
      </c>
      <c r="AC349" s="54">
        <f t="shared" si="45"/>
        <v>2660</v>
      </c>
      <c r="AD349" s="54">
        <f t="shared" si="46"/>
        <v>3017.2916789630558</v>
      </c>
    </row>
    <row r="350" spans="1:30" ht="12.75" customHeight="1">
      <c r="A350" s="7">
        <v>336</v>
      </c>
      <c r="B350" s="27"/>
      <c r="C350" s="17" t="s">
        <v>1076</v>
      </c>
      <c r="D350" s="17" t="s">
        <v>1085</v>
      </c>
      <c r="E350" s="27" t="s">
        <v>1077</v>
      </c>
      <c r="F350" s="15" t="s">
        <v>1070</v>
      </c>
      <c r="G350" s="63">
        <f>(X349+X350)/2</f>
        <v>2672.0857736116791</v>
      </c>
      <c r="H350" s="63">
        <f>ABS((X349-G350)/G350*100)</f>
        <v>4.7348167977246085</v>
      </c>
      <c r="I350" s="64">
        <f>(AD349+AD350)/2</f>
        <v>2384.3410184888508</v>
      </c>
      <c r="J350" s="64">
        <f>ABS((AD349-I350)/I350*100)</f>
        <v>26.546146527117038</v>
      </c>
      <c r="K350" s="42">
        <f>I350/G350</f>
        <v>0.89231455143975302</v>
      </c>
      <c r="L350" s="42">
        <f>LOG(K350,2)</f>
        <v>-0.16437572800682385</v>
      </c>
      <c r="M350" s="83">
        <f>(I350-G350)/G350*100</f>
        <v>-10.768544856024702</v>
      </c>
      <c r="N350" s="13" t="str">
        <f>IF(X349=0,"×",IF(X350=0,"×",IF(AD349=0,"×",IF(AD350=0,"×","√"))))</f>
        <v>√</v>
      </c>
      <c r="O350" s="28">
        <v>2</v>
      </c>
      <c r="P350" s="28">
        <v>1</v>
      </c>
      <c r="Q350" s="28">
        <v>2</v>
      </c>
      <c r="R350" s="28">
        <v>6</v>
      </c>
      <c r="S350" s="49">
        <v>0</v>
      </c>
      <c r="T350" s="50">
        <v>3588</v>
      </c>
      <c r="U350" s="50">
        <v>741</v>
      </c>
      <c r="V350" s="51">
        <f t="shared" si="42"/>
        <v>4.8421052631578947</v>
      </c>
      <c r="W350" s="51">
        <f t="shared" si="43"/>
        <v>2847</v>
      </c>
      <c r="X350" s="51">
        <f t="shared" si="44"/>
        <v>2545.5674075531037</v>
      </c>
      <c r="Y350" s="52">
        <v>0</v>
      </c>
      <c r="Z350" s="53">
        <v>2144</v>
      </c>
      <c r="AA350" s="53">
        <v>600</v>
      </c>
      <c r="AB350" s="54">
        <f t="shared" si="47"/>
        <v>3.5733333333333333</v>
      </c>
      <c r="AC350" s="54">
        <f t="shared" si="45"/>
        <v>1544</v>
      </c>
      <c r="AD350" s="54">
        <f t="shared" si="46"/>
        <v>1751.3903580146459</v>
      </c>
    </row>
    <row r="351" spans="1:30" ht="12.75" customHeight="1">
      <c r="A351" s="7">
        <v>337</v>
      </c>
      <c r="B351" s="27" t="s">
        <v>265</v>
      </c>
      <c r="C351" s="17" t="s">
        <v>1086</v>
      </c>
      <c r="D351" s="17" t="s">
        <v>2059</v>
      </c>
      <c r="E351" s="27" t="s">
        <v>1087</v>
      </c>
      <c r="F351" s="70" t="s">
        <v>1767</v>
      </c>
      <c r="G351" s="63"/>
      <c r="H351" s="63"/>
      <c r="I351" s="64"/>
      <c r="J351" s="64"/>
      <c r="K351" s="42"/>
      <c r="L351" s="42"/>
      <c r="M351" s="83"/>
      <c r="N351" s="13"/>
      <c r="O351" s="28">
        <v>2</v>
      </c>
      <c r="P351" s="28">
        <v>1</v>
      </c>
      <c r="Q351" s="28">
        <v>2</v>
      </c>
      <c r="R351" s="28">
        <v>7</v>
      </c>
      <c r="S351" s="49">
        <v>0</v>
      </c>
      <c r="T351" s="50">
        <v>1739</v>
      </c>
      <c r="U351" s="50">
        <v>730</v>
      </c>
      <c r="V351" s="51">
        <f t="shared" si="42"/>
        <v>2.382191780821918</v>
      </c>
      <c r="W351" s="51">
        <f t="shared" si="43"/>
        <v>1009</v>
      </c>
      <c r="X351" s="51">
        <f t="shared" si="44"/>
        <v>902.16983288411711</v>
      </c>
      <c r="Y351" s="52">
        <v>0</v>
      </c>
      <c r="Z351" s="53">
        <v>1217</v>
      </c>
      <c r="AA351" s="53">
        <v>686</v>
      </c>
      <c r="AB351" s="54">
        <f t="shared" si="47"/>
        <v>1.7740524781341107</v>
      </c>
      <c r="AC351" s="54">
        <f t="shared" si="45"/>
        <v>531</v>
      </c>
      <c r="AD351" s="54">
        <f t="shared" si="46"/>
        <v>602.32401561254983</v>
      </c>
    </row>
    <row r="352" spans="1:30" ht="12.75" customHeight="1">
      <c r="A352" s="7">
        <v>338</v>
      </c>
      <c r="B352" s="27"/>
      <c r="C352" s="17" t="s">
        <v>1086</v>
      </c>
      <c r="D352" s="17" t="s">
        <v>2059</v>
      </c>
      <c r="E352" s="27" t="s">
        <v>1087</v>
      </c>
      <c r="F352" s="70" t="s">
        <v>1767</v>
      </c>
      <c r="G352" s="63">
        <f>(X351+X352)/2</f>
        <v>849.86365327686156</v>
      </c>
      <c r="H352" s="63">
        <f>ABS((X351-G352)/G352*100)</f>
        <v>6.154655444502894</v>
      </c>
      <c r="I352" s="64">
        <f>(AD351+AD352)/2</f>
        <v>878.24739941246094</v>
      </c>
      <c r="J352" s="64">
        <f>ABS((AD351-I352)/I352*100)</f>
        <v>31.417500807232813</v>
      </c>
      <c r="K352" s="42">
        <f>I352/G352</f>
        <v>1.0333979998158043</v>
      </c>
      <c r="L352" s="42">
        <f>LOG(K352,2)</f>
        <v>4.7395996482714295E-2</v>
      </c>
      <c r="M352" s="83">
        <f>(I352-G352)/G352*100</f>
        <v>3.3397999815804291</v>
      </c>
      <c r="N352" s="13" t="str">
        <f>IF(X351=0,"×",IF(X352=0,"×",IF(AD351=0,"×",IF(AD352=0,"×","√"))))</f>
        <v>√</v>
      </c>
      <c r="O352" s="28">
        <v>2</v>
      </c>
      <c r="P352" s="28">
        <v>1</v>
      </c>
      <c r="Q352" s="28">
        <v>2</v>
      </c>
      <c r="R352" s="28">
        <v>8</v>
      </c>
      <c r="S352" s="49">
        <v>0</v>
      </c>
      <c r="T352" s="50">
        <v>1597</v>
      </c>
      <c r="U352" s="50">
        <v>705</v>
      </c>
      <c r="V352" s="51">
        <f t="shared" si="42"/>
        <v>2.2652482269503547</v>
      </c>
      <c r="W352" s="51">
        <f t="shared" si="43"/>
        <v>892</v>
      </c>
      <c r="X352" s="51">
        <f t="shared" si="44"/>
        <v>797.557473669606</v>
      </c>
      <c r="Y352" s="52">
        <v>0</v>
      </c>
      <c r="Z352" s="53">
        <v>1636</v>
      </c>
      <c r="AA352" s="53">
        <v>618.5</v>
      </c>
      <c r="AB352" s="54">
        <f t="shared" si="47"/>
        <v>2.6451091350040419</v>
      </c>
      <c r="AC352" s="54">
        <f t="shared" si="45"/>
        <v>1017.5</v>
      </c>
      <c r="AD352" s="54">
        <f t="shared" si="46"/>
        <v>1154.170783212372</v>
      </c>
    </row>
    <row r="353" spans="1:30" ht="12.75" customHeight="1">
      <c r="A353" s="7">
        <v>339</v>
      </c>
      <c r="B353" s="27" t="s">
        <v>266</v>
      </c>
      <c r="C353" s="17" t="s">
        <v>1089</v>
      </c>
      <c r="D353" s="17" t="s">
        <v>2059</v>
      </c>
      <c r="E353" s="27" t="s">
        <v>1090</v>
      </c>
      <c r="F353" s="15" t="s">
        <v>1091</v>
      </c>
      <c r="G353" s="63"/>
      <c r="H353" s="63"/>
      <c r="I353" s="64"/>
      <c r="J353" s="64"/>
      <c r="K353" s="42"/>
      <c r="L353" s="42"/>
      <c r="M353" s="83"/>
      <c r="N353" s="13"/>
      <c r="O353" s="28">
        <v>2</v>
      </c>
      <c r="P353" s="28">
        <v>1</v>
      </c>
      <c r="Q353" s="28">
        <v>2</v>
      </c>
      <c r="R353" s="28">
        <v>9</v>
      </c>
      <c r="S353" s="49">
        <v>0</v>
      </c>
      <c r="T353" s="50">
        <v>3985</v>
      </c>
      <c r="U353" s="50">
        <v>810</v>
      </c>
      <c r="V353" s="51">
        <f t="shared" si="42"/>
        <v>4.9197530864197532</v>
      </c>
      <c r="W353" s="51">
        <f t="shared" si="43"/>
        <v>3175</v>
      </c>
      <c r="X353" s="51">
        <f t="shared" si="44"/>
        <v>2838.8396624450661</v>
      </c>
      <c r="Y353" s="52">
        <v>0</v>
      </c>
      <c r="Z353" s="53">
        <v>2859</v>
      </c>
      <c r="AA353" s="53">
        <v>583</v>
      </c>
      <c r="AB353" s="54">
        <f t="shared" si="47"/>
        <v>4.9039451114922814</v>
      </c>
      <c r="AC353" s="54">
        <f t="shared" si="45"/>
        <v>2276</v>
      </c>
      <c r="AD353" s="54">
        <f t="shared" si="46"/>
        <v>2581.7127298195169</v>
      </c>
    </row>
    <row r="354" spans="1:30" ht="12.75" customHeight="1">
      <c r="A354" s="7">
        <v>340</v>
      </c>
      <c r="B354" s="27"/>
      <c r="C354" s="17" t="s">
        <v>1089</v>
      </c>
      <c r="D354" s="17" t="s">
        <v>2059</v>
      </c>
      <c r="E354" s="27" t="s">
        <v>1090</v>
      </c>
      <c r="F354" s="15" t="s">
        <v>1091</v>
      </c>
      <c r="G354" s="63">
        <f>(X353+X354)/2</f>
        <v>2290.0718379330474</v>
      </c>
      <c r="H354" s="63">
        <f>ABS((X353-G354)/G354*100)</f>
        <v>23.962908735968767</v>
      </c>
      <c r="I354" s="64">
        <f>(AD353+AD354)/2</f>
        <v>2905.5611412270182</v>
      </c>
      <c r="J354" s="64">
        <f>ABS((AD353-I354)/I354*100)</f>
        <v>11.145813000195211</v>
      </c>
      <c r="K354" s="42">
        <f>I354/G354</f>
        <v>1.2687641903188041</v>
      </c>
      <c r="L354" s="42">
        <f>LOG(K354,2)</f>
        <v>0.34342395801255832</v>
      </c>
      <c r="M354" s="83">
        <f>(I354-G354)/G354*100</f>
        <v>26.876419031880399</v>
      </c>
      <c r="N354" s="13" t="str">
        <f>IF(X353=0,"×",IF(X354=0,"×",IF(AD353=0,"×",IF(AD354=0,"×","√"))))</f>
        <v>√</v>
      </c>
      <c r="O354" s="28">
        <v>2</v>
      </c>
      <c r="P354" s="28">
        <v>1</v>
      </c>
      <c r="Q354" s="28">
        <v>2</v>
      </c>
      <c r="R354" s="28">
        <v>10</v>
      </c>
      <c r="S354" s="49">
        <v>0</v>
      </c>
      <c r="T354" s="50">
        <v>2765.5</v>
      </c>
      <c r="U354" s="50">
        <v>818</v>
      </c>
      <c r="V354" s="51">
        <f t="shared" si="42"/>
        <v>3.3808068459657701</v>
      </c>
      <c r="W354" s="51">
        <f t="shared" si="43"/>
        <v>1947.5</v>
      </c>
      <c r="X354" s="51">
        <f t="shared" si="44"/>
        <v>1741.3040134210289</v>
      </c>
      <c r="Y354" s="52">
        <v>0</v>
      </c>
      <c r="Z354" s="53">
        <v>3428</v>
      </c>
      <c r="AA354" s="53">
        <v>581</v>
      </c>
      <c r="AB354" s="54">
        <f t="shared" si="47"/>
        <v>5.9001721170395873</v>
      </c>
      <c r="AC354" s="54">
        <f t="shared" si="45"/>
        <v>2847</v>
      </c>
      <c r="AD354" s="54">
        <f t="shared" si="46"/>
        <v>3229.4095526345191</v>
      </c>
    </row>
    <row r="355" spans="1:30" ht="12.75" customHeight="1">
      <c r="A355" s="7">
        <v>341</v>
      </c>
      <c r="B355" s="27" t="s">
        <v>267</v>
      </c>
      <c r="C355" s="17" t="s">
        <v>1092</v>
      </c>
      <c r="D355" s="17" t="s">
        <v>2059</v>
      </c>
      <c r="E355" s="27" t="s">
        <v>1093</v>
      </c>
      <c r="F355" s="15" t="s">
        <v>1094</v>
      </c>
      <c r="G355" s="63"/>
      <c r="H355" s="63"/>
      <c r="I355" s="64"/>
      <c r="J355" s="64"/>
      <c r="K355" s="42"/>
      <c r="L355" s="42"/>
      <c r="M355" s="83"/>
      <c r="N355" s="13"/>
      <c r="O355" s="28">
        <v>2</v>
      </c>
      <c r="P355" s="28">
        <v>1</v>
      </c>
      <c r="Q355" s="28">
        <v>3</v>
      </c>
      <c r="R355" s="28">
        <v>1</v>
      </c>
      <c r="S355" s="49">
        <v>0</v>
      </c>
      <c r="T355" s="50">
        <v>5013</v>
      </c>
      <c r="U355" s="50">
        <v>690.5</v>
      </c>
      <c r="V355" s="51">
        <f t="shared" si="42"/>
        <v>7.2599565532223025</v>
      </c>
      <c r="W355" s="51">
        <f t="shared" si="43"/>
        <v>4322.5</v>
      </c>
      <c r="X355" s="51">
        <f t="shared" si="44"/>
        <v>3864.8454932027712</v>
      </c>
      <c r="Y355" s="52">
        <v>0</v>
      </c>
      <c r="Z355" s="53">
        <v>3545</v>
      </c>
      <c r="AA355" s="53">
        <v>477</v>
      </c>
      <c r="AB355" s="54">
        <f t="shared" si="47"/>
        <v>7.4318658280922429</v>
      </c>
      <c r="AC355" s="54">
        <f t="shared" si="45"/>
        <v>3068</v>
      </c>
      <c r="AD355" s="54">
        <f t="shared" si="46"/>
        <v>3480.0943124280661</v>
      </c>
    </row>
    <row r="356" spans="1:30" ht="12.75" customHeight="1">
      <c r="A356" s="7">
        <v>342</v>
      </c>
      <c r="B356" s="27"/>
      <c r="C356" s="17" t="s">
        <v>1092</v>
      </c>
      <c r="D356" s="17" t="s">
        <v>2059</v>
      </c>
      <c r="E356" s="27" t="s">
        <v>1093</v>
      </c>
      <c r="F356" s="15" t="s">
        <v>1094</v>
      </c>
      <c r="G356" s="63">
        <f>(X355+X356)/2</f>
        <v>3513.6787916514959</v>
      </c>
      <c r="H356" s="63">
        <f>ABS((X355-G356)/G356*100)</f>
        <v>9.99427444493924</v>
      </c>
      <c r="I356" s="64">
        <f>(AD355+AD356)/2</f>
        <v>3547.869943186729</v>
      </c>
      <c r="J356" s="64">
        <f>ABS((AD355-I356)/I356*100)</f>
        <v>1.9103189193509766</v>
      </c>
      <c r="K356" s="42">
        <f>I356/G356</f>
        <v>1.009730869997699</v>
      </c>
      <c r="L356" s="42">
        <f>LOG(K356,2)</f>
        <v>1.3970813512266369E-2</v>
      </c>
      <c r="M356" s="83">
        <f>(I356-G356)/G356*100</f>
        <v>0.97308699976990742</v>
      </c>
      <c r="N356" s="13" t="str">
        <f>IF(X355=0,"×",IF(X356=0,"×",IF(AD355=0,"×",IF(AD356=0,"×","√"))))</f>
        <v>√</v>
      </c>
      <c r="O356" s="28">
        <v>2</v>
      </c>
      <c r="P356" s="28">
        <v>1</v>
      </c>
      <c r="Q356" s="28">
        <v>3</v>
      </c>
      <c r="R356" s="28">
        <v>2</v>
      </c>
      <c r="S356" s="49">
        <v>0</v>
      </c>
      <c r="T356" s="50">
        <v>4262</v>
      </c>
      <c r="U356" s="50">
        <v>725</v>
      </c>
      <c r="V356" s="51">
        <f t="shared" si="42"/>
        <v>5.8786206896551727</v>
      </c>
      <c r="W356" s="51">
        <f t="shared" si="43"/>
        <v>3537</v>
      </c>
      <c r="X356" s="51">
        <f t="shared" si="44"/>
        <v>3162.5120901002201</v>
      </c>
      <c r="Y356" s="52">
        <v>0</v>
      </c>
      <c r="Z356" s="53">
        <v>3694</v>
      </c>
      <c r="AA356" s="53">
        <v>506.5</v>
      </c>
      <c r="AB356" s="54">
        <f t="shared" si="47"/>
        <v>7.2931885488647579</v>
      </c>
      <c r="AC356" s="54">
        <f t="shared" si="45"/>
        <v>3187.5</v>
      </c>
      <c r="AD356" s="54">
        <f t="shared" si="46"/>
        <v>3615.6455739453913</v>
      </c>
    </row>
    <row r="357" spans="1:30" ht="12.75" customHeight="1">
      <c r="A357" s="7">
        <v>343</v>
      </c>
      <c r="B357" s="27" t="s">
        <v>268</v>
      </c>
      <c r="C357" s="17" t="s">
        <v>1095</v>
      </c>
      <c r="D357" s="17" t="s">
        <v>2059</v>
      </c>
      <c r="E357" s="27" t="s">
        <v>1096</v>
      </c>
      <c r="F357" s="15" t="s">
        <v>1097</v>
      </c>
      <c r="G357" s="63"/>
      <c r="H357" s="63"/>
      <c r="I357" s="64"/>
      <c r="J357" s="64"/>
      <c r="K357" s="42"/>
      <c r="L357" s="42"/>
      <c r="M357" s="83"/>
      <c r="N357" s="13"/>
      <c r="O357" s="28">
        <v>2</v>
      </c>
      <c r="P357" s="28">
        <v>1</v>
      </c>
      <c r="Q357" s="28">
        <v>3</v>
      </c>
      <c r="R357" s="28">
        <v>3</v>
      </c>
      <c r="S357" s="49">
        <v>0</v>
      </c>
      <c r="T357" s="50">
        <v>1412.5</v>
      </c>
      <c r="U357" s="50">
        <v>716</v>
      </c>
      <c r="V357" s="51">
        <f t="shared" si="42"/>
        <v>1.9727653631284916</v>
      </c>
      <c r="W357" s="51">
        <f t="shared" si="43"/>
        <v>696.5</v>
      </c>
      <c r="X357" s="51">
        <f t="shared" si="44"/>
        <v>622.75648028125624</v>
      </c>
      <c r="Y357" s="52">
        <v>0</v>
      </c>
      <c r="Z357" s="53">
        <v>1575.5</v>
      </c>
      <c r="AA357" s="53">
        <v>518</v>
      </c>
      <c r="AB357" s="54">
        <f t="shared" si="47"/>
        <v>3.0415057915057915</v>
      </c>
      <c r="AC357" s="54">
        <f t="shared" si="45"/>
        <v>1057.5</v>
      </c>
      <c r="AD357" s="54">
        <f t="shared" si="46"/>
        <v>1199.5435904148239</v>
      </c>
    </row>
    <row r="358" spans="1:30" ht="12.75" customHeight="1">
      <c r="A358" s="7">
        <v>344</v>
      </c>
      <c r="B358" s="27"/>
      <c r="C358" s="17" t="s">
        <v>1095</v>
      </c>
      <c r="D358" s="17" t="s">
        <v>2059</v>
      </c>
      <c r="E358" s="27" t="s">
        <v>1096</v>
      </c>
      <c r="F358" s="15" t="s">
        <v>1097</v>
      </c>
      <c r="G358" s="63">
        <f>(X357+X358)/2</f>
        <v>1410.4786039392416</v>
      </c>
      <c r="H358" s="63">
        <f>ABS((X357-G358)/G358*100)</f>
        <v>55.847860538827256</v>
      </c>
      <c r="I358" s="64">
        <f>(AD357+AD358)/2</f>
        <v>1464.9745125491679</v>
      </c>
      <c r="J358" s="64">
        <f>ABS((AD357-I358)/I358*100)</f>
        <v>18.118466898954701</v>
      </c>
      <c r="K358" s="42">
        <f>I358/G358</f>
        <v>1.0386364659894365</v>
      </c>
      <c r="L358" s="42">
        <f>LOG(K358,2)</f>
        <v>5.4690783704692089E-2</v>
      </c>
      <c r="M358" s="83">
        <f>(I358-G358)/G358*100</f>
        <v>3.8636465989436473</v>
      </c>
      <c r="N358" s="13" t="str">
        <f>IF(X357=0,"×",IF(X358=0,"×",IF(AD357=0,"×",IF(AD358=0,"×","√"))))</f>
        <v>√</v>
      </c>
      <c r="O358" s="28">
        <v>2</v>
      </c>
      <c r="P358" s="28">
        <v>1</v>
      </c>
      <c r="Q358" s="28">
        <v>3</v>
      </c>
      <c r="R358" s="28">
        <v>4</v>
      </c>
      <c r="S358" s="49">
        <v>0</v>
      </c>
      <c r="T358" s="50">
        <v>3181.5</v>
      </c>
      <c r="U358" s="50">
        <v>723</v>
      </c>
      <c r="V358" s="51">
        <f t="shared" si="42"/>
        <v>4.4004149377593365</v>
      </c>
      <c r="W358" s="51">
        <f t="shared" si="43"/>
        <v>2458.5</v>
      </c>
      <c r="X358" s="51">
        <f t="shared" si="44"/>
        <v>2198.2007275972269</v>
      </c>
      <c r="Y358" s="52">
        <v>0</v>
      </c>
      <c r="Z358" s="53">
        <v>2050.5</v>
      </c>
      <c r="AA358" s="53">
        <v>525</v>
      </c>
      <c r="AB358" s="54">
        <f t="shared" si="47"/>
        <v>3.9057142857142857</v>
      </c>
      <c r="AC358" s="54">
        <f t="shared" si="45"/>
        <v>1525.5</v>
      </c>
      <c r="AD358" s="54">
        <f t="shared" si="46"/>
        <v>1730.4054346835119</v>
      </c>
    </row>
    <row r="359" spans="1:30" ht="12.75" customHeight="1">
      <c r="A359" s="7">
        <v>345</v>
      </c>
      <c r="B359" s="27" t="s">
        <v>269</v>
      </c>
      <c r="C359" s="17" t="s">
        <v>1098</v>
      </c>
      <c r="D359" s="17" t="s">
        <v>2059</v>
      </c>
      <c r="E359" s="27" t="s">
        <v>1099</v>
      </c>
      <c r="F359" s="15" t="s">
        <v>1100</v>
      </c>
      <c r="G359" s="63"/>
      <c r="H359" s="63"/>
      <c r="I359" s="64"/>
      <c r="J359" s="64"/>
      <c r="K359" s="42"/>
      <c r="L359" s="42"/>
      <c r="M359" s="83"/>
      <c r="N359" s="13"/>
      <c r="O359" s="28">
        <v>2</v>
      </c>
      <c r="P359" s="28">
        <v>1</v>
      </c>
      <c r="Q359" s="28">
        <v>3</v>
      </c>
      <c r="R359" s="28">
        <v>5</v>
      </c>
      <c r="S359" s="49">
        <v>0</v>
      </c>
      <c r="T359" s="50">
        <v>2105</v>
      </c>
      <c r="U359" s="50">
        <v>735</v>
      </c>
      <c r="V359" s="51">
        <f t="shared" si="42"/>
        <v>2.8639455782312924</v>
      </c>
      <c r="W359" s="51">
        <f t="shared" si="43"/>
        <v>1370</v>
      </c>
      <c r="X359" s="51">
        <f t="shared" si="44"/>
        <v>1224.9481378109419</v>
      </c>
      <c r="Y359" s="52">
        <v>0</v>
      </c>
      <c r="Z359" s="53">
        <v>1632</v>
      </c>
      <c r="AA359" s="53">
        <v>545.5</v>
      </c>
      <c r="AB359" s="54">
        <f t="shared" si="47"/>
        <v>2.9917506874427131</v>
      </c>
      <c r="AC359" s="54">
        <f t="shared" si="45"/>
        <v>1086.5</v>
      </c>
      <c r="AD359" s="54">
        <f t="shared" si="46"/>
        <v>1232.4388756366016</v>
      </c>
    </row>
    <row r="360" spans="1:30" ht="12.75" customHeight="1">
      <c r="A360" s="7">
        <v>346</v>
      </c>
      <c r="B360" s="27"/>
      <c r="C360" s="17" t="s">
        <v>1098</v>
      </c>
      <c r="D360" s="17" t="s">
        <v>2059</v>
      </c>
      <c r="E360" s="27" t="s">
        <v>1099</v>
      </c>
      <c r="F360" s="15" t="s">
        <v>1100</v>
      </c>
      <c r="G360" s="63">
        <f>(X359+X360)/2</f>
        <v>1241.7129389671136</v>
      </c>
      <c r="H360" s="63">
        <f>ABS((X359-G360)/G360*100)</f>
        <v>1.3501350135013497</v>
      </c>
      <c r="I360" s="64">
        <f>(AD359+AD360)/2</f>
        <v>1025.9926028654452</v>
      </c>
      <c r="J360" s="64">
        <f>ABS((AD359-I360)/I360*100)</f>
        <v>20.12161415146489</v>
      </c>
      <c r="K360" s="42">
        <f>I360/G360</f>
        <v>0.8262719753237735</v>
      </c>
      <c r="L360" s="42">
        <f>LOG(K360,2)</f>
        <v>-0.27531135819861008</v>
      </c>
      <c r="M360" s="83">
        <f>(I360-G360)/G360*100</f>
        <v>-17.372802467622648</v>
      </c>
      <c r="N360" s="13" t="str">
        <f>IF(X359=0,"×",IF(X360=0,"×",IF(AD359=0,"×",IF(AD360=0,"×","√"))))</f>
        <v>√</v>
      </c>
      <c r="O360" s="28">
        <v>2</v>
      </c>
      <c r="P360" s="28">
        <v>1</v>
      </c>
      <c r="Q360" s="28">
        <v>3</v>
      </c>
      <c r="R360" s="28">
        <v>6</v>
      </c>
      <c r="S360" s="49">
        <v>0</v>
      </c>
      <c r="T360" s="50">
        <v>2143.5</v>
      </c>
      <c r="U360" s="50">
        <v>736</v>
      </c>
      <c r="V360" s="51">
        <f t="shared" si="42"/>
        <v>2.9123641304347827</v>
      </c>
      <c r="W360" s="51">
        <f t="shared" si="43"/>
        <v>1407.5</v>
      </c>
      <c r="X360" s="51">
        <f t="shared" si="44"/>
        <v>1258.4777401232852</v>
      </c>
      <c r="Y360" s="52">
        <v>0</v>
      </c>
      <c r="Z360" s="53">
        <v>1306</v>
      </c>
      <c r="AA360" s="53">
        <v>583.5</v>
      </c>
      <c r="AB360" s="54">
        <f t="shared" si="47"/>
        <v>2.2382176520994004</v>
      </c>
      <c r="AC360" s="54">
        <f t="shared" si="45"/>
        <v>722.5</v>
      </c>
      <c r="AD360" s="54">
        <f t="shared" si="46"/>
        <v>819.54633009428869</v>
      </c>
    </row>
    <row r="361" spans="1:30" ht="12.75" customHeight="1">
      <c r="A361" s="7">
        <v>347</v>
      </c>
      <c r="B361" s="27" t="s">
        <v>270</v>
      </c>
      <c r="C361" s="17" t="s">
        <v>1101</v>
      </c>
      <c r="D361" s="17" t="s">
        <v>1102</v>
      </c>
      <c r="E361" s="27" t="s">
        <v>1103</v>
      </c>
      <c r="F361" s="15" t="s">
        <v>1104</v>
      </c>
      <c r="G361" s="63"/>
      <c r="H361" s="63"/>
      <c r="I361" s="64"/>
      <c r="J361" s="64"/>
      <c r="K361" s="42"/>
      <c r="L361" s="42"/>
      <c r="M361" s="83"/>
      <c r="N361" s="13"/>
      <c r="O361" s="28">
        <v>2</v>
      </c>
      <c r="P361" s="28">
        <v>1</v>
      </c>
      <c r="Q361" s="28">
        <v>3</v>
      </c>
      <c r="R361" s="28">
        <v>7</v>
      </c>
      <c r="S361" s="49">
        <v>0</v>
      </c>
      <c r="T361" s="50">
        <v>1574</v>
      </c>
      <c r="U361" s="50">
        <v>750</v>
      </c>
      <c r="V361" s="51">
        <f t="shared" si="42"/>
        <v>2.0986666666666665</v>
      </c>
      <c r="W361" s="51">
        <f t="shared" si="43"/>
        <v>824</v>
      </c>
      <c r="X361" s="51">
        <f t="shared" si="44"/>
        <v>736.75712814322355</v>
      </c>
      <c r="Y361" s="52">
        <v>0</v>
      </c>
      <c r="Z361" s="53">
        <v>1288</v>
      </c>
      <c r="AA361" s="53">
        <v>687</v>
      </c>
      <c r="AB361" s="54">
        <f t="shared" si="47"/>
        <v>1.8748180494905387</v>
      </c>
      <c r="AC361" s="54">
        <f t="shared" si="45"/>
        <v>601</v>
      </c>
      <c r="AD361" s="54">
        <f t="shared" si="46"/>
        <v>681.72642821684087</v>
      </c>
    </row>
    <row r="362" spans="1:30" ht="12.75" customHeight="1">
      <c r="A362" s="7">
        <v>348</v>
      </c>
      <c r="B362" s="27"/>
      <c r="C362" s="17" t="s">
        <v>1101</v>
      </c>
      <c r="D362" s="17" t="s">
        <v>1102</v>
      </c>
      <c r="E362" s="27" t="s">
        <v>1103</v>
      </c>
      <c r="F362" s="15" t="s">
        <v>1104</v>
      </c>
      <c r="G362" s="63">
        <f>(X361+X362)/2</f>
        <v>935.69943519646051</v>
      </c>
      <c r="H362" s="63">
        <f>ABS((X361-G362)/G362*100)</f>
        <v>21.261347348303872</v>
      </c>
      <c r="I362" s="64">
        <f>(AD361+AD362)/2</f>
        <v>982.88843602311567</v>
      </c>
      <c r="J362" s="64">
        <f>ABS((AD361-I362)/I362*100)</f>
        <v>30.640507789959599</v>
      </c>
      <c r="K362" s="42">
        <f>I362/G362</f>
        <v>1.0504317936418839</v>
      </c>
      <c r="L362" s="42">
        <f>LOG(K362,2)</f>
        <v>7.0982488361063578E-2</v>
      </c>
      <c r="M362" s="83">
        <f>(I362-G362)/G362*100</f>
        <v>5.0431793641883838</v>
      </c>
      <c r="N362" s="13" t="str">
        <f>IF(X361=0,"×",IF(X362=0,"×",IF(AD361=0,"×",IF(AD362=0,"×","√"))))</f>
        <v>√</v>
      </c>
      <c r="O362" s="28">
        <v>2</v>
      </c>
      <c r="P362" s="28">
        <v>1</v>
      </c>
      <c r="Q362" s="28">
        <v>3</v>
      </c>
      <c r="R362" s="28">
        <v>8</v>
      </c>
      <c r="S362" s="49">
        <v>0</v>
      </c>
      <c r="T362" s="50">
        <v>2012</v>
      </c>
      <c r="U362" s="50">
        <v>743</v>
      </c>
      <c r="V362" s="51">
        <f t="shared" si="42"/>
        <v>2.7079407806191118</v>
      </c>
      <c r="W362" s="51">
        <f t="shared" si="43"/>
        <v>1269</v>
      </c>
      <c r="X362" s="51">
        <f t="shared" si="44"/>
        <v>1134.6417422496975</v>
      </c>
      <c r="Y362" s="52">
        <v>0</v>
      </c>
      <c r="Z362" s="53">
        <v>1725</v>
      </c>
      <c r="AA362" s="53">
        <v>593</v>
      </c>
      <c r="AB362" s="54">
        <f t="shared" si="47"/>
        <v>2.9089376053962899</v>
      </c>
      <c r="AC362" s="54">
        <f t="shared" si="45"/>
        <v>1132</v>
      </c>
      <c r="AD362" s="54">
        <f t="shared" si="46"/>
        <v>1284.0504438293906</v>
      </c>
    </row>
    <row r="363" spans="1:30" ht="12.75" customHeight="1">
      <c r="A363" s="7">
        <v>349</v>
      </c>
      <c r="B363" s="27" t="s">
        <v>271</v>
      </c>
      <c r="C363" s="17" t="s">
        <v>1105</v>
      </c>
      <c r="D363" s="17" t="s">
        <v>2059</v>
      </c>
      <c r="E363" s="27" t="s">
        <v>1106</v>
      </c>
      <c r="F363" s="15" t="s">
        <v>1107</v>
      </c>
      <c r="G363" s="63"/>
      <c r="H363" s="63"/>
      <c r="I363" s="64"/>
      <c r="J363" s="64"/>
      <c r="K363" s="42"/>
      <c r="L363" s="42"/>
      <c r="M363" s="83"/>
      <c r="N363" s="13"/>
      <c r="O363" s="28">
        <v>2</v>
      </c>
      <c r="P363" s="28">
        <v>1</v>
      </c>
      <c r="Q363" s="28">
        <v>3</v>
      </c>
      <c r="R363" s="28">
        <v>9</v>
      </c>
      <c r="S363" s="49">
        <v>0</v>
      </c>
      <c r="T363" s="50">
        <v>4019</v>
      </c>
      <c r="U363" s="50">
        <v>785.5</v>
      </c>
      <c r="V363" s="51">
        <f t="shared" si="42"/>
        <v>5.1164863144493955</v>
      </c>
      <c r="W363" s="51">
        <f t="shared" si="43"/>
        <v>3233.5</v>
      </c>
      <c r="X363" s="51">
        <f t="shared" si="44"/>
        <v>2891.1458420523218</v>
      </c>
      <c r="Y363" s="52">
        <v>0</v>
      </c>
      <c r="Z363" s="53">
        <v>2178</v>
      </c>
      <c r="AA363" s="53">
        <v>582</v>
      </c>
      <c r="AB363" s="54">
        <f t="shared" si="47"/>
        <v>3.7422680412371134</v>
      </c>
      <c r="AC363" s="54">
        <f t="shared" si="45"/>
        <v>1596</v>
      </c>
      <c r="AD363" s="54">
        <f t="shared" si="46"/>
        <v>1810.3750073778335</v>
      </c>
    </row>
    <row r="364" spans="1:30" ht="12.75" customHeight="1">
      <c r="A364" s="7">
        <v>350</v>
      </c>
      <c r="B364" s="27"/>
      <c r="C364" s="17" t="s">
        <v>1105</v>
      </c>
      <c r="D364" s="17" t="s">
        <v>2059</v>
      </c>
      <c r="E364" s="27" t="s">
        <v>1106</v>
      </c>
      <c r="F364" s="15" t="s">
        <v>1107</v>
      </c>
      <c r="G364" s="63">
        <f>(X363+X364)/2</f>
        <v>2764.4039453116638</v>
      </c>
      <c r="H364" s="63">
        <f>ABS((X363-G364)/G364*100)</f>
        <v>4.5847820813455256</v>
      </c>
      <c r="I364" s="64">
        <f>(AD363+AD364)/2</f>
        <v>2449.2808487973602</v>
      </c>
      <c r="J364" s="64">
        <f>ABS((AD363-I364)/I364*100)</f>
        <v>26.08544633553317</v>
      </c>
      <c r="K364" s="42">
        <f>I364/G364</f>
        <v>0.88600685618006669</v>
      </c>
      <c r="L364" s="42">
        <f>LOG(K364,2)</f>
        <v>-0.17461023206789225</v>
      </c>
      <c r="M364" s="83">
        <f>(I364-G364)/G364*100</f>
        <v>-11.399314381993332</v>
      </c>
      <c r="N364" s="13" t="str">
        <f>IF(X363=0,"×",IF(X364=0,"×",IF(AD363=0,"×",IF(AD364=0,"×","√"))))</f>
        <v>√</v>
      </c>
      <c r="O364" s="28">
        <v>2</v>
      </c>
      <c r="P364" s="28">
        <v>1</v>
      </c>
      <c r="Q364" s="28">
        <v>3</v>
      </c>
      <c r="R364" s="28">
        <v>10</v>
      </c>
      <c r="S364" s="49">
        <v>0</v>
      </c>
      <c r="T364" s="50">
        <v>3764</v>
      </c>
      <c r="U364" s="50">
        <v>814</v>
      </c>
      <c r="V364" s="51">
        <f t="shared" si="42"/>
        <v>4.6240786240786242</v>
      </c>
      <c r="W364" s="51">
        <f t="shared" si="43"/>
        <v>2950</v>
      </c>
      <c r="X364" s="51">
        <f t="shared" si="44"/>
        <v>2637.6620485710064</v>
      </c>
      <c r="Y364" s="52">
        <v>0</v>
      </c>
      <c r="Z364" s="53">
        <v>3303</v>
      </c>
      <c r="AA364" s="53">
        <v>580.5</v>
      </c>
      <c r="AB364" s="54">
        <f t="shared" si="47"/>
        <v>5.6899224806201554</v>
      </c>
      <c r="AC364" s="54">
        <f t="shared" si="45"/>
        <v>2722.5</v>
      </c>
      <c r="AD364" s="54">
        <f t="shared" si="46"/>
        <v>3088.1866902168872</v>
      </c>
    </row>
    <row r="365" spans="1:30" ht="12.75" customHeight="1">
      <c r="A365" s="7">
        <v>351</v>
      </c>
      <c r="B365" s="27" t="s">
        <v>272</v>
      </c>
      <c r="C365" s="17" t="s">
        <v>1108</v>
      </c>
      <c r="D365" s="17" t="s">
        <v>2059</v>
      </c>
      <c r="E365" s="27" t="s">
        <v>1109</v>
      </c>
      <c r="F365" s="15" t="s">
        <v>1110</v>
      </c>
      <c r="G365" s="63"/>
      <c r="H365" s="63"/>
      <c r="I365" s="64"/>
      <c r="J365" s="64"/>
      <c r="K365" s="42"/>
      <c r="L365" s="42"/>
      <c r="M365" s="83"/>
      <c r="N365" s="13"/>
      <c r="O365" s="28">
        <v>2</v>
      </c>
      <c r="P365" s="28">
        <v>1</v>
      </c>
      <c r="Q365" s="28">
        <v>4</v>
      </c>
      <c r="R365" s="28">
        <v>1</v>
      </c>
      <c r="S365" s="49">
        <v>0</v>
      </c>
      <c r="T365" s="50">
        <v>3589</v>
      </c>
      <c r="U365" s="50">
        <v>686</v>
      </c>
      <c r="V365" s="51">
        <f t="shared" si="42"/>
        <v>5.2317784256559765</v>
      </c>
      <c r="W365" s="51">
        <f t="shared" si="43"/>
        <v>2903</v>
      </c>
      <c r="X365" s="51">
        <f t="shared" si="44"/>
        <v>2595.6382803395363</v>
      </c>
      <c r="Y365" s="52">
        <v>0</v>
      </c>
      <c r="Z365" s="53">
        <v>2349</v>
      </c>
      <c r="AA365" s="53">
        <v>475</v>
      </c>
      <c r="AB365" s="54">
        <f t="shared" si="47"/>
        <v>4.945263157894737</v>
      </c>
      <c r="AC365" s="54">
        <f t="shared" si="45"/>
        <v>1874</v>
      </c>
      <c r="AD365" s="54">
        <f t="shared" si="46"/>
        <v>2125.7160174348746</v>
      </c>
    </row>
    <row r="366" spans="1:30" ht="12.75" customHeight="1">
      <c r="A366" s="7">
        <v>352</v>
      </c>
      <c r="B366" s="27"/>
      <c r="C366" s="17" t="s">
        <v>1108</v>
      </c>
      <c r="D366" s="17" t="s">
        <v>2059</v>
      </c>
      <c r="E366" s="27" t="s">
        <v>1109</v>
      </c>
      <c r="F366" s="15" t="s">
        <v>1110</v>
      </c>
      <c r="G366" s="63">
        <f>(X365+X366)/2</f>
        <v>2544.0026927785275</v>
      </c>
      <c r="H366" s="63">
        <f>ABS((X365-G366)/G366*100)</f>
        <v>2.0296986205078698</v>
      </c>
      <c r="I366" s="64">
        <f>(AD365+AD366)/2</f>
        <v>2184.1335067080317</v>
      </c>
      <c r="J366" s="64">
        <f>ABS((AD365-I366)/I366*100)</f>
        <v>2.6746299662425437</v>
      </c>
      <c r="K366" s="42">
        <f>I366/G366</f>
        <v>0.8585421363381297</v>
      </c>
      <c r="L366" s="42">
        <f>LOG(K366,2)</f>
        <v>-0.22003915297878232</v>
      </c>
      <c r="M366" s="83">
        <f>(I366-G366)/G366*100</f>
        <v>-14.145786366187025</v>
      </c>
      <c r="N366" s="13" t="str">
        <f>IF(X365=0,"×",IF(X366=0,"×",IF(AD365=0,"×",IF(AD366=0,"×","√"))))</f>
        <v>√</v>
      </c>
      <c r="O366" s="28">
        <v>2</v>
      </c>
      <c r="P366" s="28">
        <v>1</v>
      </c>
      <c r="Q366" s="28">
        <v>4</v>
      </c>
      <c r="R366" s="28">
        <v>2</v>
      </c>
      <c r="S366" s="49">
        <v>0</v>
      </c>
      <c r="T366" s="50">
        <v>3497</v>
      </c>
      <c r="U366" s="50">
        <v>709.5</v>
      </c>
      <c r="V366" s="51">
        <f t="shared" si="42"/>
        <v>4.9288231148696262</v>
      </c>
      <c r="W366" s="51">
        <f t="shared" si="43"/>
        <v>2787.5</v>
      </c>
      <c r="X366" s="51">
        <f t="shared" si="44"/>
        <v>2492.3671052175187</v>
      </c>
      <c r="Y366" s="52">
        <v>0</v>
      </c>
      <c r="Z366" s="53">
        <v>2483</v>
      </c>
      <c r="AA366" s="53">
        <v>506</v>
      </c>
      <c r="AB366" s="54">
        <f t="shared" si="47"/>
        <v>4.9071146245059287</v>
      </c>
      <c r="AC366" s="54">
        <f t="shared" si="45"/>
        <v>1977</v>
      </c>
      <c r="AD366" s="54">
        <f t="shared" si="46"/>
        <v>2242.5509959811884</v>
      </c>
    </row>
    <row r="367" spans="1:30" ht="12.75" customHeight="1">
      <c r="A367" s="7">
        <v>353</v>
      </c>
      <c r="B367" s="27" t="s">
        <v>273</v>
      </c>
      <c r="C367" s="17" t="s">
        <v>1108</v>
      </c>
      <c r="D367" s="17" t="s">
        <v>1111</v>
      </c>
      <c r="E367" s="27" t="s">
        <v>1109</v>
      </c>
      <c r="F367" s="15" t="s">
        <v>1110</v>
      </c>
      <c r="G367" s="63"/>
      <c r="H367" s="63"/>
      <c r="I367" s="64"/>
      <c r="J367" s="64"/>
      <c r="K367" s="42"/>
      <c r="L367" s="42"/>
      <c r="M367" s="83"/>
      <c r="N367" s="13"/>
      <c r="O367" s="28">
        <v>2</v>
      </c>
      <c r="P367" s="28">
        <v>1</v>
      </c>
      <c r="Q367" s="28">
        <v>4</v>
      </c>
      <c r="R367" s="28">
        <v>3</v>
      </c>
      <c r="S367" s="49">
        <v>0</v>
      </c>
      <c r="T367" s="50">
        <v>1803</v>
      </c>
      <c r="U367" s="50">
        <v>705</v>
      </c>
      <c r="V367" s="51">
        <f t="shared" si="42"/>
        <v>2.5574468085106381</v>
      </c>
      <c r="W367" s="51">
        <f t="shared" si="43"/>
        <v>1098</v>
      </c>
      <c r="X367" s="51">
        <f t="shared" si="44"/>
        <v>981.74675570541194</v>
      </c>
      <c r="Y367" s="52">
        <v>0</v>
      </c>
      <c r="Z367" s="53">
        <v>1792</v>
      </c>
      <c r="AA367" s="53">
        <v>535.5</v>
      </c>
      <c r="AB367" s="54">
        <f t="shared" si="47"/>
        <v>3.34640522875817</v>
      </c>
      <c r="AC367" s="54">
        <f t="shared" si="45"/>
        <v>1256.5</v>
      </c>
      <c r="AD367" s="54">
        <f t="shared" si="46"/>
        <v>1425.2733062470224</v>
      </c>
    </row>
    <row r="368" spans="1:30" ht="12.75" customHeight="1">
      <c r="A368" s="7">
        <v>354</v>
      </c>
      <c r="B368" s="27"/>
      <c r="C368" s="17" t="s">
        <v>1108</v>
      </c>
      <c r="D368" s="17" t="s">
        <v>1111</v>
      </c>
      <c r="E368" s="27" t="s">
        <v>1109</v>
      </c>
      <c r="F368" s="15" t="s">
        <v>1110</v>
      </c>
      <c r="G368" s="63">
        <f>(X367+X368)/2</f>
        <v>986.21736934705768</v>
      </c>
      <c r="H368" s="63">
        <f>ABS((X367-G368)/G368*100)</f>
        <v>0.45330915684496498</v>
      </c>
      <c r="I368" s="64">
        <f>(AD367+AD368)/2</f>
        <v>1668.3014048251557</v>
      </c>
      <c r="J368" s="64">
        <f>ABS((AD367-I368)/I368*100)</f>
        <v>14.567397586265507</v>
      </c>
      <c r="K368" s="42">
        <f>I368/G368</f>
        <v>1.6916163278787957</v>
      </c>
      <c r="L368" s="42">
        <f>LOG(K368,2)</f>
        <v>0.75840239077852567</v>
      </c>
      <c r="M368" s="83">
        <f>(I368-G368)/G368*100</f>
        <v>69.161632787879569</v>
      </c>
      <c r="N368" s="13" t="str">
        <f>IF(X367=0,"×",IF(X368=0,"×",IF(AD367=0,"×",IF(AD368=0,"×","√"))))</f>
        <v>√</v>
      </c>
      <c r="O368" s="28">
        <v>2</v>
      </c>
      <c r="P368" s="28">
        <v>1</v>
      </c>
      <c r="Q368" s="28">
        <v>4</v>
      </c>
      <c r="R368" s="28">
        <v>4</v>
      </c>
      <c r="S368" s="49">
        <v>0</v>
      </c>
      <c r="T368" s="50">
        <v>1827</v>
      </c>
      <c r="U368" s="50">
        <v>719</v>
      </c>
      <c r="V368" s="51">
        <f t="shared" si="42"/>
        <v>2.5410292072322669</v>
      </c>
      <c r="W368" s="51">
        <f t="shared" si="43"/>
        <v>1108</v>
      </c>
      <c r="X368" s="51">
        <f t="shared" si="44"/>
        <v>990.68798298870342</v>
      </c>
      <c r="Y368" s="52">
        <v>0</v>
      </c>
      <c r="Z368" s="53">
        <v>2249</v>
      </c>
      <c r="AA368" s="53">
        <v>564</v>
      </c>
      <c r="AB368" s="54">
        <f t="shared" si="47"/>
        <v>3.9875886524822697</v>
      </c>
      <c r="AC368" s="54">
        <f t="shared" si="45"/>
        <v>1685</v>
      </c>
      <c r="AD368" s="54">
        <f t="shared" si="46"/>
        <v>1911.3295034032892</v>
      </c>
    </row>
    <row r="369" spans="1:30" ht="12.75" customHeight="1">
      <c r="A369" s="7">
        <v>355</v>
      </c>
      <c r="B369" s="27" t="s">
        <v>274</v>
      </c>
      <c r="C369" s="17" t="s">
        <v>1112</v>
      </c>
      <c r="D369" s="17" t="s">
        <v>2059</v>
      </c>
      <c r="E369" s="27" t="s">
        <v>1113</v>
      </c>
      <c r="F369" s="15" t="s">
        <v>1114</v>
      </c>
      <c r="G369" s="63"/>
      <c r="H369" s="63"/>
      <c r="I369" s="64"/>
      <c r="J369" s="64"/>
      <c r="K369" s="42"/>
      <c r="L369" s="42"/>
      <c r="M369" s="83"/>
      <c r="N369" s="13"/>
      <c r="O369" s="28">
        <v>2</v>
      </c>
      <c r="P369" s="28">
        <v>1</v>
      </c>
      <c r="Q369" s="28">
        <v>4</v>
      </c>
      <c r="R369" s="28">
        <v>5</v>
      </c>
      <c r="S369" s="49">
        <v>0</v>
      </c>
      <c r="T369" s="50">
        <v>2390</v>
      </c>
      <c r="U369" s="50">
        <v>742</v>
      </c>
      <c r="V369" s="51">
        <f t="shared" si="42"/>
        <v>3.2210242587601079</v>
      </c>
      <c r="W369" s="51">
        <f t="shared" si="43"/>
        <v>1648</v>
      </c>
      <c r="X369" s="51">
        <f t="shared" si="44"/>
        <v>1473.5142562864471</v>
      </c>
      <c r="Y369" s="52">
        <v>0</v>
      </c>
      <c r="Z369" s="53">
        <v>1509.5</v>
      </c>
      <c r="AA369" s="53">
        <v>554.5</v>
      </c>
      <c r="AB369" s="54">
        <f t="shared" si="47"/>
        <v>2.7222723174030659</v>
      </c>
      <c r="AC369" s="54">
        <f t="shared" si="45"/>
        <v>955</v>
      </c>
      <c r="AD369" s="54">
        <f t="shared" si="46"/>
        <v>1083.2757719585406</v>
      </c>
    </row>
    <row r="370" spans="1:30" ht="12.75" customHeight="1">
      <c r="A370" s="7">
        <v>356</v>
      </c>
      <c r="B370" s="27"/>
      <c r="C370" s="17" t="s">
        <v>1112</v>
      </c>
      <c r="D370" s="17" t="s">
        <v>2059</v>
      </c>
      <c r="E370" s="27" t="s">
        <v>1113</v>
      </c>
      <c r="F370" s="15" t="s">
        <v>1114</v>
      </c>
      <c r="G370" s="63">
        <f>(X369+X370)/2</f>
        <v>1396.1726402859751</v>
      </c>
      <c r="H370" s="63">
        <f>ABS((X369-G370)/G370*100)</f>
        <v>5.5395453089977638</v>
      </c>
      <c r="I370" s="64">
        <f>(AD369+AD370)/2</f>
        <v>1054.634187411993</v>
      </c>
      <c r="J370" s="64">
        <f>ABS((AD369-I370)/I370*100)</f>
        <v>2.7157838128528997</v>
      </c>
      <c r="K370" s="42">
        <f>I370/G370</f>
        <v>0.75537520001536096</v>
      </c>
      <c r="L370" s="42">
        <f>LOG(K370,2)</f>
        <v>-0.4047346759519822</v>
      </c>
      <c r="M370" s="83">
        <f>(I370-G370)/G370*100</f>
        <v>-24.462479998463909</v>
      </c>
      <c r="N370" s="13" t="str">
        <f>IF(X369=0,"×",IF(X370=0,"×",IF(AD369=0,"×",IF(AD370=0,"×","√"))))</f>
        <v>√</v>
      </c>
      <c r="O370" s="28">
        <v>2</v>
      </c>
      <c r="P370" s="28">
        <v>1</v>
      </c>
      <c r="Q370" s="28">
        <v>4</v>
      </c>
      <c r="R370" s="28">
        <v>6</v>
      </c>
      <c r="S370" s="49">
        <v>0</v>
      </c>
      <c r="T370" s="50">
        <v>2222</v>
      </c>
      <c r="U370" s="50">
        <v>747</v>
      </c>
      <c r="V370" s="51">
        <f t="shared" si="42"/>
        <v>2.9745649263721554</v>
      </c>
      <c r="W370" s="51">
        <f t="shared" si="43"/>
        <v>1475</v>
      </c>
      <c r="X370" s="51">
        <f t="shared" si="44"/>
        <v>1318.8310242855032</v>
      </c>
      <c r="Y370" s="52">
        <v>0</v>
      </c>
      <c r="Z370" s="53">
        <v>1470</v>
      </c>
      <c r="AA370" s="53">
        <v>565.5</v>
      </c>
      <c r="AB370" s="54">
        <f t="shared" si="47"/>
        <v>2.5994694960212201</v>
      </c>
      <c r="AC370" s="54">
        <f t="shared" si="45"/>
        <v>904.5</v>
      </c>
      <c r="AD370" s="54">
        <f t="shared" si="46"/>
        <v>1025.9926028654452</v>
      </c>
    </row>
    <row r="371" spans="1:30" ht="12.75" customHeight="1">
      <c r="A371" s="7">
        <v>357</v>
      </c>
      <c r="B371" s="27" t="s">
        <v>275</v>
      </c>
      <c r="C371" s="32" t="s">
        <v>927</v>
      </c>
      <c r="D371" s="32" t="s">
        <v>929</v>
      </c>
      <c r="E371" s="27" t="s">
        <v>797</v>
      </c>
      <c r="F371" s="15" t="s">
        <v>1948</v>
      </c>
      <c r="G371" s="63"/>
      <c r="H371" s="63"/>
      <c r="I371" s="64"/>
      <c r="J371" s="64"/>
      <c r="K371" s="42"/>
      <c r="L371" s="42"/>
      <c r="M371" s="83"/>
      <c r="N371" s="13"/>
      <c r="O371" s="28">
        <v>2</v>
      </c>
      <c r="P371" s="28">
        <v>1</v>
      </c>
      <c r="Q371" s="28">
        <v>4</v>
      </c>
      <c r="R371" s="28">
        <v>7</v>
      </c>
      <c r="S371" s="49">
        <v>0</v>
      </c>
      <c r="T371" s="50">
        <v>2014.5</v>
      </c>
      <c r="U371" s="50">
        <v>749</v>
      </c>
      <c r="V371" s="51">
        <f t="shared" si="42"/>
        <v>2.6895861148197597</v>
      </c>
      <c r="W371" s="51">
        <f t="shared" si="43"/>
        <v>1265.5</v>
      </c>
      <c r="X371" s="51">
        <f t="shared" si="44"/>
        <v>1131.5123127005454</v>
      </c>
      <c r="Y371" s="52">
        <v>0</v>
      </c>
      <c r="Z371" s="53">
        <v>3222</v>
      </c>
      <c r="AA371" s="53">
        <v>679</v>
      </c>
      <c r="AB371" s="54">
        <f t="shared" si="47"/>
        <v>4.7452135493372607</v>
      </c>
      <c r="AC371" s="54">
        <f t="shared" si="45"/>
        <v>2543</v>
      </c>
      <c r="AD371" s="54">
        <f t="shared" si="46"/>
        <v>2884.5762178958839</v>
      </c>
    </row>
    <row r="372" spans="1:30" ht="12.75" customHeight="1">
      <c r="A372" s="7">
        <v>358</v>
      </c>
      <c r="B372" s="27"/>
      <c r="C372" s="32" t="s">
        <v>927</v>
      </c>
      <c r="D372" s="32" t="s">
        <v>929</v>
      </c>
      <c r="E372" s="27" t="s">
        <v>797</v>
      </c>
      <c r="F372" s="15" t="s">
        <v>1948</v>
      </c>
      <c r="G372" s="63">
        <f>(X371+X372)/2</f>
        <v>926.08761586692208</v>
      </c>
      <c r="H372" s="63">
        <f>ABS((X371-G372)/G372*100)</f>
        <v>22.181993724354335</v>
      </c>
      <c r="I372" s="64">
        <f>(AD371+AD372)/2</f>
        <v>2690.6074671054021</v>
      </c>
      <c r="J372" s="64">
        <f>ABS((AD371-I372)/I372*100)</f>
        <v>7.2091062394603584</v>
      </c>
      <c r="K372" s="42">
        <f>I372/G372</f>
        <v>2.9053487175581019</v>
      </c>
      <c r="L372" s="42">
        <f>LOG(K372,2)</f>
        <v>1.5387113350233999</v>
      </c>
      <c r="M372" s="83">
        <f>(I372-G372)/G372*100</f>
        <v>190.53487175581017</v>
      </c>
      <c r="N372" s="13" t="str">
        <f>IF(X371=0,"×",IF(X372=0,"×",IF(AD371=0,"×",IF(AD372=0,"×","√"))))</f>
        <v>√</v>
      </c>
      <c r="O372" s="28">
        <v>2</v>
      </c>
      <c r="P372" s="28">
        <v>1</v>
      </c>
      <c r="Q372" s="28">
        <v>4</v>
      </c>
      <c r="R372" s="28">
        <v>8</v>
      </c>
      <c r="S372" s="49">
        <v>0</v>
      </c>
      <c r="T372" s="50">
        <v>1547</v>
      </c>
      <c r="U372" s="50">
        <v>741</v>
      </c>
      <c r="V372" s="51">
        <f t="shared" si="42"/>
        <v>2.0877192982456139</v>
      </c>
      <c r="W372" s="51">
        <f t="shared" si="43"/>
        <v>806</v>
      </c>
      <c r="X372" s="51">
        <f t="shared" si="44"/>
        <v>720.66291903329875</v>
      </c>
      <c r="Y372" s="52">
        <v>0</v>
      </c>
      <c r="Z372" s="53">
        <v>2821</v>
      </c>
      <c r="AA372" s="53">
        <v>620</v>
      </c>
      <c r="AB372" s="54">
        <f t="shared" si="47"/>
        <v>4.55</v>
      </c>
      <c r="AC372" s="54">
        <f t="shared" si="45"/>
        <v>2201</v>
      </c>
      <c r="AD372" s="54">
        <f t="shared" si="46"/>
        <v>2496.6387163149197</v>
      </c>
    </row>
    <row r="373" spans="1:30" ht="12.75" customHeight="1">
      <c r="A373" s="7">
        <v>359</v>
      </c>
      <c r="B373" s="27" t="s">
        <v>276</v>
      </c>
      <c r="C373" s="17" t="s">
        <v>930</v>
      </c>
      <c r="D373" s="17" t="s">
        <v>2059</v>
      </c>
      <c r="E373" s="27" t="s">
        <v>931</v>
      </c>
      <c r="F373" s="15" t="s">
        <v>932</v>
      </c>
      <c r="G373" s="63"/>
      <c r="H373" s="63"/>
      <c r="I373" s="64"/>
      <c r="J373" s="64"/>
      <c r="K373" s="42"/>
      <c r="L373" s="42"/>
      <c r="M373" s="83"/>
      <c r="N373" s="13"/>
      <c r="O373" s="28">
        <v>2</v>
      </c>
      <c r="P373" s="28">
        <v>1</v>
      </c>
      <c r="Q373" s="28">
        <v>4</v>
      </c>
      <c r="R373" s="28">
        <v>9</v>
      </c>
      <c r="S373" s="49">
        <v>0</v>
      </c>
      <c r="T373" s="50">
        <v>1939</v>
      </c>
      <c r="U373" s="50">
        <v>759</v>
      </c>
      <c r="V373" s="51">
        <f t="shared" si="42"/>
        <v>2.5546772068511201</v>
      </c>
      <c r="W373" s="51">
        <f t="shared" si="43"/>
        <v>1180</v>
      </c>
      <c r="X373" s="51">
        <f t="shared" si="44"/>
        <v>1055.0648194284026</v>
      </c>
      <c r="Y373" s="52">
        <v>0</v>
      </c>
      <c r="Z373" s="53">
        <v>1470.5</v>
      </c>
      <c r="AA373" s="53">
        <v>575</v>
      </c>
      <c r="AB373" s="54">
        <f t="shared" si="47"/>
        <v>2.557391304347826</v>
      </c>
      <c r="AC373" s="54">
        <f t="shared" si="45"/>
        <v>895.5</v>
      </c>
      <c r="AD373" s="54">
        <f t="shared" si="46"/>
        <v>1015.7837212448934</v>
      </c>
    </row>
    <row r="374" spans="1:30" ht="12.75" customHeight="1">
      <c r="A374" s="7">
        <v>360</v>
      </c>
      <c r="B374" s="27"/>
      <c r="C374" s="17" t="s">
        <v>930</v>
      </c>
      <c r="D374" s="17" t="s">
        <v>2059</v>
      </c>
      <c r="E374" s="27" t="s">
        <v>931</v>
      </c>
      <c r="F374" s="15" t="s">
        <v>932</v>
      </c>
      <c r="G374" s="63">
        <f>(X373+X374)/2</f>
        <v>1031.1470364455977</v>
      </c>
      <c r="H374" s="63">
        <f>ABS((X373-G374)/G374*100)</f>
        <v>2.319531758075013</v>
      </c>
      <c r="I374" s="64">
        <f>(AD373+AD374)/2</f>
        <v>1132.9022798362225</v>
      </c>
      <c r="J374" s="64">
        <f>ABS((AD373-I374)/I374*100)</f>
        <v>10.337922403003756</v>
      </c>
      <c r="K374" s="42">
        <f>I374/G374</f>
        <v>1.0986816038781229</v>
      </c>
      <c r="L374" s="42">
        <f>LOG(K374,2)</f>
        <v>0.13577335620628642</v>
      </c>
      <c r="M374" s="83">
        <f>(I374-G374)/G374*100</f>
        <v>9.8681603878122921</v>
      </c>
      <c r="N374" s="13" t="str">
        <f>IF(X373=0,"×",IF(X374=0,"×",IF(AD373=0,"×",IF(AD374=0,"×","√"))))</f>
        <v>√</v>
      </c>
      <c r="O374" s="28">
        <v>2</v>
      </c>
      <c r="P374" s="28">
        <v>1</v>
      </c>
      <c r="Q374" s="28">
        <v>4</v>
      </c>
      <c r="R374" s="28">
        <v>10</v>
      </c>
      <c r="S374" s="49">
        <v>0</v>
      </c>
      <c r="T374" s="50">
        <v>1928</v>
      </c>
      <c r="U374" s="50">
        <v>801.5</v>
      </c>
      <c r="V374" s="51">
        <f t="shared" si="42"/>
        <v>2.4054897067997505</v>
      </c>
      <c r="W374" s="51">
        <f t="shared" si="43"/>
        <v>1126.5</v>
      </c>
      <c r="X374" s="51">
        <f t="shared" si="44"/>
        <v>1007.2292534627928</v>
      </c>
      <c r="Y374" s="52">
        <v>0</v>
      </c>
      <c r="Z374" s="53">
        <v>1686</v>
      </c>
      <c r="AA374" s="53">
        <v>584</v>
      </c>
      <c r="AB374" s="54">
        <f t="shared" si="47"/>
        <v>2.8869863013698631</v>
      </c>
      <c r="AC374" s="54">
        <f t="shared" si="45"/>
        <v>1102</v>
      </c>
      <c r="AD374" s="54">
        <f t="shared" si="46"/>
        <v>1250.0208384275518</v>
      </c>
    </row>
    <row r="375" spans="1:30" ht="12.75" customHeight="1">
      <c r="A375" s="7">
        <v>361</v>
      </c>
      <c r="B375" s="27" t="s">
        <v>277</v>
      </c>
      <c r="C375" s="17" t="s">
        <v>933</v>
      </c>
      <c r="D375" s="17" t="s">
        <v>934</v>
      </c>
      <c r="E375" s="27" t="s">
        <v>935</v>
      </c>
      <c r="F375" s="15" t="s">
        <v>936</v>
      </c>
      <c r="G375" s="63"/>
      <c r="H375" s="63"/>
      <c r="I375" s="64"/>
      <c r="J375" s="64"/>
      <c r="K375" s="42"/>
      <c r="L375" s="42"/>
      <c r="M375" s="83"/>
      <c r="N375" s="13"/>
      <c r="O375" s="28">
        <v>2</v>
      </c>
      <c r="P375" s="28">
        <v>1</v>
      </c>
      <c r="Q375" s="28">
        <v>5</v>
      </c>
      <c r="R375" s="28">
        <v>1</v>
      </c>
      <c r="S375" s="49">
        <v>0</v>
      </c>
      <c r="T375" s="50">
        <v>2364</v>
      </c>
      <c r="U375" s="50">
        <v>699</v>
      </c>
      <c r="V375" s="51">
        <f t="shared" si="42"/>
        <v>3.3819742489270386</v>
      </c>
      <c r="W375" s="51">
        <f t="shared" si="43"/>
        <v>1665</v>
      </c>
      <c r="X375" s="51">
        <f t="shared" si="44"/>
        <v>1488.7143426680427</v>
      </c>
      <c r="Y375" s="52">
        <v>0</v>
      </c>
      <c r="Z375" s="53">
        <v>2158</v>
      </c>
      <c r="AA375" s="53">
        <v>486</v>
      </c>
      <c r="AB375" s="54">
        <f t="shared" si="47"/>
        <v>4.4403292181069958</v>
      </c>
      <c r="AC375" s="54">
        <f t="shared" si="45"/>
        <v>1672</v>
      </c>
      <c r="AD375" s="54">
        <f t="shared" si="46"/>
        <v>1896.5833410624923</v>
      </c>
    </row>
    <row r="376" spans="1:30" ht="12.75" customHeight="1">
      <c r="A376" s="7">
        <v>362</v>
      </c>
      <c r="B376" s="27"/>
      <c r="C376" s="17" t="s">
        <v>933</v>
      </c>
      <c r="D376" s="17" t="s">
        <v>934</v>
      </c>
      <c r="E376" s="27" t="s">
        <v>935</v>
      </c>
      <c r="F376" s="15" t="s">
        <v>936</v>
      </c>
      <c r="G376" s="63">
        <f>(X375+X376)/2</f>
        <v>1511.5144722404361</v>
      </c>
      <c r="H376" s="63">
        <f>ABS((X375-G376)/G376*100)</f>
        <v>1.5084294587400158</v>
      </c>
      <c r="I376" s="64">
        <f>(AD375+AD376)/2</f>
        <v>1288.8713045946513</v>
      </c>
      <c r="J376" s="64">
        <f>ABS((AD375-I376)/I376*100)</f>
        <v>47.150715071507143</v>
      </c>
      <c r="K376" s="42">
        <f>I376/G376</f>
        <v>0.85270192794398258</v>
      </c>
      <c r="L376" s="42">
        <f>LOG(K376,2)</f>
        <v>-0.22988657635530463</v>
      </c>
      <c r="M376" s="83">
        <f>(I376-G376)/G376*100</f>
        <v>-14.729807205601739</v>
      </c>
      <c r="N376" s="13" t="str">
        <f>IF(X375=0,"×",IF(X376=0,"×",IF(AD375=0,"×",IF(AD376=0,"×","√"))))</f>
        <v>√</v>
      </c>
      <c r="O376" s="28">
        <v>2</v>
      </c>
      <c r="P376" s="28">
        <v>1</v>
      </c>
      <c r="Q376" s="28">
        <v>5</v>
      </c>
      <c r="R376" s="28">
        <v>2</v>
      </c>
      <c r="S376" s="49">
        <v>0</v>
      </c>
      <c r="T376" s="50">
        <v>2428</v>
      </c>
      <c r="U376" s="50">
        <v>712</v>
      </c>
      <c r="V376" s="51">
        <f t="shared" si="42"/>
        <v>3.4101123595505616</v>
      </c>
      <c r="W376" s="51">
        <f t="shared" si="43"/>
        <v>1716</v>
      </c>
      <c r="X376" s="51">
        <f t="shared" si="44"/>
        <v>1534.3146018128296</v>
      </c>
      <c r="Y376" s="52">
        <v>0</v>
      </c>
      <c r="Z376" s="53">
        <v>1126.5</v>
      </c>
      <c r="AA376" s="53">
        <v>526</v>
      </c>
      <c r="AB376" s="54">
        <f t="shared" si="47"/>
        <v>2.1416349809885933</v>
      </c>
      <c r="AC376" s="54">
        <f t="shared" si="45"/>
        <v>600.5</v>
      </c>
      <c r="AD376" s="54">
        <f t="shared" si="46"/>
        <v>681.15926812681016</v>
      </c>
    </row>
    <row r="377" spans="1:30" ht="12.75" customHeight="1">
      <c r="A377" s="7">
        <v>363</v>
      </c>
      <c r="B377" s="27" t="s">
        <v>1317</v>
      </c>
      <c r="C377" s="17" t="s">
        <v>879</v>
      </c>
      <c r="D377" s="17" t="s">
        <v>2059</v>
      </c>
      <c r="E377" s="27" t="s">
        <v>880</v>
      </c>
      <c r="F377" s="15" t="s">
        <v>881</v>
      </c>
      <c r="G377" s="63"/>
      <c r="H377" s="63"/>
      <c r="I377" s="64"/>
      <c r="J377" s="64"/>
      <c r="K377" s="42"/>
      <c r="L377" s="42"/>
      <c r="M377" s="83"/>
      <c r="N377" s="13"/>
      <c r="O377" s="28">
        <v>2</v>
      </c>
      <c r="P377" s="28">
        <v>1</v>
      </c>
      <c r="Q377" s="28">
        <v>5</v>
      </c>
      <c r="R377" s="28">
        <v>3</v>
      </c>
      <c r="S377" s="49">
        <v>0</v>
      </c>
      <c r="T377" s="50">
        <v>3132</v>
      </c>
      <c r="U377" s="50">
        <v>735</v>
      </c>
      <c r="V377" s="51">
        <f t="shared" si="42"/>
        <v>4.2612244897959179</v>
      </c>
      <c r="W377" s="51">
        <f t="shared" si="43"/>
        <v>2397</v>
      </c>
      <c r="X377" s="51">
        <f t="shared" si="44"/>
        <v>2143.2121798049839</v>
      </c>
      <c r="Y377" s="52">
        <v>0</v>
      </c>
      <c r="Z377" s="53">
        <v>2899</v>
      </c>
      <c r="AA377" s="53">
        <v>557</v>
      </c>
      <c r="AB377" s="54">
        <f t="shared" si="47"/>
        <v>5.2046678635547572</v>
      </c>
      <c r="AC377" s="54">
        <f t="shared" si="45"/>
        <v>2342</v>
      </c>
      <c r="AD377" s="54">
        <f t="shared" si="46"/>
        <v>2656.5778617035626</v>
      </c>
    </row>
    <row r="378" spans="1:30" ht="12.75" customHeight="1">
      <c r="A378" s="7">
        <v>364</v>
      </c>
      <c r="B378" s="27"/>
      <c r="C378" s="17" t="s">
        <v>879</v>
      </c>
      <c r="D378" s="17" t="s">
        <v>2059</v>
      </c>
      <c r="E378" s="27" t="s">
        <v>880</v>
      </c>
      <c r="F378" s="15" t="s">
        <v>881</v>
      </c>
      <c r="G378" s="63">
        <f>(X377+X378)/2</f>
        <v>2115.0473138626157</v>
      </c>
      <c r="H378" s="63">
        <f>ABS((X377-G378)/G378*100)</f>
        <v>1.3316423589093094</v>
      </c>
      <c r="I378" s="64">
        <f>(AD377+AD378)/2</f>
        <v>2260.9836989071846</v>
      </c>
      <c r="J378" s="64">
        <f>ABS((AD377-I378)/I378*100)</f>
        <v>17.496550859149625</v>
      </c>
      <c r="K378" s="42">
        <f>I378/G378</f>
        <v>1.0689991113144659</v>
      </c>
      <c r="L378" s="42">
        <f>LOG(K378,2)</f>
        <v>9.6260653710652511E-2</v>
      </c>
      <c r="M378" s="83">
        <f>(I378-G378)/G378*100</f>
        <v>6.8999111314465971</v>
      </c>
      <c r="N378" s="13" t="str">
        <f>IF(X377=0,"×",IF(X378=0,"×",IF(AD377=0,"×",IF(AD378=0,"×","√"))))</f>
        <v>√</v>
      </c>
      <c r="O378" s="28">
        <v>2</v>
      </c>
      <c r="P378" s="28">
        <v>1</v>
      </c>
      <c r="Q378" s="28">
        <v>5</v>
      </c>
      <c r="R378" s="28">
        <v>4</v>
      </c>
      <c r="S378" s="49">
        <v>0</v>
      </c>
      <c r="T378" s="50">
        <v>3068</v>
      </c>
      <c r="U378" s="50">
        <v>734</v>
      </c>
      <c r="V378" s="51">
        <f t="shared" si="42"/>
        <v>4.1798365122615806</v>
      </c>
      <c r="W378" s="51">
        <f t="shared" si="43"/>
        <v>2334</v>
      </c>
      <c r="X378" s="51">
        <f t="shared" si="44"/>
        <v>2086.8824479202472</v>
      </c>
      <c r="Y378" s="52">
        <v>0</v>
      </c>
      <c r="Z378" s="53">
        <v>2205.5</v>
      </c>
      <c r="AA378" s="53">
        <v>561</v>
      </c>
      <c r="AB378" s="54">
        <f t="shared" si="47"/>
        <v>3.9313725490196076</v>
      </c>
      <c r="AC378" s="54">
        <f t="shared" si="45"/>
        <v>1644.5</v>
      </c>
      <c r="AD378" s="54">
        <f t="shared" si="46"/>
        <v>1865.3895361108066</v>
      </c>
    </row>
    <row r="379" spans="1:30" ht="12.75" customHeight="1">
      <c r="A379" s="7">
        <v>365</v>
      </c>
      <c r="B379" s="27" t="s">
        <v>278</v>
      </c>
      <c r="C379" s="17" t="s">
        <v>937</v>
      </c>
      <c r="D379" s="17" t="s">
        <v>2059</v>
      </c>
      <c r="E379" s="27" t="s">
        <v>1124</v>
      </c>
      <c r="F379" s="15" t="s">
        <v>1125</v>
      </c>
      <c r="G379" s="63"/>
      <c r="H379" s="63"/>
      <c r="I379" s="64"/>
      <c r="J379" s="64"/>
      <c r="K379" s="42"/>
      <c r="L379" s="42"/>
      <c r="M379" s="83"/>
      <c r="N379" s="13"/>
      <c r="O379" s="28">
        <v>2</v>
      </c>
      <c r="P379" s="28">
        <v>1</v>
      </c>
      <c r="Q379" s="28">
        <v>5</v>
      </c>
      <c r="R379" s="28">
        <v>5</v>
      </c>
      <c r="S379" s="49">
        <v>0</v>
      </c>
      <c r="T379" s="50">
        <v>2143.5</v>
      </c>
      <c r="U379" s="50">
        <v>739</v>
      </c>
      <c r="V379" s="51">
        <f t="shared" si="42"/>
        <v>2.9005412719891748</v>
      </c>
      <c r="W379" s="51">
        <f t="shared" si="43"/>
        <v>1404.5</v>
      </c>
      <c r="X379" s="51">
        <f t="shared" si="44"/>
        <v>1255.7953719382979</v>
      </c>
      <c r="Y379" s="52">
        <v>0</v>
      </c>
      <c r="Z379" s="53">
        <v>1151.5</v>
      </c>
      <c r="AA379" s="53">
        <v>569</v>
      </c>
      <c r="AB379" s="54">
        <f t="shared" si="47"/>
        <v>2.023725834797891</v>
      </c>
      <c r="AC379" s="54">
        <f t="shared" si="45"/>
        <v>582.5</v>
      </c>
      <c r="AD379" s="54">
        <f t="shared" si="46"/>
        <v>660.74150488570683</v>
      </c>
    </row>
    <row r="380" spans="1:30" ht="12.75" customHeight="1">
      <c r="A380" s="7">
        <v>366</v>
      </c>
      <c r="B380" s="27"/>
      <c r="C380" s="17" t="s">
        <v>937</v>
      </c>
      <c r="D380" s="17" t="s">
        <v>2059</v>
      </c>
      <c r="E380" s="27" t="s">
        <v>1124</v>
      </c>
      <c r="F380" s="15" t="s">
        <v>1125</v>
      </c>
      <c r="G380" s="63">
        <f>(X379+X380)/2</f>
        <v>1753.1511395713901</v>
      </c>
      <c r="H380" s="63">
        <f>ABS((X379-G380)/G380*100)</f>
        <v>28.369246461813074</v>
      </c>
      <c r="I380" s="64">
        <f>(AD379+AD380)/2</f>
        <v>1666.0327644650333</v>
      </c>
      <c r="J380" s="64">
        <f>ABS((AD379-I380)/I380*100)</f>
        <v>60.340425531914896</v>
      </c>
      <c r="K380" s="42">
        <f>I380/G380</f>
        <v>0.9503075501364614</v>
      </c>
      <c r="L380" s="42">
        <f>LOG(K380,2)</f>
        <v>-7.3533603284857613E-2</v>
      </c>
      <c r="M380" s="83">
        <f>(I380-G380)/G380*100</f>
        <v>-4.9692449863538553</v>
      </c>
      <c r="N380" s="13" t="str">
        <f>IF(X379=0,"×",IF(X380=0,"×",IF(AD379=0,"×",IF(AD380=0,"×","√"))))</f>
        <v>√</v>
      </c>
      <c r="O380" s="28">
        <v>2</v>
      </c>
      <c r="P380" s="28">
        <v>1</v>
      </c>
      <c r="Q380" s="28">
        <v>5</v>
      </c>
      <c r="R380" s="28">
        <v>6</v>
      </c>
      <c r="S380" s="49">
        <v>0</v>
      </c>
      <c r="T380" s="50">
        <v>3296</v>
      </c>
      <c r="U380" s="50">
        <v>779</v>
      </c>
      <c r="V380" s="51">
        <f t="shared" si="42"/>
        <v>4.2310654685494224</v>
      </c>
      <c r="W380" s="51">
        <f t="shared" si="43"/>
        <v>2517</v>
      </c>
      <c r="X380" s="51">
        <f t="shared" si="44"/>
        <v>2250.5069072044826</v>
      </c>
      <c r="Y380" s="52">
        <v>0</v>
      </c>
      <c r="Z380" s="53">
        <v>2903</v>
      </c>
      <c r="AA380" s="53">
        <v>548</v>
      </c>
      <c r="AB380" s="54">
        <f t="shared" si="47"/>
        <v>5.2974452554744529</v>
      </c>
      <c r="AC380" s="54">
        <f t="shared" si="45"/>
        <v>2355</v>
      </c>
      <c r="AD380" s="54">
        <f t="shared" si="46"/>
        <v>2671.3240240443597</v>
      </c>
    </row>
    <row r="381" spans="1:30" ht="12.75" customHeight="1">
      <c r="A381" s="7">
        <v>367</v>
      </c>
      <c r="B381" s="27" t="s">
        <v>279</v>
      </c>
      <c r="C381" s="17" t="s">
        <v>704</v>
      </c>
      <c r="D381" s="17" t="s">
        <v>2059</v>
      </c>
      <c r="E381" s="27" t="s">
        <v>798</v>
      </c>
      <c r="F381" s="15" t="s">
        <v>1126</v>
      </c>
      <c r="G381" s="63"/>
      <c r="H381" s="63"/>
      <c r="I381" s="64"/>
      <c r="J381" s="64"/>
      <c r="K381" s="42"/>
      <c r="L381" s="42"/>
      <c r="M381" s="83"/>
      <c r="N381" s="13"/>
      <c r="O381" s="28">
        <v>2</v>
      </c>
      <c r="P381" s="28">
        <v>1</v>
      </c>
      <c r="Q381" s="28">
        <v>5</v>
      </c>
      <c r="R381" s="28">
        <v>7</v>
      </c>
      <c r="S381" s="49">
        <v>0</v>
      </c>
      <c r="T381" s="50">
        <v>1557</v>
      </c>
      <c r="U381" s="50">
        <v>754</v>
      </c>
      <c r="V381" s="51">
        <f t="shared" si="42"/>
        <v>2.0649867374005306</v>
      </c>
      <c r="W381" s="51">
        <f t="shared" si="43"/>
        <v>803</v>
      </c>
      <c r="X381" s="51">
        <f t="shared" si="44"/>
        <v>717.98055084831128</v>
      </c>
      <c r="Y381" s="52">
        <v>0</v>
      </c>
      <c r="Z381" s="53">
        <v>1288.5</v>
      </c>
      <c r="AA381" s="53">
        <v>690</v>
      </c>
      <c r="AB381" s="54">
        <f t="shared" si="47"/>
        <v>1.8673913043478261</v>
      </c>
      <c r="AC381" s="54">
        <f t="shared" si="45"/>
        <v>598.5</v>
      </c>
      <c r="AD381" s="54">
        <f t="shared" si="46"/>
        <v>678.89062776668754</v>
      </c>
    </row>
    <row r="382" spans="1:30" ht="12.75" customHeight="1">
      <c r="A382" s="7">
        <v>368</v>
      </c>
      <c r="B382" s="27"/>
      <c r="C382" s="17" t="s">
        <v>704</v>
      </c>
      <c r="D382" s="17" t="s">
        <v>2059</v>
      </c>
      <c r="E382" s="27" t="s">
        <v>798</v>
      </c>
      <c r="F382" s="15" t="s">
        <v>1126</v>
      </c>
      <c r="G382" s="63">
        <f>(X381+X382)/2</f>
        <v>781.01620319551671</v>
      </c>
      <c r="H382" s="63">
        <f>ABS((X381-G382)/G382*100)</f>
        <v>8.0709788208357196</v>
      </c>
      <c r="I382" s="64">
        <f>(AD381+AD382)/2</f>
        <v>936.66488868561783</v>
      </c>
      <c r="J382" s="64">
        <f>ABS((AD381-I382)/I382*100)</f>
        <v>27.520435967302454</v>
      </c>
      <c r="K382" s="42">
        <f>I382/G382</f>
        <v>1.1992899569218496</v>
      </c>
      <c r="L382" s="42">
        <f>LOG(K382,2)</f>
        <v>0.2621805068253687</v>
      </c>
      <c r="M382" s="83">
        <f>(I382-G382)/G382*100</f>
        <v>19.928995692184966</v>
      </c>
      <c r="N382" s="13" t="str">
        <f>IF(X381=0,"×",IF(X382=0,"×",IF(AD381=0,"×",IF(AD382=0,"×","√"))))</f>
        <v>√</v>
      </c>
      <c r="O382" s="28">
        <v>2</v>
      </c>
      <c r="P382" s="28">
        <v>1</v>
      </c>
      <c r="Q382" s="28">
        <v>5</v>
      </c>
      <c r="R382" s="28">
        <v>8</v>
      </c>
      <c r="S382" s="49">
        <v>0</v>
      </c>
      <c r="T382" s="50">
        <v>1708</v>
      </c>
      <c r="U382" s="50">
        <v>764</v>
      </c>
      <c r="V382" s="51">
        <f t="shared" si="42"/>
        <v>2.2356020942408379</v>
      </c>
      <c r="W382" s="51">
        <f t="shared" si="43"/>
        <v>944</v>
      </c>
      <c r="X382" s="51">
        <f t="shared" si="44"/>
        <v>844.05185554272202</v>
      </c>
      <c r="Y382" s="52">
        <v>0</v>
      </c>
      <c r="Z382" s="53">
        <v>1752</v>
      </c>
      <c r="AA382" s="53">
        <v>699</v>
      </c>
      <c r="AB382" s="54">
        <f t="shared" si="47"/>
        <v>2.5064377682403434</v>
      </c>
      <c r="AC382" s="54">
        <f t="shared" si="45"/>
        <v>1053</v>
      </c>
      <c r="AD382" s="54">
        <f t="shared" si="46"/>
        <v>1194.439149604548</v>
      </c>
    </row>
    <row r="383" spans="1:30" ht="12.75" customHeight="1">
      <c r="A383" s="7">
        <v>369</v>
      </c>
      <c r="B383" s="27" t="s">
        <v>280</v>
      </c>
      <c r="C383" s="17" t="s">
        <v>704</v>
      </c>
      <c r="D383" s="17" t="s">
        <v>1127</v>
      </c>
      <c r="E383" s="27" t="s">
        <v>798</v>
      </c>
      <c r="F383" s="15" t="s">
        <v>1126</v>
      </c>
      <c r="G383" s="63"/>
      <c r="H383" s="63"/>
      <c r="I383" s="64"/>
      <c r="J383" s="64"/>
      <c r="K383" s="42"/>
      <c r="L383" s="42"/>
      <c r="M383" s="83"/>
      <c r="N383" s="13"/>
      <c r="O383" s="28">
        <v>2</v>
      </c>
      <c r="P383" s="28">
        <v>1</v>
      </c>
      <c r="Q383" s="28">
        <v>5</v>
      </c>
      <c r="R383" s="28">
        <v>9</v>
      </c>
      <c r="S383" s="49">
        <v>0</v>
      </c>
      <c r="T383" s="50">
        <v>2155</v>
      </c>
      <c r="U383" s="50">
        <v>797</v>
      </c>
      <c r="V383" s="51">
        <f t="shared" si="42"/>
        <v>2.7038895859473024</v>
      </c>
      <c r="W383" s="51">
        <f t="shared" si="43"/>
        <v>1358</v>
      </c>
      <c r="X383" s="51">
        <f t="shared" si="44"/>
        <v>1214.2186650709921</v>
      </c>
      <c r="Y383" s="52">
        <v>0</v>
      </c>
      <c r="Z383" s="53">
        <v>4515</v>
      </c>
      <c r="AA383" s="53">
        <v>592.5</v>
      </c>
      <c r="AB383" s="54">
        <f t="shared" si="47"/>
        <v>7.6202531645569618</v>
      </c>
      <c r="AC383" s="54">
        <f t="shared" si="45"/>
        <v>3922.5</v>
      </c>
      <c r="AD383" s="54">
        <f t="shared" si="46"/>
        <v>4449.3709062904463</v>
      </c>
    </row>
    <row r="384" spans="1:30" ht="12.75" customHeight="1">
      <c r="A384" s="7">
        <v>370</v>
      </c>
      <c r="B384" s="27"/>
      <c r="C384" s="17" t="s">
        <v>704</v>
      </c>
      <c r="D384" s="17" t="s">
        <v>1127</v>
      </c>
      <c r="E384" s="27" t="s">
        <v>798</v>
      </c>
      <c r="F384" s="15" t="s">
        <v>1126</v>
      </c>
      <c r="G384" s="63">
        <f>(X383+X384)/2</f>
        <v>2166.6829014236241</v>
      </c>
      <c r="H384" s="63">
        <f>ABS((X383-G384)/G384*100)</f>
        <v>43.959558444238112</v>
      </c>
      <c r="I384" s="64">
        <f>(AD383+AD384)/2</f>
        <v>4142.8208776288802</v>
      </c>
      <c r="J384" s="64">
        <f>ABS((AD383-I384)/I384*100)</f>
        <v>7.3995482236977201</v>
      </c>
      <c r="K384" s="42">
        <f>I384/G384</f>
        <v>1.9120568473156963</v>
      </c>
      <c r="L384" s="42">
        <f>LOG(K384,2)</f>
        <v>0.93512541668752258</v>
      </c>
      <c r="M384" s="83">
        <f>(I384-G384)/G384*100</f>
        <v>91.205684731569619</v>
      </c>
      <c r="N384" s="13" t="str">
        <f>IF(X383=0,"×",IF(X384=0,"×",IF(AD383=0,"×",IF(AD384=0,"×","√"))))</f>
        <v>√</v>
      </c>
      <c r="O384" s="28">
        <v>2</v>
      </c>
      <c r="P384" s="28">
        <v>1</v>
      </c>
      <c r="Q384" s="28">
        <v>5</v>
      </c>
      <c r="R384" s="28">
        <v>10</v>
      </c>
      <c r="S384" s="49">
        <v>0</v>
      </c>
      <c r="T384" s="50">
        <v>4340.5</v>
      </c>
      <c r="U384" s="50">
        <v>852</v>
      </c>
      <c r="V384" s="51">
        <f t="shared" si="42"/>
        <v>5.094483568075117</v>
      </c>
      <c r="W384" s="51">
        <f t="shared" si="43"/>
        <v>3488.5</v>
      </c>
      <c r="X384" s="51">
        <f t="shared" si="44"/>
        <v>3119.1471377762564</v>
      </c>
      <c r="Y384" s="52">
        <v>0</v>
      </c>
      <c r="Z384" s="53">
        <v>3984</v>
      </c>
      <c r="AA384" s="53">
        <v>602</v>
      </c>
      <c r="AB384" s="54">
        <f t="shared" si="47"/>
        <v>6.617940199335548</v>
      </c>
      <c r="AC384" s="54">
        <f t="shared" si="45"/>
        <v>3382</v>
      </c>
      <c r="AD384" s="54">
        <f t="shared" si="46"/>
        <v>3836.2708489673141</v>
      </c>
    </row>
    <row r="385" spans="1:30" ht="12.75" customHeight="1">
      <c r="A385" s="7">
        <v>371</v>
      </c>
      <c r="B385" s="27" t="s">
        <v>281</v>
      </c>
      <c r="C385" s="17" t="s">
        <v>705</v>
      </c>
      <c r="D385" s="17" t="s">
        <v>2059</v>
      </c>
      <c r="E385" s="27" t="s">
        <v>799</v>
      </c>
      <c r="F385" s="15" t="s">
        <v>1128</v>
      </c>
      <c r="G385" s="63"/>
      <c r="H385" s="63"/>
      <c r="I385" s="64"/>
      <c r="J385" s="64"/>
      <c r="K385" s="42"/>
      <c r="L385" s="42"/>
      <c r="M385" s="83"/>
      <c r="N385" s="13"/>
      <c r="O385" s="28">
        <v>2</v>
      </c>
      <c r="P385" s="28">
        <v>1</v>
      </c>
      <c r="Q385" s="28">
        <v>6</v>
      </c>
      <c r="R385" s="28">
        <v>1</v>
      </c>
      <c r="S385" s="49">
        <v>0</v>
      </c>
      <c r="T385" s="50">
        <v>3956</v>
      </c>
      <c r="U385" s="50">
        <v>685</v>
      </c>
      <c r="V385" s="51">
        <f t="shared" si="42"/>
        <v>5.7751824817518251</v>
      </c>
      <c r="W385" s="51">
        <f t="shared" si="43"/>
        <v>3271</v>
      </c>
      <c r="X385" s="51">
        <f t="shared" si="44"/>
        <v>2924.6754443646651</v>
      </c>
      <c r="Y385" s="52">
        <v>0</v>
      </c>
      <c r="Z385" s="53">
        <v>3919</v>
      </c>
      <c r="AA385" s="53">
        <v>488</v>
      </c>
      <c r="AB385" s="54">
        <f t="shared" si="47"/>
        <v>8.0307377049180335</v>
      </c>
      <c r="AC385" s="54">
        <f t="shared" si="45"/>
        <v>3431</v>
      </c>
      <c r="AD385" s="54">
        <f t="shared" si="46"/>
        <v>3891.8525377903175</v>
      </c>
    </row>
    <row r="386" spans="1:30" ht="12.75" customHeight="1">
      <c r="A386" s="7">
        <v>372</v>
      </c>
      <c r="B386" s="27"/>
      <c r="C386" s="17" t="s">
        <v>705</v>
      </c>
      <c r="D386" s="17" t="s">
        <v>2059</v>
      </c>
      <c r="E386" s="27" t="s">
        <v>799</v>
      </c>
      <c r="F386" s="15" t="s">
        <v>1128</v>
      </c>
      <c r="G386" s="63">
        <f>(X385+X386)/2</f>
        <v>2398.9312801071219</v>
      </c>
      <c r="H386" s="63">
        <f>ABS((X385-G386)/G386*100)</f>
        <v>21.915765933656363</v>
      </c>
      <c r="I386" s="64">
        <f>(AD385+AD386)/2</f>
        <v>3852.7184915782027</v>
      </c>
      <c r="J386" s="64">
        <f>ABS((AD385-I386)/I386*100)</f>
        <v>1.0157515089062252</v>
      </c>
      <c r="K386" s="42">
        <f>I386/G386</f>
        <v>1.6060145296893054</v>
      </c>
      <c r="L386" s="42">
        <f>LOG(K386,2)</f>
        <v>0.68348494504444579</v>
      </c>
      <c r="M386" s="83">
        <f>(I386-G386)/G386*100</f>
        <v>60.601452968930538</v>
      </c>
      <c r="N386" s="13" t="str">
        <f>IF(X385=0,"×",IF(X386=0,"×",IF(AD385=0,"×",IF(AD386=0,"×","√"))))</f>
        <v>√</v>
      </c>
      <c r="O386" s="28">
        <v>2</v>
      </c>
      <c r="P386" s="28">
        <v>1</v>
      </c>
      <c r="Q386" s="28">
        <v>6</v>
      </c>
      <c r="R386" s="28">
        <v>2</v>
      </c>
      <c r="S386" s="49">
        <v>0</v>
      </c>
      <c r="T386" s="50">
        <v>2780</v>
      </c>
      <c r="U386" s="50">
        <v>685</v>
      </c>
      <c r="V386" s="51">
        <f t="shared" si="42"/>
        <v>4.0583941605839415</v>
      </c>
      <c r="W386" s="51">
        <f t="shared" si="43"/>
        <v>2095</v>
      </c>
      <c r="X386" s="51">
        <f t="shared" si="44"/>
        <v>1873.1871158495792</v>
      </c>
      <c r="Y386" s="52">
        <v>0</v>
      </c>
      <c r="Z386" s="53">
        <v>3883</v>
      </c>
      <c r="AA386" s="53">
        <v>521</v>
      </c>
      <c r="AB386" s="54">
        <f t="shared" si="47"/>
        <v>7.4529750479846451</v>
      </c>
      <c r="AC386" s="54">
        <f t="shared" si="45"/>
        <v>3362</v>
      </c>
      <c r="AD386" s="54">
        <f t="shared" si="46"/>
        <v>3813.5844453660879</v>
      </c>
    </row>
    <row r="387" spans="1:30" ht="12.75" customHeight="1">
      <c r="A387" s="7">
        <v>373</v>
      </c>
      <c r="B387" s="27" t="s">
        <v>282</v>
      </c>
      <c r="C387" s="17" t="s">
        <v>1129</v>
      </c>
      <c r="D387" s="17" t="s">
        <v>2059</v>
      </c>
      <c r="E387" s="27" t="s">
        <v>1134</v>
      </c>
      <c r="F387" s="15" t="s">
        <v>1206</v>
      </c>
      <c r="G387" s="63"/>
      <c r="H387" s="63"/>
      <c r="I387" s="64"/>
      <c r="J387" s="64"/>
      <c r="K387" s="42"/>
      <c r="L387" s="42"/>
      <c r="M387" s="83"/>
      <c r="N387" s="13"/>
      <c r="O387" s="28">
        <v>2</v>
      </c>
      <c r="P387" s="28">
        <v>1</v>
      </c>
      <c r="Q387" s="28">
        <v>6</v>
      </c>
      <c r="R387" s="28">
        <v>3</v>
      </c>
      <c r="S387" s="49">
        <v>0</v>
      </c>
      <c r="T387" s="50">
        <v>2434</v>
      </c>
      <c r="U387" s="50">
        <v>725</v>
      </c>
      <c r="V387" s="51">
        <f t="shared" si="42"/>
        <v>3.3572413793103446</v>
      </c>
      <c r="W387" s="51">
        <f t="shared" si="43"/>
        <v>1709</v>
      </c>
      <c r="X387" s="51">
        <f t="shared" si="44"/>
        <v>1528.0557427145254</v>
      </c>
      <c r="Y387" s="52">
        <v>0</v>
      </c>
      <c r="Z387" s="53">
        <v>3540</v>
      </c>
      <c r="AA387" s="53">
        <v>561</v>
      </c>
      <c r="AB387" s="54">
        <f t="shared" si="47"/>
        <v>6.310160427807487</v>
      </c>
      <c r="AC387" s="54">
        <f t="shared" si="45"/>
        <v>2979</v>
      </c>
      <c r="AD387" s="54">
        <f t="shared" si="46"/>
        <v>3379.1398164026104</v>
      </c>
    </row>
    <row r="388" spans="1:30" ht="12.75" customHeight="1">
      <c r="A388" s="7">
        <v>374</v>
      </c>
      <c r="B388" s="27"/>
      <c r="C388" s="17" t="s">
        <v>1129</v>
      </c>
      <c r="D388" s="17" t="s">
        <v>2059</v>
      </c>
      <c r="E388" s="27" t="s">
        <v>1134</v>
      </c>
      <c r="F388" s="15" t="s">
        <v>1206</v>
      </c>
      <c r="G388" s="63">
        <f>(X387+X388)/2</f>
        <v>2726.1801986755927</v>
      </c>
      <c r="H388" s="63">
        <f>ABS((X387-G388)/G388*100)</f>
        <v>43.948835683830758</v>
      </c>
      <c r="I388" s="64">
        <f>(AD387+AD388)/2</f>
        <v>3428.4827442352771</v>
      </c>
      <c r="J388" s="64">
        <f>ABS((AD387-I388)/I388*100)</f>
        <v>1.4392059553349914</v>
      </c>
      <c r="K388" s="42">
        <f>I388/G388</f>
        <v>1.2576141320008378</v>
      </c>
      <c r="L388" s="42">
        <f>LOG(K388,2)</f>
        <v>0.33068933458334099</v>
      </c>
      <c r="M388" s="83">
        <f>(I388-G388)/G388*100</f>
        <v>25.761413200083783</v>
      </c>
      <c r="N388" s="13" t="str">
        <f>IF(X387=0,"×",IF(X388=0,"×",IF(AD387=0,"×",IF(AD388=0,"×","√"))))</f>
        <v>√</v>
      </c>
      <c r="O388" s="28">
        <v>2</v>
      </c>
      <c r="P388" s="28">
        <v>1</v>
      </c>
      <c r="Q388" s="28">
        <v>6</v>
      </c>
      <c r="R388" s="28">
        <v>4</v>
      </c>
      <c r="S388" s="49">
        <v>0</v>
      </c>
      <c r="T388" s="50">
        <v>5118</v>
      </c>
      <c r="U388" s="50">
        <v>729</v>
      </c>
      <c r="V388" s="51">
        <f t="shared" si="42"/>
        <v>7.0205761316872426</v>
      </c>
      <c r="W388" s="51">
        <f t="shared" si="43"/>
        <v>4389</v>
      </c>
      <c r="X388" s="51">
        <f t="shared" si="44"/>
        <v>3924.30465463666</v>
      </c>
      <c r="Y388" s="52">
        <v>0</v>
      </c>
      <c r="Z388" s="53">
        <v>3637</v>
      </c>
      <c r="AA388" s="53">
        <v>571</v>
      </c>
      <c r="AB388" s="54">
        <f t="shared" si="47"/>
        <v>6.3695271453590196</v>
      </c>
      <c r="AC388" s="54">
        <f t="shared" si="45"/>
        <v>3066</v>
      </c>
      <c r="AD388" s="54">
        <f t="shared" si="46"/>
        <v>3477.8256720679433</v>
      </c>
    </row>
    <row r="389" spans="1:30" ht="12.75" customHeight="1">
      <c r="A389" s="7">
        <v>375</v>
      </c>
      <c r="B389" s="27" t="s">
        <v>283</v>
      </c>
      <c r="C389" s="17" t="s">
        <v>1135</v>
      </c>
      <c r="D389" s="17" t="s">
        <v>2059</v>
      </c>
      <c r="E389" s="27" t="s">
        <v>1136</v>
      </c>
      <c r="F389" s="15" t="s">
        <v>1137</v>
      </c>
      <c r="G389" s="63"/>
      <c r="H389" s="63"/>
      <c r="I389" s="64"/>
      <c r="J389" s="64"/>
      <c r="K389" s="42"/>
      <c r="L389" s="42"/>
      <c r="M389" s="83"/>
      <c r="N389" s="13"/>
      <c r="O389" s="28">
        <v>2</v>
      </c>
      <c r="P389" s="28">
        <v>1</v>
      </c>
      <c r="Q389" s="28">
        <v>6</v>
      </c>
      <c r="R389" s="28">
        <v>5</v>
      </c>
      <c r="S389" s="49">
        <v>0</v>
      </c>
      <c r="T389" s="50">
        <v>3260.5</v>
      </c>
      <c r="U389" s="50">
        <v>752.5</v>
      </c>
      <c r="V389" s="51">
        <f t="shared" si="42"/>
        <v>4.3328903654485051</v>
      </c>
      <c r="W389" s="51">
        <f t="shared" si="43"/>
        <v>2508</v>
      </c>
      <c r="X389" s="51">
        <f t="shared" si="44"/>
        <v>2242.45980264952</v>
      </c>
      <c r="Y389" s="52">
        <v>0</v>
      </c>
      <c r="Z389" s="53">
        <v>2122</v>
      </c>
      <c r="AA389" s="53">
        <v>575</v>
      </c>
      <c r="AB389" s="54">
        <f t="shared" si="47"/>
        <v>3.6904347826086958</v>
      </c>
      <c r="AC389" s="54">
        <f t="shared" si="45"/>
        <v>1547</v>
      </c>
      <c r="AD389" s="54">
        <f t="shared" si="46"/>
        <v>1754.79331855483</v>
      </c>
    </row>
    <row r="390" spans="1:30" ht="12.75" customHeight="1">
      <c r="A390" s="7">
        <v>376</v>
      </c>
      <c r="B390" s="27"/>
      <c r="C390" s="17" t="s">
        <v>1135</v>
      </c>
      <c r="D390" s="17" t="s">
        <v>2059</v>
      </c>
      <c r="E390" s="27" t="s">
        <v>1136</v>
      </c>
      <c r="F390" s="15" t="s">
        <v>1137</v>
      </c>
      <c r="G390" s="63">
        <f>(X389+X390)/2</f>
        <v>2174.9535366606688</v>
      </c>
      <c r="H390" s="63">
        <f>ABS((X389-G390)/G390*100)</f>
        <v>3.1038026721480008</v>
      </c>
      <c r="I390" s="64">
        <f>(AD389+AD390)/2</f>
        <v>1905.0907424129521</v>
      </c>
      <c r="J390" s="64">
        <f>ABS((AD389-I390)/I390*100)</f>
        <v>7.8892527537957697</v>
      </c>
      <c r="K390" s="42">
        <f>I390/G390</f>
        <v>0.87592250147005324</v>
      </c>
      <c r="L390" s="42">
        <f>LOG(K390,2)</f>
        <v>-0.19112486397737199</v>
      </c>
      <c r="M390" s="83">
        <f>(I390-G390)/G390*100</f>
        <v>-12.407749852994678</v>
      </c>
      <c r="N390" s="13" t="str">
        <f>IF(X389=0,"×",IF(X390=0,"×",IF(AD389=0,"×",IF(AD390=0,"×","√"))))</f>
        <v>√</v>
      </c>
      <c r="O390" s="28">
        <v>2</v>
      </c>
      <c r="P390" s="28">
        <v>1</v>
      </c>
      <c r="Q390" s="28">
        <v>6</v>
      </c>
      <c r="R390" s="28">
        <v>6</v>
      </c>
      <c r="S390" s="49">
        <v>0</v>
      </c>
      <c r="T390" s="50">
        <v>3124</v>
      </c>
      <c r="U390" s="50">
        <v>767</v>
      </c>
      <c r="V390" s="51">
        <f t="shared" si="42"/>
        <v>4.0730117340286833</v>
      </c>
      <c r="W390" s="51">
        <f t="shared" si="43"/>
        <v>2357</v>
      </c>
      <c r="X390" s="51">
        <f t="shared" si="44"/>
        <v>2107.4472706718179</v>
      </c>
      <c r="Y390" s="52">
        <v>0</v>
      </c>
      <c r="Z390" s="53">
        <v>2377</v>
      </c>
      <c r="AA390" s="53">
        <v>565</v>
      </c>
      <c r="AB390" s="54">
        <f t="shared" si="47"/>
        <v>4.2070796460176991</v>
      </c>
      <c r="AC390" s="54">
        <f t="shared" si="45"/>
        <v>1812</v>
      </c>
      <c r="AD390" s="54">
        <f t="shared" si="46"/>
        <v>2055.3881662710742</v>
      </c>
    </row>
    <row r="391" spans="1:30" ht="12.75" customHeight="1">
      <c r="A391" s="7">
        <v>377</v>
      </c>
      <c r="B391" s="27" t="s">
        <v>284</v>
      </c>
      <c r="C391" s="17" t="s">
        <v>1138</v>
      </c>
      <c r="D391" s="17" t="s">
        <v>2059</v>
      </c>
      <c r="E391" s="27" t="s">
        <v>1139</v>
      </c>
      <c r="F391" s="15" t="s">
        <v>1140</v>
      </c>
      <c r="G391" s="63"/>
      <c r="H391" s="63"/>
      <c r="I391" s="64"/>
      <c r="J391" s="64"/>
      <c r="K391" s="42"/>
      <c r="L391" s="42"/>
      <c r="M391" s="83"/>
      <c r="N391" s="13"/>
      <c r="O391" s="28">
        <v>2</v>
      </c>
      <c r="P391" s="28">
        <v>1</v>
      </c>
      <c r="Q391" s="28">
        <v>6</v>
      </c>
      <c r="R391" s="28">
        <v>7</v>
      </c>
      <c r="S391" s="49">
        <v>0</v>
      </c>
      <c r="T391" s="50">
        <v>3227</v>
      </c>
      <c r="U391" s="50">
        <v>767</v>
      </c>
      <c r="V391" s="51">
        <f t="shared" si="42"/>
        <v>4.2073011734028682</v>
      </c>
      <c r="W391" s="51">
        <f t="shared" si="43"/>
        <v>2460</v>
      </c>
      <c r="X391" s="51">
        <f t="shared" si="44"/>
        <v>2199.5419116897206</v>
      </c>
      <c r="Y391" s="52">
        <v>0</v>
      </c>
      <c r="Z391" s="53">
        <v>3142</v>
      </c>
      <c r="AA391" s="53">
        <v>636</v>
      </c>
      <c r="AB391" s="54">
        <f t="shared" si="47"/>
        <v>4.9402515723270444</v>
      </c>
      <c r="AC391" s="54">
        <f t="shared" si="45"/>
        <v>2506</v>
      </c>
      <c r="AD391" s="54">
        <f t="shared" si="46"/>
        <v>2842.6063712336158</v>
      </c>
    </row>
    <row r="392" spans="1:30" ht="12.75" customHeight="1">
      <c r="A392" s="7">
        <v>378</v>
      </c>
      <c r="B392" s="27"/>
      <c r="C392" s="17" t="s">
        <v>1138</v>
      </c>
      <c r="D392" s="17" t="s">
        <v>2059</v>
      </c>
      <c r="E392" s="27" t="s">
        <v>1139</v>
      </c>
      <c r="F392" s="15" t="s">
        <v>1140</v>
      </c>
      <c r="G392" s="63">
        <f>(X391+X392)/2</f>
        <v>2355.1192664189934</v>
      </c>
      <c r="H392" s="63">
        <f>ABS((X391-G392)/G392*100)</f>
        <v>6.6059225512528466</v>
      </c>
      <c r="I392" s="64">
        <f>(AD391+AD392)/2</f>
        <v>4206.6263877573283</v>
      </c>
      <c r="J392" s="64">
        <f>ABS((AD391-I392)/I392*100)</f>
        <v>32.425508965889179</v>
      </c>
      <c r="K392" s="42">
        <f>I392/G392</f>
        <v>1.7861627849334309</v>
      </c>
      <c r="L392" s="42">
        <f>LOG(K392,2)</f>
        <v>0.83686356887693425</v>
      </c>
      <c r="M392" s="83">
        <f>(I392-G392)/G392*100</f>
        <v>78.616278493343088</v>
      </c>
      <c r="N392" s="13" t="str">
        <f>IF(X391=0,"×",IF(X392=0,"×",IF(AD391=0,"×",IF(AD392=0,"×","√"))))</f>
        <v>√</v>
      </c>
      <c r="O392" s="28">
        <v>2</v>
      </c>
      <c r="P392" s="28">
        <v>1</v>
      </c>
      <c r="Q392" s="28">
        <v>6</v>
      </c>
      <c r="R392" s="28">
        <v>8</v>
      </c>
      <c r="S392" s="49">
        <v>0</v>
      </c>
      <c r="T392" s="50">
        <v>3592</v>
      </c>
      <c r="U392" s="50">
        <v>784</v>
      </c>
      <c r="V392" s="51">
        <f t="shared" si="42"/>
        <v>4.5816326530612246</v>
      </c>
      <c r="W392" s="51">
        <f t="shared" si="43"/>
        <v>2808</v>
      </c>
      <c r="X392" s="51">
        <f t="shared" si="44"/>
        <v>2510.6966211482663</v>
      </c>
      <c r="Y392" s="52">
        <v>0</v>
      </c>
      <c r="Z392" s="53">
        <v>5586</v>
      </c>
      <c r="AA392" s="53">
        <v>675</v>
      </c>
      <c r="AB392" s="54">
        <f t="shared" si="47"/>
        <v>8.275555555555556</v>
      </c>
      <c r="AC392" s="54">
        <f t="shared" si="45"/>
        <v>4911</v>
      </c>
      <c r="AD392" s="54">
        <f t="shared" si="46"/>
        <v>5570.6464042810403</v>
      </c>
    </row>
    <row r="393" spans="1:30" ht="12.75" customHeight="1">
      <c r="A393" s="7">
        <v>379</v>
      </c>
      <c r="B393" s="27" t="s">
        <v>285</v>
      </c>
      <c r="C393" s="17" t="s">
        <v>1141</v>
      </c>
      <c r="D393" s="17" t="s">
        <v>2059</v>
      </c>
      <c r="E393" s="27" t="s">
        <v>1142</v>
      </c>
      <c r="F393" s="15" t="s">
        <v>1143</v>
      </c>
      <c r="G393" s="63"/>
      <c r="H393" s="63"/>
      <c r="I393" s="64"/>
      <c r="J393" s="64"/>
      <c r="K393" s="42"/>
      <c r="L393" s="42"/>
      <c r="M393" s="83"/>
      <c r="N393" s="13"/>
      <c r="O393" s="28">
        <v>2</v>
      </c>
      <c r="P393" s="28">
        <v>1</v>
      </c>
      <c r="Q393" s="28">
        <v>6</v>
      </c>
      <c r="R393" s="28">
        <v>9</v>
      </c>
      <c r="S393" s="49">
        <v>0</v>
      </c>
      <c r="T393" s="50">
        <v>2020</v>
      </c>
      <c r="U393" s="50">
        <v>772</v>
      </c>
      <c r="V393" s="51">
        <f t="shared" si="42"/>
        <v>2.616580310880829</v>
      </c>
      <c r="W393" s="51">
        <f t="shared" si="43"/>
        <v>1248</v>
      </c>
      <c r="X393" s="51">
        <f t="shared" si="44"/>
        <v>1115.8651649547851</v>
      </c>
      <c r="Y393" s="52">
        <v>0</v>
      </c>
      <c r="Z393" s="53">
        <v>2404</v>
      </c>
      <c r="AA393" s="53">
        <v>618</v>
      </c>
      <c r="AB393" s="54">
        <f t="shared" si="47"/>
        <v>3.8899676375404533</v>
      </c>
      <c r="AC393" s="54">
        <f t="shared" si="45"/>
        <v>1786</v>
      </c>
      <c r="AD393" s="54">
        <f t="shared" si="46"/>
        <v>2025.8958415894804</v>
      </c>
    </row>
    <row r="394" spans="1:30" ht="12.75" customHeight="1">
      <c r="A394" s="7">
        <v>380</v>
      </c>
      <c r="B394" s="27"/>
      <c r="C394" s="17" t="s">
        <v>1141</v>
      </c>
      <c r="D394" s="17" t="s">
        <v>2059</v>
      </c>
      <c r="E394" s="27" t="s">
        <v>1142</v>
      </c>
      <c r="F394" s="15" t="s">
        <v>1143</v>
      </c>
      <c r="G394" s="63">
        <f>(X393+X394)/2</f>
        <v>1047.9118376017693</v>
      </c>
      <c r="H394" s="63">
        <f>ABS((X393-G394)/G394*100)</f>
        <v>6.4846416382252565</v>
      </c>
      <c r="I394" s="64">
        <f>(AD393+AD394)/2</f>
        <v>1994.134876547764</v>
      </c>
      <c r="J394" s="64">
        <f>ABS((AD393-I394)/I394*100)</f>
        <v>1.5927189988623456</v>
      </c>
      <c r="K394" s="42">
        <f>I394/G394</f>
        <v>1.9029605401838978</v>
      </c>
      <c r="L394" s="42">
        <f>LOG(K394,2)</f>
        <v>0.9282456461777594</v>
      </c>
      <c r="M394" s="83">
        <f>(I394-G394)/G394*100</f>
        <v>90.296054018389782</v>
      </c>
      <c r="N394" s="13" t="str">
        <f>IF(X393=0,"×",IF(X394=0,"×",IF(AD393=0,"×",IF(AD394=0,"×","√"))))</f>
        <v>√</v>
      </c>
      <c r="O394" s="28">
        <v>2</v>
      </c>
      <c r="P394" s="28">
        <v>1</v>
      </c>
      <c r="Q394" s="28">
        <v>6</v>
      </c>
      <c r="R394" s="28">
        <v>10</v>
      </c>
      <c r="S394" s="49">
        <v>0</v>
      </c>
      <c r="T394" s="50">
        <v>1922</v>
      </c>
      <c r="U394" s="50">
        <v>826</v>
      </c>
      <c r="V394" s="51">
        <f t="shared" si="42"/>
        <v>2.3268765133171914</v>
      </c>
      <c r="W394" s="51">
        <f t="shared" si="43"/>
        <v>1096</v>
      </c>
      <c r="X394" s="51">
        <f t="shared" si="44"/>
        <v>979.95851024875356</v>
      </c>
      <c r="Y394" s="52">
        <v>0</v>
      </c>
      <c r="Z394" s="53">
        <v>2347</v>
      </c>
      <c r="AA394" s="53">
        <v>617</v>
      </c>
      <c r="AB394" s="54">
        <f t="shared" si="47"/>
        <v>3.8038897893030796</v>
      </c>
      <c r="AC394" s="54">
        <f t="shared" si="45"/>
        <v>1730</v>
      </c>
      <c r="AD394" s="54">
        <f t="shared" si="46"/>
        <v>1962.3739115060475</v>
      </c>
    </row>
    <row r="395" spans="1:30" ht="12.75" customHeight="1">
      <c r="A395" s="7">
        <v>381</v>
      </c>
      <c r="B395" s="27" t="s">
        <v>286</v>
      </c>
      <c r="C395" s="17" t="s">
        <v>1144</v>
      </c>
      <c r="D395" s="17" t="s">
        <v>2059</v>
      </c>
      <c r="E395" s="27" t="s">
        <v>1990</v>
      </c>
      <c r="F395" s="15" t="s">
        <v>1145</v>
      </c>
      <c r="G395" s="63"/>
      <c r="H395" s="63"/>
      <c r="I395" s="64"/>
      <c r="J395" s="64"/>
      <c r="K395" s="42"/>
      <c r="L395" s="42"/>
      <c r="M395" s="83"/>
      <c r="N395" s="13"/>
      <c r="O395" s="28">
        <v>2</v>
      </c>
      <c r="P395" s="28">
        <v>1</v>
      </c>
      <c r="Q395" s="28">
        <v>7</v>
      </c>
      <c r="R395" s="28">
        <v>1</v>
      </c>
      <c r="S395" s="49">
        <v>0</v>
      </c>
      <c r="T395" s="50">
        <v>746.5</v>
      </c>
      <c r="U395" s="50">
        <v>695</v>
      </c>
      <c r="V395" s="51">
        <f t="shared" si="42"/>
        <v>1.0741007194244605</v>
      </c>
      <c r="W395" s="51">
        <f t="shared" si="43"/>
        <v>51.5</v>
      </c>
      <c r="X395" s="51">
        <f t="shared" si="44"/>
        <v>46.047320508951472</v>
      </c>
      <c r="Y395" s="52">
        <v>0</v>
      </c>
      <c r="Z395" s="53">
        <v>1078</v>
      </c>
      <c r="AA395" s="53">
        <v>487</v>
      </c>
      <c r="AB395" s="54">
        <f t="shared" si="47"/>
        <v>2.213552361396304</v>
      </c>
      <c r="AC395" s="54">
        <f t="shared" si="45"/>
        <v>591</v>
      </c>
      <c r="AD395" s="54">
        <f t="shared" si="46"/>
        <v>670.38322641622779</v>
      </c>
    </row>
    <row r="396" spans="1:30" ht="12.75" customHeight="1">
      <c r="A396" s="7">
        <v>382</v>
      </c>
      <c r="B396" s="27"/>
      <c r="C396" s="17" t="s">
        <v>1144</v>
      </c>
      <c r="D396" s="17" t="s">
        <v>2059</v>
      </c>
      <c r="E396" s="27" t="s">
        <v>1991</v>
      </c>
      <c r="F396" s="15" t="s">
        <v>1146</v>
      </c>
      <c r="G396" s="63">
        <f>(X395+X396)/2</f>
        <v>132.3301637927149</v>
      </c>
      <c r="H396" s="63">
        <f>ABS((X395-G396)/G396*100)</f>
        <v>65.202702702702695</v>
      </c>
      <c r="I396" s="64">
        <f>(AD395+AD396)/2</f>
        <v>407.50452468702173</v>
      </c>
      <c r="J396" s="64">
        <f>ABS((AD395-I396)/I396*100)</f>
        <v>64.509394572025045</v>
      </c>
      <c r="K396" s="42">
        <f>I396/G396</f>
        <v>3.0794530363111048</v>
      </c>
      <c r="L396" s="42">
        <f>LOG(K396,2)</f>
        <v>1.62267412628499</v>
      </c>
      <c r="M396" s="83">
        <f>(I396-G396)/G396*100</f>
        <v>207.94530363111048</v>
      </c>
      <c r="N396" s="13" t="str">
        <f>IF(X395=0,"×",IF(X396=0,"×",IF(AD395=0,"×",IF(AD396=0,"×","√"))))</f>
        <v>√</v>
      </c>
      <c r="O396" s="28">
        <v>2</v>
      </c>
      <c r="P396" s="28">
        <v>1</v>
      </c>
      <c r="Q396" s="28">
        <v>7</v>
      </c>
      <c r="R396" s="28">
        <v>2</v>
      </c>
      <c r="S396" s="49">
        <v>0</v>
      </c>
      <c r="T396" s="50">
        <v>941.5</v>
      </c>
      <c r="U396" s="50">
        <v>697</v>
      </c>
      <c r="V396" s="51">
        <f t="shared" si="42"/>
        <v>1.3507890961262554</v>
      </c>
      <c r="W396" s="51">
        <f t="shared" si="43"/>
        <v>244.5</v>
      </c>
      <c r="X396" s="51">
        <f t="shared" si="44"/>
        <v>218.61300707647834</v>
      </c>
      <c r="Y396" s="52">
        <v>0</v>
      </c>
      <c r="Z396" s="53">
        <v>683</v>
      </c>
      <c r="AA396" s="53">
        <v>555.5</v>
      </c>
      <c r="AB396" s="54">
        <f t="shared" si="47"/>
        <v>1.2295229522952296</v>
      </c>
      <c r="AC396" s="54">
        <f t="shared" si="45"/>
        <v>127.5</v>
      </c>
      <c r="AD396" s="54">
        <f t="shared" si="46"/>
        <v>144.62582295781564</v>
      </c>
    </row>
    <row r="397" spans="1:30" ht="12.75" customHeight="1">
      <c r="A397" s="7">
        <v>383</v>
      </c>
      <c r="B397" s="27" t="s">
        <v>287</v>
      </c>
      <c r="C397" s="17" t="s">
        <v>1144</v>
      </c>
      <c r="D397" s="17" t="s">
        <v>1116</v>
      </c>
      <c r="E397" s="27" t="s">
        <v>1990</v>
      </c>
      <c r="F397" s="15" t="s">
        <v>1145</v>
      </c>
      <c r="G397" s="63"/>
      <c r="H397" s="63"/>
      <c r="I397" s="64"/>
      <c r="J397" s="64"/>
      <c r="K397" s="42"/>
      <c r="L397" s="42"/>
      <c r="M397" s="83"/>
      <c r="N397" s="13"/>
      <c r="O397" s="28">
        <v>2</v>
      </c>
      <c r="P397" s="28">
        <v>1</v>
      </c>
      <c r="Q397" s="28">
        <v>7</v>
      </c>
      <c r="R397" s="28">
        <v>3</v>
      </c>
      <c r="S397" s="49">
        <v>0</v>
      </c>
      <c r="T397" s="50">
        <v>1002.5</v>
      </c>
      <c r="U397" s="50">
        <v>715</v>
      </c>
      <c r="V397" s="51">
        <f t="shared" si="42"/>
        <v>1.4020979020979021</v>
      </c>
      <c r="W397" s="51">
        <f t="shared" si="43"/>
        <v>287.5</v>
      </c>
      <c r="X397" s="51">
        <f t="shared" si="44"/>
        <v>257.06028439463199</v>
      </c>
      <c r="Y397" s="52">
        <v>0</v>
      </c>
      <c r="Z397" s="53">
        <v>654.5</v>
      </c>
      <c r="AA397" s="53">
        <v>583</v>
      </c>
      <c r="AB397" s="54">
        <f t="shared" si="47"/>
        <v>1.1226415094339623</v>
      </c>
      <c r="AC397" s="54">
        <f t="shared" si="45"/>
        <v>71.5</v>
      </c>
      <c r="AD397" s="54">
        <f t="shared" si="46"/>
        <v>81.103892874382893</v>
      </c>
    </row>
    <row r="398" spans="1:30" ht="12.75" customHeight="1">
      <c r="A398" s="7">
        <v>384</v>
      </c>
      <c r="B398" s="27"/>
      <c r="C398" s="17" t="s">
        <v>1144</v>
      </c>
      <c r="D398" s="17" t="s">
        <v>1116</v>
      </c>
      <c r="E398" s="27" t="s">
        <v>1991</v>
      </c>
      <c r="F398" s="15" t="s">
        <v>1146</v>
      </c>
      <c r="G398" s="63">
        <f>(X397+X398)/2</f>
        <v>230.46013322683962</v>
      </c>
      <c r="H398" s="63">
        <f>ABS((X397-G398)/G398*100)</f>
        <v>11.542192046556751</v>
      </c>
      <c r="I398" s="64">
        <f>(AD397+AD398)/2</f>
        <v>340.57963406340514</v>
      </c>
      <c r="J398" s="64">
        <f>ABS((AD397-I398)/I398*100)</f>
        <v>76.186511240632811</v>
      </c>
      <c r="K398" s="42">
        <f>I398/G398</f>
        <v>1.4778245126161409</v>
      </c>
      <c r="L398" s="42">
        <f>LOG(K398,2)</f>
        <v>0.56347496379412942</v>
      </c>
      <c r="M398" s="83">
        <f>(I398-G398)/G398*100</f>
        <v>47.782451261614085</v>
      </c>
      <c r="N398" s="13" t="str">
        <f>IF(X397=0,"×",IF(X398=0,"×",IF(AD397=0,"×",IF(AD398=0,"×","√"))))</f>
        <v>√</v>
      </c>
      <c r="O398" s="28">
        <v>2</v>
      </c>
      <c r="P398" s="28">
        <v>1</v>
      </c>
      <c r="Q398" s="28">
        <v>7</v>
      </c>
      <c r="R398" s="28">
        <v>4</v>
      </c>
      <c r="S398" s="49">
        <v>0</v>
      </c>
      <c r="T398" s="50">
        <v>946</v>
      </c>
      <c r="U398" s="50">
        <v>718</v>
      </c>
      <c r="V398" s="51">
        <f t="shared" si="42"/>
        <v>1.3175487465181059</v>
      </c>
      <c r="W398" s="51">
        <f t="shared" si="43"/>
        <v>228</v>
      </c>
      <c r="X398" s="51">
        <f t="shared" si="44"/>
        <v>203.85998205904727</v>
      </c>
      <c r="Y398" s="52">
        <v>0</v>
      </c>
      <c r="Z398" s="53">
        <v>1096</v>
      </c>
      <c r="AA398" s="53">
        <v>567</v>
      </c>
      <c r="AB398" s="54">
        <f t="shared" si="47"/>
        <v>1.9329805996472662</v>
      </c>
      <c r="AC398" s="54">
        <f t="shared" si="45"/>
        <v>529</v>
      </c>
      <c r="AD398" s="54">
        <f t="shared" si="46"/>
        <v>600.05537525242732</v>
      </c>
    </row>
    <row r="399" spans="1:30" ht="12.75" customHeight="1">
      <c r="A399" s="7">
        <v>385</v>
      </c>
      <c r="B399" s="27" t="s">
        <v>288</v>
      </c>
      <c r="C399" s="17" t="s">
        <v>1144</v>
      </c>
      <c r="D399" s="17" t="s">
        <v>1147</v>
      </c>
      <c r="E399" s="27" t="s">
        <v>1990</v>
      </c>
      <c r="F399" s="15" t="s">
        <v>1145</v>
      </c>
      <c r="G399" s="63"/>
      <c r="H399" s="63"/>
      <c r="I399" s="64"/>
      <c r="J399" s="64"/>
      <c r="K399" s="42"/>
      <c r="L399" s="42"/>
      <c r="M399" s="83"/>
      <c r="N399" s="13"/>
      <c r="O399" s="28">
        <v>2</v>
      </c>
      <c r="P399" s="28">
        <v>1</v>
      </c>
      <c r="Q399" s="28">
        <v>7</v>
      </c>
      <c r="R399" s="28">
        <v>5</v>
      </c>
      <c r="S399" s="49">
        <v>0</v>
      </c>
      <c r="T399" s="50">
        <v>3021</v>
      </c>
      <c r="U399" s="50">
        <v>739</v>
      </c>
      <c r="V399" s="51">
        <f t="shared" si="42"/>
        <v>4.0879566982408662</v>
      </c>
      <c r="W399" s="51">
        <f t="shared" si="43"/>
        <v>2282</v>
      </c>
      <c r="X399" s="51">
        <f t="shared" si="44"/>
        <v>2040.3880660471311</v>
      </c>
      <c r="Y399" s="52">
        <v>0</v>
      </c>
      <c r="Z399" s="53">
        <v>1375</v>
      </c>
      <c r="AA399" s="53">
        <v>579</v>
      </c>
      <c r="AB399" s="54">
        <f t="shared" si="47"/>
        <v>2.3747841105354057</v>
      </c>
      <c r="AC399" s="54">
        <f t="shared" si="45"/>
        <v>796</v>
      </c>
      <c r="AD399" s="54">
        <f t="shared" si="46"/>
        <v>902.91886332879415</v>
      </c>
    </row>
    <row r="400" spans="1:30" ht="12.75" customHeight="1">
      <c r="A400" s="7">
        <v>386</v>
      </c>
      <c r="B400" s="27"/>
      <c r="C400" s="17" t="s">
        <v>1144</v>
      </c>
      <c r="D400" s="17" t="s">
        <v>1147</v>
      </c>
      <c r="E400" s="27" t="s">
        <v>1991</v>
      </c>
      <c r="F400" s="15" t="s">
        <v>1146</v>
      </c>
      <c r="G400" s="63">
        <f>(X399+X400)/2</f>
        <v>1581.0325143680279</v>
      </c>
      <c r="H400" s="63">
        <f>ABS((X399-G400)/G400*100)</f>
        <v>29.054149582920964</v>
      </c>
      <c r="I400" s="64">
        <f>(AD399+AD400)/2</f>
        <v>973.81387458262543</v>
      </c>
      <c r="J400" s="64">
        <f>ABS((AD399-I400)/I400*100)</f>
        <v>7.2801397786837585</v>
      </c>
      <c r="K400" s="42">
        <f>I400/G400</f>
        <v>0.61593538762349831</v>
      </c>
      <c r="L400" s="42">
        <f>LOG(K400,2)</f>
        <v>-0.69914907650650715</v>
      </c>
      <c r="M400" s="83">
        <f>(I400-G400)/G400*100</f>
        <v>-38.40646123765017</v>
      </c>
      <c r="N400" s="13" t="str">
        <f>IF(X399=0,"×",IF(X400=0,"×",IF(AD399=0,"×",IF(AD400=0,"×","√"))))</f>
        <v>√</v>
      </c>
      <c r="O400" s="28">
        <v>2</v>
      </c>
      <c r="P400" s="28">
        <v>1</v>
      </c>
      <c r="Q400" s="28">
        <v>7</v>
      </c>
      <c r="R400" s="28">
        <v>6</v>
      </c>
      <c r="S400" s="49">
        <v>0</v>
      </c>
      <c r="T400" s="50">
        <v>2008.5</v>
      </c>
      <c r="U400" s="50">
        <v>754</v>
      </c>
      <c r="V400" s="51">
        <f t="shared" ref="V400:V463" si="48">T400/U400</f>
        <v>2.6637931034482758</v>
      </c>
      <c r="W400" s="51">
        <f t="shared" ref="W400:W463" si="49">IF(T400-U400&lt;0,1,T400-U400)</f>
        <v>1254.5</v>
      </c>
      <c r="X400" s="51">
        <f t="shared" si="44"/>
        <v>1121.6769626889247</v>
      </c>
      <c r="Y400" s="52">
        <v>0</v>
      </c>
      <c r="Z400" s="53">
        <v>1467</v>
      </c>
      <c r="AA400" s="53">
        <v>546</v>
      </c>
      <c r="AB400" s="54">
        <f t="shared" si="47"/>
        <v>2.6868131868131866</v>
      </c>
      <c r="AC400" s="54">
        <f t="shared" ref="AC400:AC463" si="50">IF(Z400-AA400&lt;0,1,Z400-AA400)</f>
        <v>921</v>
      </c>
      <c r="AD400" s="54">
        <f t="shared" si="46"/>
        <v>1044.7088858364566</v>
      </c>
    </row>
    <row r="401" spans="1:30" ht="12.75" customHeight="1">
      <c r="A401" s="7">
        <v>387</v>
      </c>
      <c r="B401" s="27" t="s">
        <v>289</v>
      </c>
      <c r="C401" s="17" t="s">
        <v>1144</v>
      </c>
      <c r="D401" s="17" t="s">
        <v>1147</v>
      </c>
      <c r="E401" s="27" t="s">
        <v>1990</v>
      </c>
      <c r="F401" s="15" t="s">
        <v>1145</v>
      </c>
      <c r="G401" s="63"/>
      <c r="H401" s="63"/>
      <c r="I401" s="64"/>
      <c r="J401" s="64"/>
      <c r="K401" s="42"/>
      <c r="L401" s="42"/>
      <c r="M401" s="83"/>
      <c r="N401" s="13"/>
      <c r="O401" s="28">
        <v>2</v>
      </c>
      <c r="P401" s="28">
        <v>1</v>
      </c>
      <c r="Q401" s="28">
        <v>7</v>
      </c>
      <c r="R401" s="28">
        <v>7</v>
      </c>
      <c r="S401" s="49">
        <v>0</v>
      </c>
      <c r="T401" s="50">
        <v>2388</v>
      </c>
      <c r="U401" s="50">
        <v>753</v>
      </c>
      <c r="V401" s="51">
        <f t="shared" si="48"/>
        <v>3.1713147410358564</v>
      </c>
      <c r="W401" s="51">
        <f t="shared" si="49"/>
        <v>1635</v>
      </c>
      <c r="X401" s="51">
        <f t="shared" ref="X401:X464" si="51">W401/$W$1277</f>
        <v>1461.890660818168</v>
      </c>
      <c r="Y401" s="52">
        <v>0</v>
      </c>
      <c r="Z401" s="53">
        <v>1787</v>
      </c>
      <c r="AA401" s="53">
        <v>591</v>
      </c>
      <c r="AB401" s="54">
        <f t="shared" si="47"/>
        <v>3.0236886632825719</v>
      </c>
      <c r="AC401" s="54">
        <f t="shared" si="50"/>
        <v>1196</v>
      </c>
      <c r="AD401" s="54">
        <f t="shared" ref="AD401:AD464" si="52">AC401/$AC$1277</f>
        <v>1356.6469353533139</v>
      </c>
    </row>
    <row r="402" spans="1:30" ht="12.75" customHeight="1">
      <c r="A402" s="7">
        <v>388</v>
      </c>
      <c r="B402" s="27"/>
      <c r="C402" s="17" t="s">
        <v>1144</v>
      </c>
      <c r="D402" s="17" t="s">
        <v>1147</v>
      </c>
      <c r="E402" s="27" t="s">
        <v>1991</v>
      </c>
      <c r="F402" s="15" t="s">
        <v>1146</v>
      </c>
      <c r="G402" s="63">
        <f>(X401+X402)/2</f>
        <v>1533.8675404486648</v>
      </c>
      <c r="H402" s="63">
        <f>ABS((X401-G402)/G402*100)</f>
        <v>4.6925094724569991</v>
      </c>
      <c r="I402" s="64">
        <f>(AD401+AD402)/2</f>
        <v>1845.5389329597338</v>
      </c>
      <c r="J402" s="64">
        <f>ABS((AD401-I402)/I402*100)</f>
        <v>26.490473263675472</v>
      </c>
      <c r="K402" s="42">
        <f>I402/G402</f>
        <v>1.2031931599647145</v>
      </c>
      <c r="L402" s="42">
        <f>LOG(K402,2)</f>
        <v>0.26686827057147644</v>
      </c>
      <c r="M402" s="83">
        <f>(I402-G402)/G402*100</f>
        <v>20.319315996471463</v>
      </c>
      <c r="N402" s="13" t="str">
        <f>IF(X401=0,"×",IF(X402=0,"×",IF(AD401=0,"×",IF(AD402=0,"×","√"))))</f>
        <v>√</v>
      </c>
      <c r="O402" s="28">
        <v>2</v>
      </c>
      <c r="P402" s="28">
        <v>1</v>
      </c>
      <c r="Q402" s="28">
        <v>7</v>
      </c>
      <c r="R402" s="28">
        <v>8</v>
      </c>
      <c r="S402" s="49">
        <v>0</v>
      </c>
      <c r="T402" s="50">
        <v>2556</v>
      </c>
      <c r="U402" s="50">
        <v>760</v>
      </c>
      <c r="V402" s="51">
        <f t="shared" si="48"/>
        <v>3.3631578947368421</v>
      </c>
      <c r="W402" s="51">
        <f t="shared" si="49"/>
        <v>1796</v>
      </c>
      <c r="X402" s="51">
        <f t="shared" si="51"/>
        <v>1605.8444200791619</v>
      </c>
      <c r="Y402" s="52">
        <v>0</v>
      </c>
      <c r="Z402" s="53">
        <v>2710</v>
      </c>
      <c r="AA402" s="53">
        <v>652</v>
      </c>
      <c r="AB402" s="54">
        <f t="shared" si="47"/>
        <v>4.1564417177914113</v>
      </c>
      <c r="AC402" s="54">
        <f t="shared" si="50"/>
        <v>2058</v>
      </c>
      <c r="AD402" s="54">
        <f t="shared" si="52"/>
        <v>2334.4309305661536</v>
      </c>
    </row>
    <row r="403" spans="1:30" ht="12.75" customHeight="1">
      <c r="A403" s="7">
        <v>389</v>
      </c>
      <c r="B403" s="27" t="s">
        <v>290</v>
      </c>
      <c r="C403" s="17" t="s">
        <v>1148</v>
      </c>
      <c r="D403" s="17" t="s">
        <v>2059</v>
      </c>
      <c r="E403" s="27" t="s">
        <v>1149</v>
      </c>
      <c r="F403" s="15" t="s">
        <v>1150</v>
      </c>
      <c r="G403" s="63"/>
      <c r="H403" s="63"/>
      <c r="I403" s="64"/>
      <c r="J403" s="64"/>
      <c r="K403" s="42"/>
      <c r="L403" s="42"/>
      <c r="M403" s="83"/>
      <c r="N403" s="13"/>
      <c r="O403" s="28">
        <v>2</v>
      </c>
      <c r="P403" s="28">
        <v>1</v>
      </c>
      <c r="Q403" s="28">
        <v>7</v>
      </c>
      <c r="R403" s="28">
        <v>9</v>
      </c>
      <c r="S403" s="49">
        <v>0</v>
      </c>
      <c r="T403" s="50">
        <v>3700</v>
      </c>
      <c r="U403" s="50">
        <v>763</v>
      </c>
      <c r="V403" s="51">
        <f t="shared" si="48"/>
        <v>4.8492791612057671</v>
      </c>
      <c r="W403" s="51">
        <f t="shared" si="49"/>
        <v>2937</v>
      </c>
      <c r="X403" s="51">
        <f t="shared" si="51"/>
        <v>2626.0384531027275</v>
      </c>
      <c r="Y403" s="52">
        <v>0</v>
      </c>
      <c r="Z403" s="53">
        <v>4639</v>
      </c>
      <c r="AA403" s="53">
        <v>703</v>
      </c>
      <c r="AB403" s="54">
        <f t="shared" ref="AB403:AB466" si="53">Z403/AA403</f>
        <v>6.5988620199146517</v>
      </c>
      <c r="AC403" s="54">
        <f t="shared" si="50"/>
        <v>3936</v>
      </c>
      <c r="AD403" s="54">
        <f t="shared" si="52"/>
        <v>4464.6842287212739</v>
      </c>
    </row>
    <row r="404" spans="1:30" ht="12.75" customHeight="1">
      <c r="A404" s="7">
        <v>390</v>
      </c>
      <c r="B404" s="27"/>
      <c r="C404" s="17" t="s">
        <v>1148</v>
      </c>
      <c r="D404" s="17" t="s">
        <v>2059</v>
      </c>
      <c r="E404" s="27" t="s">
        <v>1149</v>
      </c>
      <c r="F404" s="15" t="s">
        <v>1150</v>
      </c>
      <c r="G404" s="63">
        <f>(X403+X404)/2</f>
        <v>2928.6989966421461</v>
      </c>
      <c r="H404" s="63">
        <f>ABS((X403-G404)/G404*100)</f>
        <v>10.334300106853906</v>
      </c>
      <c r="I404" s="64">
        <f>(AD403+AD404)/2</f>
        <v>4477.1617507019482</v>
      </c>
      <c r="J404" s="64">
        <f>ABS((AD403-I404)/I404*100)</f>
        <v>0.27869267798327824</v>
      </c>
      <c r="K404" s="42">
        <f>I404/G404</f>
        <v>1.5287203484670728</v>
      </c>
      <c r="L404" s="42">
        <f>LOG(K404,2)</f>
        <v>0.61232451606459992</v>
      </c>
      <c r="M404" s="83">
        <f>(I404-G404)/G404*100</f>
        <v>52.87203484670728</v>
      </c>
      <c r="N404" s="13" t="str">
        <f>IF(X403=0,"×",IF(X404=0,"×",IF(AD403=0,"×",IF(AD404=0,"×","√"))))</f>
        <v>√</v>
      </c>
      <c r="O404" s="28">
        <v>2</v>
      </c>
      <c r="P404" s="28">
        <v>1</v>
      </c>
      <c r="Q404" s="28">
        <v>7</v>
      </c>
      <c r="R404" s="28">
        <v>10</v>
      </c>
      <c r="S404" s="49">
        <v>0</v>
      </c>
      <c r="T404" s="50">
        <v>4426</v>
      </c>
      <c r="U404" s="50">
        <v>812</v>
      </c>
      <c r="V404" s="51">
        <f t="shared" si="48"/>
        <v>5.4507389162561575</v>
      </c>
      <c r="W404" s="51">
        <f t="shared" si="49"/>
        <v>3614</v>
      </c>
      <c r="X404" s="51">
        <f t="shared" si="51"/>
        <v>3231.3595401815651</v>
      </c>
      <c r="Y404" s="52">
        <v>0</v>
      </c>
      <c r="Z404" s="53">
        <v>4607</v>
      </c>
      <c r="AA404" s="53">
        <v>649</v>
      </c>
      <c r="AB404" s="54">
        <f t="shared" si="53"/>
        <v>7.0986132511556237</v>
      </c>
      <c r="AC404" s="54">
        <f t="shared" si="50"/>
        <v>3958</v>
      </c>
      <c r="AD404" s="54">
        <f t="shared" si="52"/>
        <v>4489.6392726826225</v>
      </c>
    </row>
    <row r="405" spans="1:30" ht="12.75" customHeight="1">
      <c r="A405" s="7">
        <v>391</v>
      </c>
      <c r="B405" s="27" t="s">
        <v>291</v>
      </c>
      <c r="C405" s="17" t="s">
        <v>1151</v>
      </c>
      <c r="D405" s="17" t="s">
        <v>2059</v>
      </c>
      <c r="E405" s="27" t="s">
        <v>1152</v>
      </c>
      <c r="F405" s="15" t="s">
        <v>1153</v>
      </c>
      <c r="G405" s="63"/>
      <c r="H405" s="63"/>
      <c r="I405" s="64"/>
      <c r="J405" s="64"/>
      <c r="K405" s="42"/>
      <c r="L405" s="42"/>
      <c r="M405" s="83"/>
      <c r="N405" s="13"/>
      <c r="O405" s="28">
        <v>2</v>
      </c>
      <c r="P405" s="28">
        <v>1</v>
      </c>
      <c r="Q405" s="28">
        <v>8</v>
      </c>
      <c r="R405" s="28">
        <v>1</v>
      </c>
      <c r="S405" s="49">
        <v>0</v>
      </c>
      <c r="T405" s="50">
        <v>1924</v>
      </c>
      <c r="U405" s="50">
        <v>677</v>
      </c>
      <c r="V405" s="51">
        <f t="shared" si="48"/>
        <v>2.8419497784342687</v>
      </c>
      <c r="W405" s="51">
        <f t="shared" si="49"/>
        <v>1247</v>
      </c>
      <c r="X405" s="51">
        <f t="shared" si="51"/>
        <v>1114.9710422264559</v>
      </c>
      <c r="Y405" s="52">
        <v>0</v>
      </c>
      <c r="Z405" s="53">
        <v>2693</v>
      </c>
      <c r="AA405" s="53">
        <v>505</v>
      </c>
      <c r="AB405" s="54">
        <f t="shared" si="53"/>
        <v>5.332673267326733</v>
      </c>
      <c r="AC405" s="54">
        <f t="shared" si="50"/>
        <v>2188</v>
      </c>
      <c r="AD405" s="54">
        <f t="shared" si="52"/>
        <v>2481.8925539741226</v>
      </c>
    </row>
    <row r="406" spans="1:30" ht="12.75" customHeight="1">
      <c r="A406" s="7">
        <v>392</v>
      </c>
      <c r="B406" s="27"/>
      <c r="C406" s="17" t="s">
        <v>1151</v>
      </c>
      <c r="D406" s="17" t="s">
        <v>2059</v>
      </c>
      <c r="E406" s="27" t="s">
        <v>1152</v>
      </c>
      <c r="F406" s="15" t="s">
        <v>1153</v>
      </c>
      <c r="G406" s="63">
        <f>(X405+X406)/2</f>
        <v>2052.9057842437392</v>
      </c>
      <c r="H406" s="63">
        <f>ABS((X405-G406)/G406*100)</f>
        <v>45.688153310104532</v>
      </c>
      <c r="I406" s="64">
        <f>(AD405+AD406)/2</f>
        <v>2463.4598510481264</v>
      </c>
      <c r="J406" s="64">
        <f>ABS((AD405-I406)/I406*100)</f>
        <v>0.74824450328076719</v>
      </c>
      <c r="K406" s="42">
        <f>I406/G406</f>
        <v>1.1999868040488908</v>
      </c>
      <c r="L406" s="42">
        <f>LOG(K406,2)</f>
        <v>0.26301854096887617</v>
      </c>
      <c r="M406" s="83">
        <f>(I406-G406)/G406*100</f>
        <v>19.998680404889086</v>
      </c>
      <c r="N406" s="13" t="str">
        <f>IF(X405=0,"×",IF(X406=0,"×",IF(AD405=0,"×",IF(AD406=0,"×","√"))))</f>
        <v>√</v>
      </c>
      <c r="O406" s="28">
        <v>2</v>
      </c>
      <c r="P406" s="28">
        <v>1</v>
      </c>
      <c r="Q406" s="28">
        <v>8</v>
      </c>
      <c r="R406" s="28">
        <v>2</v>
      </c>
      <c r="S406" s="49">
        <v>0</v>
      </c>
      <c r="T406" s="50">
        <v>4049</v>
      </c>
      <c r="U406" s="50">
        <v>704</v>
      </c>
      <c r="V406" s="51">
        <f t="shared" si="48"/>
        <v>5.7514204545454541</v>
      </c>
      <c r="W406" s="51">
        <f t="shared" si="49"/>
        <v>3345</v>
      </c>
      <c r="X406" s="51">
        <f t="shared" si="51"/>
        <v>2990.8405262610227</v>
      </c>
      <c r="Y406" s="52">
        <v>0</v>
      </c>
      <c r="Z406" s="53">
        <v>2709</v>
      </c>
      <c r="AA406" s="53">
        <v>553.5</v>
      </c>
      <c r="AB406" s="54">
        <f t="shared" si="53"/>
        <v>4.8943089430894311</v>
      </c>
      <c r="AC406" s="54">
        <f t="shared" si="50"/>
        <v>2155.5</v>
      </c>
      <c r="AD406" s="54">
        <f t="shared" si="52"/>
        <v>2445.0271481221303</v>
      </c>
    </row>
    <row r="407" spans="1:30" ht="12.75" customHeight="1">
      <c r="A407" s="7">
        <v>393</v>
      </c>
      <c r="B407" s="27" t="s">
        <v>292</v>
      </c>
      <c r="C407" s="17" t="s">
        <v>1154</v>
      </c>
      <c r="D407" s="17" t="s">
        <v>2059</v>
      </c>
      <c r="E407" s="27" t="s">
        <v>1155</v>
      </c>
      <c r="F407" s="15" t="s">
        <v>1156</v>
      </c>
      <c r="G407" s="63"/>
      <c r="H407" s="63"/>
      <c r="I407" s="64"/>
      <c r="J407" s="64"/>
      <c r="K407" s="42"/>
      <c r="L407" s="42"/>
      <c r="M407" s="83"/>
      <c r="N407" s="13"/>
      <c r="O407" s="28">
        <v>2</v>
      </c>
      <c r="P407" s="28">
        <v>1</v>
      </c>
      <c r="Q407" s="28">
        <v>8</v>
      </c>
      <c r="R407" s="28">
        <v>3</v>
      </c>
      <c r="S407" s="49">
        <v>0</v>
      </c>
      <c r="T407" s="50">
        <v>3165.5</v>
      </c>
      <c r="U407" s="50">
        <v>700</v>
      </c>
      <c r="V407" s="51">
        <f t="shared" si="48"/>
        <v>4.5221428571428568</v>
      </c>
      <c r="W407" s="51">
        <f t="shared" si="49"/>
        <v>2465.5</v>
      </c>
      <c r="X407" s="51">
        <f t="shared" si="51"/>
        <v>2204.459586695531</v>
      </c>
      <c r="Y407" s="52">
        <v>0</v>
      </c>
      <c r="Z407" s="53">
        <v>2979</v>
      </c>
      <c r="AA407" s="53">
        <v>570</v>
      </c>
      <c r="AB407" s="54">
        <f t="shared" si="53"/>
        <v>5.2263157894736842</v>
      </c>
      <c r="AC407" s="54">
        <f t="shared" si="50"/>
        <v>2409</v>
      </c>
      <c r="AD407" s="54">
        <f t="shared" si="52"/>
        <v>2732.5773137676697</v>
      </c>
    </row>
    <row r="408" spans="1:30" ht="12.75" customHeight="1">
      <c r="A408" s="7">
        <v>394</v>
      </c>
      <c r="B408" s="27"/>
      <c r="C408" s="17" t="s">
        <v>1154</v>
      </c>
      <c r="D408" s="17" t="s">
        <v>2059</v>
      </c>
      <c r="E408" s="27" t="s">
        <v>1155</v>
      </c>
      <c r="F408" s="15" t="s">
        <v>1156</v>
      </c>
      <c r="G408" s="63">
        <f>(X407+X408)/2</f>
        <v>2654.4268497271778</v>
      </c>
      <c r="H408" s="63">
        <f>ABS((X407-G408)/G408*100)</f>
        <v>16.951578947368411</v>
      </c>
      <c r="I408" s="64">
        <f>(AD407+AD408)/2</f>
        <v>2029.2988021296642</v>
      </c>
      <c r="J408" s="64">
        <f>ABS((AD407-I408)/I408*100)</f>
        <v>34.656232532140862</v>
      </c>
      <c r="K408" s="42">
        <f>I408/G408</f>
        <v>0.76449603511893183</v>
      </c>
      <c r="L408" s="42">
        <f>LOG(K408,2)</f>
        <v>-0.38741907548452342</v>
      </c>
      <c r="M408" s="83">
        <f>(I408-G408)/G408*100</f>
        <v>-23.550396488106813</v>
      </c>
      <c r="N408" s="13" t="str">
        <f>IF(X407=0,"×",IF(X408=0,"×",IF(AD407=0,"×",IF(AD408=0,"×","√"))))</f>
        <v>√</v>
      </c>
      <c r="O408" s="28">
        <v>2</v>
      </c>
      <c r="P408" s="28">
        <v>1</v>
      </c>
      <c r="Q408" s="28">
        <v>8</v>
      </c>
      <c r="R408" s="28">
        <v>4</v>
      </c>
      <c r="S408" s="49">
        <v>0</v>
      </c>
      <c r="T408" s="50">
        <v>4179</v>
      </c>
      <c r="U408" s="50">
        <v>707</v>
      </c>
      <c r="V408" s="51">
        <f t="shared" si="48"/>
        <v>5.9108910891089108</v>
      </c>
      <c r="W408" s="51">
        <f t="shared" si="49"/>
        <v>3472</v>
      </c>
      <c r="X408" s="51">
        <f t="shared" si="51"/>
        <v>3104.394112758825</v>
      </c>
      <c r="Y408" s="52">
        <v>0</v>
      </c>
      <c r="Z408" s="53">
        <v>1771</v>
      </c>
      <c r="AA408" s="53">
        <v>602</v>
      </c>
      <c r="AB408" s="54">
        <f t="shared" si="53"/>
        <v>2.941860465116279</v>
      </c>
      <c r="AC408" s="54">
        <f t="shared" si="50"/>
        <v>1169</v>
      </c>
      <c r="AD408" s="54">
        <f t="shared" si="52"/>
        <v>1326.0202904916587</v>
      </c>
    </row>
    <row r="409" spans="1:30" ht="12.75" customHeight="1">
      <c r="A409" s="7">
        <v>395</v>
      </c>
      <c r="B409" s="27" t="s">
        <v>293</v>
      </c>
      <c r="C409" s="17" t="s">
        <v>1157</v>
      </c>
      <c r="D409" s="17" t="s">
        <v>1158</v>
      </c>
      <c r="E409" s="27" t="s">
        <v>1159</v>
      </c>
      <c r="F409" s="15" t="s">
        <v>1160</v>
      </c>
      <c r="G409" s="63"/>
      <c r="H409" s="63"/>
      <c r="I409" s="64"/>
      <c r="J409" s="64"/>
      <c r="K409" s="42"/>
      <c r="L409" s="42"/>
      <c r="M409" s="83"/>
      <c r="N409" s="13"/>
      <c r="O409" s="28">
        <v>2</v>
      </c>
      <c r="P409" s="28">
        <v>1</v>
      </c>
      <c r="Q409" s="28">
        <v>8</v>
      </c>
      <c r="R409" s="28">
        <v>5</v>
      </c>
      <c r="S409" s="49">
        <v>0</v>
      </c>
      <c r="T409" s="50">
        <v>2820</v>
      </c>
      <c r="U409" s="50">
        <v>732</v>
      </c>
      <c r="V409" s="51">
        <f t="shared" si="48"/>
        <v>3.8524590163934427</v>
      </c>
      <c r="W409" s="51">
        <f t="shared" si="49"/>
        <v>2088</v>
      </c>
      <c r="X409" s="51">
        <f t="shared" si="51"/>
        <v>1866.9282567512751</v>
      </c>
      <c r="Y409" s="52">
        <v>0</v>
      </c>
      <c r="Z409" s="53">
        <v>3111</v>
      </c>
      <c r="AA409" s="53">
        <v>578</v>
      </c>
      <c r="AB409" s="54">
        <f t="shared" si="53"/>
        <v>5.382352941176471</v>
      </c>
      <c r="AC409" s="54">
        <f t="shared" si="50"/>
        <v>2533</v>
      </c>
      <c r="AD409" s="54">
        <f t="shared" si="52"/>
        <v>2873.2330160952711</v>
      </c>
    </row>
    <row r="410" spans="1:30" ht="12.75" customHeight="1">
      <c r="A410" s="7">
        <v>396</v>
      </c>
      <c r="B410" s="27"/>
      <c r="C410" s="17" t="s">
        <v>1157</v>
      </c>
      <c r="D410" s="17" t="s">
        <v>1158</v>
      </c>
      <c r="E410" s="27" t="s">
        <v>1159</v>
      </c>
      <c r="F410" s="15" t="s">
        <v>1160</v>
      </c>
      <c r="G410" s="63">
        <f>(X409+X410)/2</f>
        <v>1460.325946043592</v>
      </c>
      <c r="H410" s="63">
        <f>ABS((X409-G410)/G410*100)</f>
        <v>27.843257309046376</v>
      </c>
      <c r="I410" s="64">
        <f>(AD409+AD410)/2</f>
        <v>2567.5337275687507</v>
      </c>
      <c r="J410" s="64">
        <f>ABS((AD409-I410)/I410*100)</f>
        <v>11.906339739341737</v>
      </c>
      <c r="K410" s="42">
        <f>I410/G410</f>
        <v>1.7581922272386357</v>
      </c>
      <c r="L410" s="42">
        <f>LOG(K410,2)</f>
        <v>0.81409281230329777</v>
      </c>
      <c r="M410" s="83">
        <f>(I410-G410)/G410*100</f>
        <v>75.819222723863561</v>
      </c>
      <c r="N410" s="13" t="str">
        <f>IF(X409=0,"×",IF(X410=0,"×",IF(AD409=0,"×",IF(AD410=0,"×","√"))))</f>
        <v>√</v>
      </c>
      <c r="O410" s="28">
        <v>2</v>
      </c>
      <c r="P410" s="28">
        <v>1</v>
      </c>
      <c r="Q410" s="28">
        <v>8</v>
      </c>
      <c r="R410" s="28">
        <v>6</v>
      </c>
      <c r="S410" s="49">
        <v>0</v>
      </c>
      <c r="T410" s="50">
        <v>1925</v>
      </c>
      <c r="U410" s="50">
        <v>746.5</v>
      </c>
      <c r="V410" s="51">
        <f t="shared" si="48"/>
        <v>2.5787006028131279</v>
      </c>
      <c r="W410" s="51">
        <f t="shared" si="49"/>
        <v>1178.5</v>
      </c>
      <c r="X410" s="51">
        <f t="shared" si="51"/>
        <v>1053.723635335909</v>
      </c>
      <c r="Y410" s="52">
        <v>0</v>
      </c>
      <c r="Z410" s="53">
        <v>2533</v>
      </c>
      <c r="AA410" s="53">
        <v>539</v>
      </c>
      <c r="AB410" s="54">
        <f t="shared" si="53"/>
        <v>4.6994434137291279</v>
      </c>
      <c r="AC410" s="54">
        <f t="shared" si="50"/>
        <v>1994</v>
      </c>
      <c r="AD410" s="54">
        <f t="shared" si="52"/>
        <v>2261.8344390422308</v>
      </c>
    </row>
    <row r="411" spans="1:30" ht="12.75" customHeight="1">
      <c r="A411" s="7">
        <v>397</v>
      </c>
      <c r="B411" s="27" t="s">
        <v>294</v>
      </c>
      <c r="C411" s="17" t="s">
        <v>1161</v>
      </c>
      <c r="D411" s="17" t="s">
        <v>1162</v>
      </c>
      <c r="E411" s="27" t="s">
        <v>1163</v>
      </c>
      <c r="F411" s="15" t="s">
        <v>1164</v>
      </c>
      <c r="G411" s="63"/>
      <c r="H411" s="63"/>
      <c r="I411" s="64"/>
      <c r="J411" s="64"/>
      <c r="K411" s="42"/>
      <c r="L411" s="42"/>
      <c r="M411" s="83"/>
      <c r="N411" s="13"/>
      <c r="O411" s="28">
        <v>2</v>
      </c>
      <c r="P411" s="28">
        <v>1</v>
      </c>
      <c r="Q411" s="28">
        <v>8</v>
      </c>
      <c r="R411" s="28">
        <v>7</v>
      </c>
      <c r="S411" s="49">
        <v>0</v>
      </c>
      <c r="T411" s="50">
        <v>1139.5</v>
      </c>
      <c r="U411" s="50">
        <v>743</v>
      </c>
      <c r="V411" s="51">
        <f t="shared" si="48"/>
        <v>1.5336473755047106</v>
      </c>
      <c r="W411" s="51">
        <f t="shared" si="49"/>
        <v>396.5</v>
      </c>
      <c r="X411" s="51">
        <f t="shared" si="51"/>
        <v>354.51966178250984</v>
      </c>
      <c r="Y411" s="52">
        <v>0</v>
      </c>
      <c r="Z411" s="53">
        <v>1061</v>
      </c>
      <c r="AA411" s="53">
        <v>575</v>
      </c>
      <c r="AB411" s="54">
        <f t="shared" si="53"/>
        <v>1.8452173913043479</v>
      </c>
      <c r="AC411" s="54">
        <f t="shared" si="50"/>
        <v>486</v>
      </c>
      <c r="AD411" s="54">
        <f t="shared" si="52"/>
        <v>551.27960750979139</v>
      </c>
    </row>
    <row r="412" spans="1:30" ht="12.75" customHeight="1">
      <c r="A412" s="7">
        <v>398</v>
      </c>
      <c r="B412" s="27"/>
      <c r="C412" s="17" t="s">
        <v>1161</v>
      </c>
      <c r="D412" s="17" t="s">
        <v>1162</v>
      </c>
      <c r="E412" s="27" t="s">
        <v>1163</v>
      </c>
      <c r="F412" s="15" t="s">
        <v>1164</v>
      </c>
      <c r="G412" s="63">
        <f>(X411+X412)/2</f>
        <v>323.44889697307173</v>
      </c>
      <c r="H412" s="63">
        <f>ABS((X411-G412)/G412*100)</f>
        <v>9.6060815480304047</v>
      </c>
      <c r="I412" s="64">
        <f>(AD411+AD412)/2</f>
        <v>527.45888372850413</v>
      </c>
      <c r="J412" s="64">
        <f>ABS((AD411-I412)/I412*100)</f>
        <v>4.5161290322580596</v>
      </c>
      <c r="K412" s="42">
        <f>I412/G412</f>
        <v>1.6307332894457729</v>
      </c>
      <c r="L412" s="42">
        <f>LOG(K412,2)</f>
        <v>0.70552084492027245</v>
      </c>
      <c r="M412" s="83">
        <f>(I412-G412)/G412*100</f>
        <v>63.073328944577291</v>
      </c>
      <c r="N412" s="13" t="str">
        <f>IF(X411=0,"×",IF(X412=0,"×",IF(AD411=0,"×",IF(AD412=0,"×","√"))))</f>
        <v>√</v>
      </c>
      <c r="O412" s="28">
        <v>2</v>
      </c>
      <c r="P412" s="28">
        <v>1</v>
      </c>
      <c r="Q412" s="28">
        <v>8</v>
      </c>
      <c r="R412" s="28">
        <v>8</v>
      </c>
      <c r="S412" s="49">
        <v>0</v>
      </c>
      <c r="T412" s="50">
        <v>1095.5</v>
      </c>
      <c r="U412" s="50">
        <v>768.5</v>
      </c>
      <c r="V412" s="51">
        <f t="shared" si="48"/>
        <v>1.4255042290175668</v>
      </c>
      <c r="W412" s="51">
        <f t="shared" si="49"/>
        <v>327</v>
      </c>
      <c r="X412" s="51">
        <f t="shared" si="51"/>
        <v>292.37813216363361</v>
      </c>
      <c r="Y412" s="52">
        <v>0</v>
      </c>
      <c r="Z412" s="53">
        <v>1053</v>
      </c>
      <c r="AA412" s="53">
        <v>609</v>
      </c>
      <c r="AB412" s="54">
        <f t="shared" si="53"/>
        <v>1.729064039408867</v>
      </c>
      <c r="AC412" s="54">
        <f t="shared" si="50"/>
        <v>444</v>
      </c>
      <c r="AD412" s="54">
        <f t="shared" si="52"/>
        <v>503.63815994721682</v>
      </c>
    </row>
    <row r="413" spans="1:30" ht="12.75" customHeight="1">
      <c r="A413" s="7">
        <v>399</v>
      </c>
      <c r="B413" s="27" t="s">
        <v>295</v>
      </c>
      <c r="C413" s="17" t="s">
        <v>1165</v>
      </c>
      <c r="D413" s="17" t="s">
        <v>1166</v>
      </c>
      <c r="E413" s="27" t="s">
        <v>1165</v>
      </c>
      <c r="F413" s="15" t="s">
        <v>1167</v>
      </c>
      <c r="G413" s="63"/>
      <c r="H413" s="63"/>
      <c r="I413" s="64"/>
      <c r="J413" s="64"/>
      <c r="K413" s="42"/>
      <c r="L413" s="42"/>
      <c r="M413" s="83"/>
      <c r="N413" s="13"/>
      <c r="O413" s="28">
        <v>2</v>
      </c>
      <c r="P413" s="28">
        <v>1</v>
      </c>
      <c r="Q413" s="28">
        <v>8</v>
      </c>
      <c r="R413" s="28">
        <v>9</v>
      </c>
      <c r="S413" s="49">
        <v>0</v>
      </c>
      <c r="T413" s="50">
        <v>4718</v>
      </c>
      <c r="U413" s="50">
        <v>803</v>
      </c>
      <c r="V413" s="51">
        <f t="shared" si="48"/>
        <v>5.8754669987546704</v>
      </c>
      <c r="W413" s="51">
        <f t="shared" si="49"/>
        <v>3915</v>
      </c>
      <c r="X413" s="51">
        <f t="shared" si="51"/>
        <v>3500.4904814086408</v>
      </c>
      <c r="Y413" s="52">
        <v>0</v>
      </c>
      <c r="Z413" s="53">
        <v>3599</v>
      </c>
      <c r="AA413" s="53">
        <v>705</v>
      </c>
      <c r="AB413" s="54">
        <f t="shared" si="53"/>
        <v>5.1049645390070921</v>
      </c>
      <c r="AC413" s="54">
        <f t="shared" si="50"/>
        <v>2894</v>
      </c>
      <c r="AD413" s="54">
        <f t="shared" si="52"/>
        <v>3282.7226010974</v>
      </c>
    </row>
    <row r="414" spans="1:30" ht="12.75" customHeight="1">
      <c r="A414" s="7">
        <v>400</v>
      </c>
      <c r="B414" s="27"/>
      <c r="C414" s="17" t="s">
        <v>1165</v>
      </c>
      <c r="D414" s="17" t="s">
        <v>1166</v>
      </c>
      <c r="E414" s="27" t="s">
        <v>1165</v>
      </c>
      <c r="F414" s="15" t="s">
        <v>1167</v>
      </c>
      <c r="G414" s="63">
        <f>(X413+X414)/2</f>
        <v>2935.8519784687796</v>
      </c>
      <c r="H414" s="63">
        <f>ABS((X413-G414)/G414*100)</f>
        <v>19.232526267702145</v>
      </c>
      <c r="I414" s="64">
        <f>(AD413+AD414)/2</f>
        <v>3880.5093359897046</v>
      </c>
      <c r="J414" s="64">
        <f>ABS((AD413-I414)/I414*100)</f>
        <v>15.404852382344341</v>
      </c>
      <c r="K414" s="42">
        <f>I414/G414</f>
        <v>1.3217660033438128</v>
      </c>
      <c r="L414" s="42">
        <f>LOG(K414,2)</f>
        <v>0.40246679432240062</v>
      </c>
      <c r="M414" s="83">
        <f>(I414-G414)/G414*100</f>
        <v>32.176600334381291</v>
      </c>
      <c r="N414" s="13" t="str">
        <f>IF(X413=0,"×",IF(X414=0,"×",IF(AD413=0,"×",IF(AD414=0,"×","√"))))</f>
        <v>√</v>
      </c>
      <c r="O414" s="28">
        <v>2</v>
      </c>
      <c r="P414" s="28">
        <v>1</v>
      </c>
      <c r="Q414" s="28">
        <v>8</v>
      </c>
      <c r="R414" s="28">
        <v>10</v>
      </c>
      <c r="S414" s="49">
        <v>0</v>
      </c>
      <c r="T414" s="50">
        <v>3444</v>
      </c>
      <c r="U414" s="50">
        <v>792</v>
      </c>
      <c r="V414" s="51">
        <f t="shared" si="48"/>
        <v>4.3484848484848486</v>
      </c>
      <c r="W414" s="51">
        <f t="shared" si="49"/>
        <v>2652</v>
      </c>
      <c r="X414" s="51">
        <f t="shared" si="51"/>
        <v>2371.2134755289185</v>
      </c>
      <c r="Y414" s="52">
        <v>0</v>
      </c>
      <c r="Z414" s="53">
        <v>4595</v>
      </c>
      <c r="AA414" s="53">
        <v>647</v>
      </c>
      <c r="AB414" s="54">
        <f t="shared" si="53"/>
        <v>7.1020092735703244</v>
      </c>
      <c r="AC414" s="54">
        <f t="shared" si="50"/>
        <v>3948</v>
      </c>
      <c r="AD414" s="54">
        <f t="shared" si="52"/>
        <v>4478.2960708820092</v>
      </c>
    </row>
    <row r="415" spans="1:30" ht="12.75" customHeight="1">
      <c r="A415" s="7">
        <v>401</v>
      </c>
      <c r="B415" s="27" t="s">
        <v>296</v>
      </c>
      <c r="C415" s="17" t="s">
        <v>1168</v>
      </c>
      <c r="D415" s="17" t="s">
        <v>1169</v>
      </c>
      <c r="E415" s="27" t="s">
        <v>1172</v>
      </c>
      <c r="F415" s="15" t="s">
        <v>1173</v>
      </c>
      <c r="G415" s="63"/>
      <c r="H415" s="63"/>
      <c r="I415" s="64"/>
      <c r="J415" s="64"/>
      <c r="K415" s="42"/>
      <c r="L415" s="42"/>
      <c r="M415" s="83"/>
      <c r="N415" s="13"/>
      <c r="O415" s="28">
        <v>2</v>
      </c>
      <c r="P415" s="28">
        <v>2</v>
      </c>
      <c r="Q415" s="28">
        <v>1</v>
      </c>
      <c r="R415" s="28">
        <v>1</v>
      </c>
      <c r="S415" s="49">
        <v>0</v>
      </c>
      <c r="T415" s="50">
        <v>3839</v>
      </c>
      <c r="U415" s="50">
        <v>822</v>
      </c>
      <c r="V415" s="51">
        <f t="shared" si="48"/>
        <v>4.6703163017031626</v>
      </c>
      <c r="W415" s="51">
        <f t="shared" si="49"/>
        <v>3017</v>
      </c>
      <c r="X415" s="51">
        <f t="shared" si="51"/>
        <v>2697.5682713690599</v>
      </c>
      <c r="Y415" s="52">
        <v>0</v>
      </c>
      <c r="Z415" s="53">
        <v>2065</v>
      </c>
      <c r="AA415" s="53">
        <v>588</v>
      </c>
      <c r="AB415" s="54">
        <f t="shared" si="53"/>
        <v>3.5119047619047619</v>
      </c>
      <c r="AC415" s="54">
        <f t="shared" si="50"/>
        <v>1477</v>
      </c>
      <c r="AD415" s="54">
        <f t="shared" si="52"/>
        <v>1675.390905950539</v>
      </c>
    </row>
    <row r="416" spans="1:30" ht="12.75" customHeight="1">
      <c r="A416" s="7">
        <v>402</v>
      </c>
      <c r="B416" s="27"/>
      <c r="C416" s="17" t="s">
        <v>1168</v>
      </c>
      <c r="D416" s="17" t="s">
        <v>1169</v>
      </c>
      <c r="E416" s="27" t="s">
        <v>1172</v>
      </c>
      <c r="F416" s="15" t="s">
        <v>1173</v>
      </c>
      <c r="G416" s="63">
        <f>(X415+X416)/2</f>
        <v>2671.8622429295965</v>
      </c>
      <c r="H416" s="63">
        <f>ABS((X415-G416)/G416*100)</f>
        <v>0.96210156446081063</v>
      </c>
      <c r="I416" s="64">
        <f>(AD415+AD416)/2</f>
        <v>2092.820732213097</v>
      </c>
      <c r="J416" s="64">
        <f>ABS((AD415-I416)/I416*100)</f>
        <v>19.945799457994575</v>
      </c>
      <c r="K416" s="42">
        <f>I416/G416</f>
        <v>0.7832816747013116</v>
      </c>
      <c r="L416" s="42">
        <f>LOG(K416,2)</f>
        <v>-0.35239688875188907</v>
      </c>
      <c r="M416" s="83">
        <f>(I416-G416)/G416*100</f>
        <v>-21.671832529868841</v>
      </c>
      <c r="N416" s="13" t="str">
        <f>IF(X415=0,"×",IF(X416=0,"×",IF(AD415=0,"×",IF(AD416=0,"×","√"))))</f>
        <v>√</v>
      </c>
      <c r="O416" s="28">
        <v>2</v>
      </c>
      <c r="P416" s="28">
        <v>2</v>
      </c>
      <c r="Q416" s="28">
        <v>1</v>
      </c>
      <c r="R416" s="28">
        <v>2</v>
      </c>
      <c r="S416" s="49">
        <v>0</v>
      </c>
      <c r="T416" s="50">
        <v>3776.5</v>
      </c>
      <c r="U416" s="50">
        <v>817</v>
      </c>
      <c r="V416" s="51">
        <f t="shared" si="48"/>
        <v>4.6223990208078334</v>
      </c>
      <c r="W416" s="51">
        <f t="shared" si="49"/>
        <v>2959.5</v>
      </c>
      <c r="X416" s="51">
        <f t="shared" si="51"/>
        <v>2646.1562144901336</v>
      </c>
      <c r="Y416" s="52">
        <v>0</v>
      </c>
      <c r="Z416" s="53">
        <v>2830</v>
      </c>
      <c r="AA416" s="53">
        <v>617</v>
      </c>
      <c r="AB416" s="54">
        <f t="shared" si="53"/>
        <v>4.586709886547812</v>
      </c>
      <c r="AC416" s="54">
        <f t="shared" si="50"/>
        <v>2213</v>
      </c>
      <c r="AD416" s="54">
        <f t="shared" si="52"/>
        <v>2510.250558475655</v>
      </c>
    </row>
    <row r="417" spans="1:30" ht="12.75" customHeight="1">
      <c r="A417" s="7">
        <v>403</v>
      </c>
      <c r="B417" s="27" t="s">
        <v>297</v>
      </c>
      <c r="C417" s="17" t="s">
        <v>1168</v>
      </c>
      <c r="D417" s="17" t="s">
        <v>1174</v>
      </c>
      <c r="E417" s="27" t="s">
        <v>1172</v>
      </c>
      <c r="F417" s="15" t="s">
        <v>1173</v>
      </c>
      <c r="G417" s="63"/>
      <c r="H417" s="63"/>
      <c r="I417" s="64"/>
      <c r="J417" s="64"/>
      <c r="K417" s="42"/>
      <c r="L417" s="42"/>
      <c r="M417" s="83"/>
      <c r="N417" s="13"/>
      <c r="O417" s="28">
        <v>2</v>
      </c>
      <c r="P417" s="28">
        <v>2</v>
      </c>
      <c r="Q417" s="28">
        <v>1</v>
      </c>
      <c r="R417" s="28">
        <v>3</v>
      </c>
      <c r="S417" s="49">
        <v>0</v>
      </c>
      <c r="T417" s="50">
        <v>3744</v>
      </c>
      <c r="U417" s="50">
        <v>820</v>
      </c>
      <c r="V417" s="51">
        <f t="shared" si="48"/>
        <v>4.565853658536585</v>
      </c>
      <c r="W417" s="51">
        <f t="shared" si="49"/>
        <v>2924</v>
      </c>
      <c r="X417" s="51">
        <f t="shared" si="51"/>
        <v>2614.4148576344483</v>
      </c>
      <c r="Y417" s="52">
        <v>0</v>
      </c>
      <c r="Z417" s="53">
        <v>2103.5</v>
      </c>
      <c r="AA417" s="53">
        <v>566</v>
      </c>
      <c r="AB417" s="54">
        <f t="shared" si="53"/>
        <v>3.7164310954063606</v>
      </c>
      <c r="AC417" s="54">
        <f t="shared" si="50"/>
        <v>1537.5</v>
      </c>
      <c r="AD417" s="54">
        <f t="shared" si="52"/>
        <v>1744.0172768442476</v>
      </c>
    </row>
    <row r="418" spans="1:30" ht="12.75" customHeight="1">
      <c r="A418" s="7">
        <v>404</v>
      </c>
      <c r="B418" s="27"/>
      <c r="C418" s="17" t="s">
        <v>1168</v>
      </c>
      <c r="D418" s="17" t="s">
        <v>1174</v>
      </c>
      <c r="E418" s="27" t="s">
        <v>1172</v>
      </c>
      <c r="F418" s="15" t="s">
        <v>1173</v>
      </c>
      <c r="G418" s="63">
        <f>(X417+X418)/2</f>
        <v>2682.3681849874638</v>
      </c>
      <c r="H418" s="63">
        <f>ABS((X417-G418)/G418*100)</f>
        <v>2.5333333333333257</v>
      </c>
      <c r="I418" s="64">
        <f>(AD417+AD418)/2</f>
        <v>1808.3899470627262</v>
      </c>
      <c r="J418" s="64">
        <f>ABS((AD417-I418)/I418*100)</f>
        <v>3.5596675552767665</v>
      </c>
      <c r="K418" s="42">
        <f>I418/G418</f>
        <v>0.67417663137515094</v>
      </c>
      <c r="L418" s="42">
        <f>LOG(K418,2)</f>
        <v>-0.56880147406698511</v>
      </c>
      <c r="M418" s="83">
        <f>(I418-G418)/G418*100</f>
        <v>-32.582336862484901</v>
      </c>
      <c r="N418" s="13" t="str">
        <f>IF(X417=0,"×",IF(X418=0,"×",IF(AD417=0,"×",IF(AD418=0,"×","√"))))</f>
        <v>√</v>
      </c>
      <c r="O418" s="28">
        <v>2</v>
      </c>
      <c r="P418" s="28">
        <v>2</v>
      </c>
      <c r="Q418" s="28">
        <v>1</v>
      </c>
      <c r="R418" s="28">
        <v>4</v>
      </c>
      <c r="S418" s="49">
        <v>0</v>
      </c>
      <c r="T418" s="50">
        <v>3893</v>
      </c>
      <c r="U418" s="50">
        <v>817</v>
      </c>
      <c r="V418" s="51">
        <f t="shared" si="48"/>
        <v>4.7649938800489595</v>
      </c>
      <c r="W418" s="51">
        <f t="shared" si="49"/>
        <v>3076</v>
      </c>
      <c r="X418" s="51">
        <f t="shared" si="51"/>
        <v>2750.3215123404798</v>
      </c>
      <c r="Y418" s="52">
        <v>0</v>
      </c>
      <c r="Z418" s="53">
        <v>2214</v>
      </c>
      <c r="AA418" s="53">
        <v>563</v>
      </c>
      <c r="AB418" s="54">
        <f t="shared" si="53"/>
        <v>3.9325044404973357</v>
      </c>
      <c r="AC418" s="54">
        <f t="shared" si="50"/>
        <v>1651</v>
      </c>
      <c r="AD418" s="54">
        <f t="shared" si="52"/>
        <v>1872.7626172812049</v>
      </c>
    </row>
    <row r="419" spans="1:30" ht="12.75" customHeight="1">
      <c r="A419" s="7">
        <v>405</v>
      </c>
      <c r="B419" s="27" t="s">
        <v>298</v>
      </c>
      <c r="C419" s="17" t="s">
        <v>1168</v>
      </c>
      <c r="D419" s="17" t="s">
        <v>1175</v>
      </c>
      <c r="E419" s="27" t="s">
        <v>1172</v>
      </c>
      <c r="F419" s="15" t="s">
        <v>1173</v>
      </c>
      <c r="G419" s="63"/>
      <c r="H419" s="63"/>
      <c r="I419" s="64"/>
      <c r="J419" s="64"/>
      <c r="K419" s="42"/>
      <c r="L419" s="42"/>
      <c r="M419" s="83"/>
      <c r="N419" s="13"/>
      <c r="O419" s="28">
        <v>2</v>
      </c>
      <c r="P419" s="28">
        <v>2</v>
      </c>
      <c r="Q419" s="28">
        <v>1</v>
      </c>
      <c r="R419" s="28">
        <v>5</v>
      </c>
      <c r="S419" s="49">
        <v>0</v>
      </c>
      <c r="T419" s="50">
        <v>1784.5</v>
      </c>
      <c r="U419" s="50">
        <v>771</v>
      </c>
      <c r="V419" s="51">
        <f t="shared" si="48"/>
        <v>2.3145265888456552</v>
      </c>
      <c r="W419" s="51">
        <f t="shared" si="49"/>
        <v>1013.5</v>
      </c>
      <c r="X419" s="51">
        <f t="shared" si="51"/>
        <v>906.19338516159837</v>
      </c>
      <c r="Y419" s="52">
        <v>0</v>
      </c>
      <c r="Z419" s="53">
        <v>1242.5</v>
      </c>
      <c r="AA419" s="53">
        <v>583.5</v>
      </c>
      <c r="AB419" s="54">
        <f t="shared" si="53"/>
        <v>2.1293916023993145</v>
      </c>
      <c r="AC419" s="54">
        <f t="shared" si="50"/>
        <v>659</v>
      </c>
      <c r="AD419" s="54">
        <f t="shared" si="52"/>
        <v>747.51699866039621</v>
      </c>
    </row>
    <row r="420" spans="1:30" ht="12.75" customHeight="1">
      <c r="A420" s="7">
        <v>406</v>
      </c>
      <c r="B420" s="27"/>
      <c r="C420" s="17" t="s">
        <v>1168</v>
      </c>
      <c r="D420" s="17" t="s">
        <v>1175</v>
      </c>
      <c r="E420" s="27" t="s">
        <v>1172</v>
      </c>
      <c r="F420" s="15" t="s">
        <v>1173</v>
      </c>
      <c r="G420" s="63">
        <f>(X419+X420)/2</f>
        <v>1153.641850226692</v>
      </c>
      <c r="H420" s="63">
        <f>ABS((X419-G420)/G420*100)</f>
        <v>21.449331524898277</v>
      </c>
      <c r="I420" s="64">
        <f>(AD419+AD420)/2</f>
        <v>699.8755510978217</v>
      </c>
      <c r="J420" s="64">
        <f>ABS((AD419-I420)/I420*100)</f>
        <v>6.8071312803889699</v>
      </c>
      <c r="K420" s="42">
        <f>I420/G420</f>
        <v>0.60666622917701485</v>
      </c>
      <c r="L420" s="42">
        <f>LOG(K420,2)</f>
        <v>-0.72102509067802867</v>
      </c>
      <c r="M420" s="83">
        <f>(I420-G420)/G420*100</f>
        <v>-39.333377082298519</v>
      </c>
      <c r="N420" s="13" t="str">
        <f>IF(X419=0,"×",IF(X420=0,"×",IF(AD419=0,"×",IF(AD420=0,"×","√"))))</f>
        <v>√</v>
      </c>
      <c r="O420" s="28">
        <v>2</v>
      </c>
      <c r="P420" s="28">
        <v>2</v>
      </c>
      <c r="Q420" s="28">
        <v>1</v>
      </c>
      <c r="R420" s="28">
        <v>6</v>
      </c>
      <c r="S420" s="49">
        <v>0</v>
      </c>
      <c r="T420" s="50">
        <v>2370</v>
      </c>
      <c r="U420" s="50">
        <v>803</v>
      </c>
      <c r="V420" s="51">
        <f t="shared" si="48"/>
        <v>2.9514321295143211</v>
      </c>
      <c r="W420" s="51">
        <f t="shared" si="49"/>
        <v>1567</v>
      </c>
      <c r="X420" s="51">
        <f t="shared" si="51"/>
        <v>1401.0903152917854</v>
      </c>
      <c r="Y420" s="52">
        <v>0</v>
      </c>
      <c r="Z420" s="53">
        <v>1156</v>
      </c>
      <c r="AA420" s="53">
        <v>581</v>
      </c>
      <c r="AB420" s="54">
        <f t="shared" si="53"/>
        <v>1.9896729776247848</v>
      </c>
      <c r="AC420" s="54">
        <f t="shared" si="50"/>
        <v>575</v>
      </c>
      <c r="AD420" s="54">
        <f t="shared" si="52"/>
        <v>652.23410353524707</v>
      </c>
    </row>
    <row r="421" spans="1:30" ht="12.75" customHeight="1">
      <c r="A421" s="7">
        <v>407</v>
      </c>
      <c r="B421" s="27" t="s">
        <v>299</v>
      </c>
      <c r="C421" s="17" t="s">
        <v>1168</v>
      </c>
      <c r="D421" s="17" t="s">
        <v>1176</v>
      </c>
      <c r="E421" s="27" t="s">
        <v>1172</v>
      </c>
      <c r="F421" s="15" t="s">
        <v>1173</v>
      </c>
      <c r="G421" s="63"/>
      <c r="H421" s="63"/>
      <c r="I421" s="64"/>
      <c r="J421" s="64"/>
      <c r="K421" s="42"/>
      <c r="L421" s="42"/>
      <c r="M421" s="83"/>
      <c r="N421" s="13"/>
      <c r="O421" s="28">
        <v>2</v>
      </c>
      <c r="P421" s="28">
        <v>2</v>
      </c>
      <c r="Q421" s="28">
        <v>1</v>
      </c>
      <c r="R421" s="28">
        <v>7</v>
      </c>
      <c r="S421" s="49">
        <v>0</v>
      </c>
      <c r="T421" s="50">
        <v>8957</v>
      </c>
      <c r="U421" s="50">
        <v>804</v>
      </c>
      <c r="V421" s="51">
        <f t="shared" si="48"/>
        <v>11.140547263681592</v>
      </c>
      <c r="W421" s="51">
        <f t="shared" si="49"/>
        <v>8153</v>
      </c>
      <c r="X421" s="51">
        <f t="shared" si="51"/>
        <v>7289.7826040675982</v>
      </c>
      <c r="Y421" s="52">
        <v>0</v>
      </c>
      <c r="Z421" s="53">
        <v>6376.5</v>
      </c>
      <c r="AA421" s="53">
        <v>616</v>
      </c>
      <c r="AB421" s="54">
        <f t="shared" si="53"/>
        <v>10.351461038961039</v>
      </c>
      <c r="AC421" s="54">
        <f t="shared" si="50"/>
        <v>5760.5</v>
      </c>
      <c r="AD421" s="54">
        <f t="shared" si="52"/>
        <v>6534.2513972431143</v>
      </c>
    </row>
    <row r="422" spans="1:30" ht="12.75" customHeight="1">
      <c r="A422" s="7">
        <v>408</v>
      </c>
      <c r="B422" s="27"/>
      <c r="C422" s="17" t="s">
        <v>1168</v>
      </c>
      <c r="D422" s="17" t="s">
        <v>1176</v>
      </c>
      <c r="E422" s="27" t="s">
        <v>1172</v>
      </c>
      <c r="F422" s="15" t="s">
        <v>1173</v>
      </c>
      <c r="G422" s="63">
        <f>(X421+X422)/2</f>
        <v>7010.1457207826552</v>
      </c>
      <c r="H422" s="63">
        <f>ABS((X421-G422)/G422*100)</f>
        <v>3.989030962022893</v>
      </c>
      <c r="I422" s="64">
        <f>(AD421+AD422)/2</f>
        <v>7180.8138998780541</v>
      </c>
      <c r="J422" s="64">
        <f>ABS((AD421-I422)/I422*100)</f>
        <v>9.0040281178421839</v>
      </c>
      <c r="K422" s="42">
        <f>I422/G422</f>
        <v>1.0243458817966404</v>
      </c>
      <c r="L422" s="42">
        <f>LOG(K422,2)</f>
        <v>3.4702939650881018E-2</v>
      </c>
      <c r="M422" s="83">
        <f>(I422-G422)/G422*100</f>
        <v>2.434588179664039</v>
      </c>
      <c r="N422" s="13" t="str">
        <f>IF(X421=0,"×",IF(X422=0,"×",IF(AD421=0,"×",IF(AD422=0,"×","√"))))</f>
        <v>√</v>
      </c>
      <c r="O422" s="28">
        <v>2</v>
      </c>
      <c r="P422" s="28">
        <v>2</v>
      </c>
      <c r="Q422" s="28">
        <v>1</v>
      </c>
      <c r="R422" s="28">
        <v>8</v>
      </c>
      <c r="S422" s="49">
        <v>0</v>
      </c>
      <c r="T422" s="50">
        <v>8330.5</v>
      </c>
      <c r="U422" s="50">
        <v>803</v>
      </c>
      <c r="V422" s="51">
        <f t="shared" si="48"/>
        <v>10.374221668742218</v>
      </c>
      <c r="W422" s="51">
        <f t="shared" si="49"/>
        <v>7527.5</v>
      </c>
      <c r="X422" s="51">
        <f t="shared" si="51"/>
        <v>6730.5088374977122</v>
      </c>
      <c r="Y422" s="52">
        <v>0</v>
      </c>
      <c r="Z422" s="53">
        <v>7506</v>
      </c>
      <c r="AA422" s="53">
        <v>605.5</v>
      </c>
      <c r="AB422" s="54">
        <f t="shared" si="53"/>
        <v>12.396366639141206</v>
      </c>
      <c r="AC422" s="54">
        <f t="shared" si="50"/>
        <v>6900.5</v>
      </c>
      <c r="AD422" s="54">
        <f t="shared" si="52"/>
        <v>7827.3764025129949</v>
      </c>
    </row>
    <row r="423" spans="1:30" ht="12.75" customHeight="1">
      <c r="A423" s="7">
        <v>409</v>
      </c>
      <c r="B423" s="27" t="s">
        <v>300</v>
      </c>
      <c r="C423" s="17" t="s">
        <v>1177</v>
      </c>
      <c r="D423" s="17" t="s">
        <v>2059</v>
      </c>
      <c r="E423" s="27" t="s">
        <v>1178</v>
      </c>
      <c r="F423" s="15" t="s">
        <v>1179</v>
      </c>
      <c r="G423" s="63"/>
      <c r="H423" s="63"/>
      <c r="I423" s="64"/>
      <c r="J423" s="64"/>
      <c r="K423" s="42"/>
      <c r="L423" s="42"/>
      <c r="M423" s="83"/>
      <c r="N423" s="13"/>
      <c r="O423" s="28">
        <v>2</v>
      </c>
      <c r="P423" s="28">
        <v>2</v>
      </c>
      <c r="Q423" s="28">
        <v>1</v>
      </c>
      <c r="R423" s="28">
        <v>9</v>
      </c>
      <c r="S423" s="49">
        <v>0</v>
      </c>
      <c r="T423" s="50">
        <v>4746</v>
      </c>
      <c r="U423" s="50">
        <v>819</v>
      </c>
      <c r="V423" s="51">
        <f t="shared" si="48"/>
        <v>5.7948717948717947</v>
      </c>
      <c r="W423" s="51">
        <f t="shared" si="49"/>
        <v>3927</v>
      </c>
      <c r="X423" s="51">
        <f t="shared" si="51"/>
        <v>3511.2199541485907</v>
      </c>
      <c r="Y423" s="52">
        <v>0</v>
      </c>
      <c r="Z423" s="53">
        <v>1885</v>
      </c>
      <c r="AA423" s="53">
        <v>597</v>
      </c>
      <c r="AB423" s="54">
        <f t="shared" si="53"/>
        <v>3.1574539363484089</v>
      </c>
      <c r="AC423" s="54">
        <f t="shared" si="50"/>
        <v>1288</v>
      </c>
      <c r="AD423" s="54">
        <f t="shared" si="52"/>
        <v>1461.0043919189534</v>
      </c>
    </row>
    <row r="424" spans="1:30" ht="12.75" customHeight="1">
      <c r="A424" s="7">
        <v>410</v>
      </c>
      <c r="B424" s="27"/>
      <c r="C424" s="17" t="s">
        <v>1177</v>
      </c>
      <c r="D424" s="17" t="s">
        <v>2059</v>
      </c>
      <c r="E424" s="27" t="s">
        <v>1178</v>
      </c>
      <c r="F424" s="15" t="s">
        <v>1179</v>
      </c>
      <c r="G424" s="63">
        <f>(X423+X424)/2</f>
        <v>3188.8887105859303</v>
      </c>
      <c r="H424" s="63">
        <f>ABS((X423-G424)/G424*100)</f>
        <v>10.10794896957802</v>
      </c>
      <c r="I424" s="64">
        <f>(AD423+AD424)/2</f>
        <v>2312.0281070099431</v>
      </c>
      <c r="J424" s="64">
        <f>ABS((AD423-I424)/I424*100)</f>
        <v>36.808536734944191</v>
      </c>
      <c r="K424" s="42">
        <f>I424/G424</f>
        <v>0.7250262761867059</v>
      </c>
      <c r="L424" s="42">
        <f>LOG(K424,2)</f>
        <v>-0.46389481308763708</v>
      </c>
      <c r="M424" s="83">
        <f>(I424-G424)/G424*100</f>
        <v>-27.497372381329409</v>
      </c>
      <c r="N424" s="13" t="str">
        <f>IF(X423=0,"×",IF(X424=0,"×",IF(AD423=0,"×",IF(AD424=0,"×","√"))))</f>
        <v>√</v>
      </c>
      <c r="O424" s="28">
        <v>2</v>
      </c>
      <c r="P424" s="28">
        <v>2</v>
      </c>
      <c r="Q424" s="28">
        <v>1</v>
      </c>
      <c r="R424" s="28">
        <v>10</v>
      </c>
      <c r="S424" s="49">
        <v>0</v>
      </c>
      <c r="T424" s="50">
        <v>4012</v>
      </c>
      <c r="U424" s="50">
        <v>806</v>
      </c>
      <c r="V424" s="51">
        <f t="shared" si="48"/>
        <v>4.9776674937965257</v>
      </c>
      <c r="W424" s="51">
        <f t="shared" si="49"/>
        <v>3206</v>
      </c>
      <c r="X424" s="51">
        <f t="shared" si="51"/>
        <v>2866.55746702327</v>
      </c>
      <c r="Y424" s="52">
        <v>0</v>
      </c>
      <c r="Z424" s="53">
        <v>3440.5</v>
      </c>
      <c r="AA424" s="53">
        <v>652</v>
      </c>
      <c r="AB424" s="54">
        <f t="shared" si="53"/>
        <v>5.2768404907975457</v>
      </c>
      <c r="AC424" s="54">
        <f t="shared" si="50"/>
        <v>2788.5</v>
      </c>
      <c r="AD424" s="54">
        <f t="shared" si="52"/>
        <v>3163.0518221009329</v>
      </c>
    </row>
    <row r="425" spans="1:30" ht="12.75" customHeight="1">
      <c r="A425" s="7">
        <v>411</v>
      </c>
      <c r="B425" s="27" t="s">
        <v>301</v>
      </c>
      <c r="C425" s="17" t="s">
        <v>1180</v>
      </c>
      <c r="D425" s="17" t="s">
        <v>2059</v>
      </c>
      <c r="E425" s="27" t="s">
        <v>1181</v>
      </c>
      <c r="F425" s="15" t="s">
        <v>1182</v>
      </c>
      <c r="G425" s="63"/>
      <c r="H425" s="63"/>
      <c r="I425" s="64"/>
      <c r="J425" s="64"/>
      <c r="K425" s="42"/>
      <c r="L425" s="42"/>
      <c r="M425" s="83"/>
      <c r="N425" s="13"/>
      <c r="O425" s="28">
        <v>2</v>
      </c>
      <c r="P425" s="28">
        <v>2</v>
      </c>
      <c r="Q425" s="28">
        <v>2</v>
      </c>
      <c r="R425" s="28">
        <v>1</v>
      </c>
      <c r="S425" s="49">
        <v>0</v>
      </c>
      <c r="T425" s="50">
        <v>3063.5</v>
      </c>
      <c r="U425" s="50">
        <v>824</v>
      </c>
      <c r="V425" s="51">
        <f t="shared" si="48"/>
        <v>3.7178398058252426</v>
      </c>
      <c r="W425" s="51">
        <f t="shared" si="49"/>
        <v>2239.5</v>
      </c>
      <c r="X425" s="51">
        <f t="shared" si="51"/>
        <v>2002.3878500931421</v>
      </c>
      <c r="Y425" s="52">
        <v>0</v>
      </c>
      <c r="Z425" s="53">
        <v>2688</v>
      </c>
      <c r="AA425" s="53">
        <v>604</v>
      </c>
      <c r="AB425" s="54">
        <f t="shared" si="53"/>
        <v>4.4503311258278142</v>
      </c>
      <c r="AC425" s="54">
        <f t="shared" si="50"/>
        <v>2084</v>
      </c>
      <c r="AD425" s="54">
        <f t="shared" si="52"/>
        <v>2363.9232552477474</v>
      </c>
    </row>
    <row r="426" spans="1:30" ht="12.75" customHeight="1">
      <c r="A426" s="7">
        <v>412</v>
      </c>
      <c r="B426" s="27"/>
      <c r="C426" s="17" t="s">
        <v>1180</v>
      </c>
      <c r="D426" s="17" t="s">
        <v>2059</v>
      </c>
      <c r="E426" s="27" t="s">
        <v>1181</v>
      </c>
      <c r="F426" s="15" t="s">
        <v>1182</v>
      </c>
      <c r="G426" s="63">
        <f>(X425+X426)/2</f>
        <v>1825.3515498839695</v>
      </c>
      <c r="H426" s="63">
        <f>ABS((X425-G426)/G426*100)</f>
        <v>9.6987509184423217</v>
      </c>
      <c r="I426" s="64">
        <f>(AD425+AD426)/2</f>
        <v>2333.8637704761231</v>
      </c>
      <c r="J426" s="64">
        <f>ABS((AD425-I426)/I426*100)</f>
        <v>1.2879708383961055</v>
      </c>
      <c r="K426" s="42">
        <f>I426/G426</f>
        <v>1.2785831697047496</v>
      </c>
      <c r="L426" s="42">
        <f>LOG(K426,2)</f>
        <v>0.35454600854044033</v>
      </c>
      <c r="M426" s="83">
        <f>(I426-G426)/G426*100</f>
        <v>27.858316970474966</v>
      </c>
      <c r="N426" s="13" t="str">
        <f>IF(X425=0,"×",IF(X426=0,"×",IF(AD425=0,"×",IF(AD426=0,"×","√"))))</f>
        <v>√</v>
      </c>
      <c r="O426" s="28">
        <v>2</v>
      </c>
      <c r="P426" s="28">
        <v>2</v>
      </c>
      <c r="Q426" s="28">
        <v>2</v>
      </c>
      <c r="R426" s="28">
        <v>2</v>
      </c>
      <c r="S426" s="49">
        <v>0</v>
      </c>
      <c r="T426" s="50">
        <v>2669.5</v>
      </c>
      <c r="U426" s="50">
        <v>826</v>
      </c>
      <c r="V426" s="51">
        <f t="shared" si="48"/>
        <v>3.2318401937046004</v>
      </c>
      <c r="W426" s="51">
        <f t="shared" si="49"/>
        <v>1843.5</v>
      </c>
      <c r="X426" s="51">
        <f t="shared" si="51"/>
        <v>1648.3152496747969</v>
      </c>
      <c r="Y426" s="52">
        <v>0</v>
      </c>
      <c r="Z426" s="53">
        <v>2635</v>
      </c>
      <c r="AA426" s="53">
        <v>604</v>
      </c>
      <c r="AB426" s="54">
        <f t="shared" si="53"/>
        <v>4.362582781456954</v>
      </c>
      <c r="AC426" s="54">
        <f t="shared" si="50"/>
        <v>2031</v>
      </c>
      <c r="AD426" s="54">
        <f t="shared" si="52"/>
        <v>2303.8042857044989</v>
      </c>
    </row>
    <row r="427" spans="1:30" ht="12.75" customHeight="1">
      <c r="A427" s="7">
        <v>413</v>
      </c>
      <c r="B427" s="27" t="s">
        <v>302</v>
      </c>
      <c r="C427" s="17" t="s">
        <v>1183</v>
      </c>
      <c r="D427" s="17" t="s">
        <v>2059</v>
      </c>
      <c r="E427" s="27" t="s">
        <v>1184</v>
      </c>
      <c r="F427" s="15" t="s">
        <v>1185</v>
      </c>
      <c r="G427" s="63"/>
      <c r="H427" s="63"/>
      <c r="I427" s="64"/>
      <c r="J427" s="64"/>
      <c r="K427" s="42"/>
      <c r="L427" s="42"/>
      <c r="M427" s="83"/>
      <c r="N427" s="13"/>
      <c r="O427" s="28">
        <v>2</v>
      </c>
      <c r="P427" s="28">
        <v>2</v>
      </c>
      <c r="Q427" s="28">
        <v>2</v>
      </c>
      <c r="R427" s="28">
        <v>3</v>
      </c>
      <c r="S427" s="49">
        <v>0</v>
      </c>
      <c r="T427" s="50">
        <v>1786</v>
      </c>
      <c r="U427" s="50">
        <v>803</v>
      </c>
      <c r="V427" s="51">
        <f t="shared" si="48"/>
        <v>2.224159402241594</v>
      </c>
      <c r="W427" s="51">
        <f t="shared" si="49"/>
        <v>983</v>
      </c>
      <c r="X427" s="51">
        <f t="shared" si="51"/>
        <v>878.9226419475591</v>
      </c>
      <c r="Y427" s="52">
        <v>0</v>
      </c>
      <c r="Z427" s="53">
        <v>1452.5</v>
      </c>
      <c r="AA427" s="53">
        <v>580</v>
      </c>
      <c r="AB427" s="54">
        <f t="shared" si="53"/>
        <v>2.5043103448275863</v>
      </c>
      <c r="AC427" s="54">
        <f t="shared" si="50"/>
        <v>872.5</v>
      </c>
      <c r="AD427" s="54">
        <f t="shared" si="52"/>
        <v>989.69435710348353</v>
      </c>
    </row>
    <row r="428" spans="1:30" ht="12.75" customHeight="1">
      <c r="A428" s="7">
        <v>414</v>
      </c>
      <c r="B428" s="27"/>
      <c r="C428" s="17" t="s">
        <v>1183</v>
      </c>
      <c r="D428" s="17" t="s">
        <v>2059</v>
      </c>
      <c r="E428" s="27" t="s">
        <v>1184</v>
      </c>
      <c r="F428" s="15" t="s">
        <v>1185</v>
      </c>
      <c r="G428" s="63">
        <f>(X427+X428)/2</f>
        <v>1057.3001262492255</v>
      </c>
      <c r="H428" s="63">
        <f>ABS((X427-G428)/G428*100)</f>
        <v>16.871035940803385</v>
      </c>
      <c r="I428" s="64">
        <f>(AD427+AD428)/2</f>
        <v>853.85951554114297</v>
      </c>
      <c r="J428" s="64">
        <f>ABS((AD427-I428)/I428*100)</f>
        <v>15.908336100963133</v>
      </c>
      <c r="K428" s="42">
        <f>I428/G428</f>
        <v>0.80758480429791624</v>
      </c>
      <c r="L428" s="42">
        <f>LOG(K428,2)</f>
        <v>-0.30831433004547698</v>
      </c>
      <c r="M428" s="83">
        <f>(I428-G428)/G428*100</f>
        <v>-19.241519570208371</v>
      </c>
      <c r="N428" s="13" t="str">
        <f>IF(X427=0,"×",IF(X428=0,"×",IF(AD427=0,"×",IF(AD428=0,"×","√"))))</f>
        <v>√</v>
      </c>
      <c r="O428" s="28">
        <v>2</v>
      </c>
      <c r="P428" s="28">
        <v>2</v>
      </c>
      <c r="Q428" s="28">
        <v>2</v>
      </c>
      <c r="R428" s="28">
        <v>4</v>
      </c>
      <c r="S428" s="49">
        <v>0</v>
      </c>
      <c r="T428" s="50">
        <v>2166</v>
      </c>
      <c r="U428" s="50">
        <v>784</v>
      </c>
      <c r="V428" s="51">
        <f t="shared" si="48"/>
        <v>2.7627551020408165</v>
      </c>
      <c r="W428" s="51">
        <f t="shared" si="49"/>
        <v>1382</v>
      </c>
      <c r="X428" s="51">
        <f t="shared" si="51"/>
        <v>1235.6776105508918</v>
      </c>
      <c r="Y428" s="52">
        <v>0</v>
      </c>
      <c r="Z428" s="53">
        <v>1195</v>
      </c>
      <c r="AA428" s="53">
        <v>562</v>
      </c>
      <c r="AB428" s="54">
        <f t="shared" si="53"/>
        <v>2.1263345195729539</v>
      </c>
      <c r="AC428" s="54">
        <f t="shared" si="50"/>
        <v>633</v>
      </c>
      <c r="AD428" s="54">
        <f t="shared" si="52"/>
        <v>718.02467397880241</v>
      </c>
    </row>
    <row r="429" spans="1:30" ht="12.75" customHeight="1">
      <c r="A429" s="7">
        <v>415</v>
      </c>
      <c r="B429" s="27" t="s">
        <v>303</v>
      </c>
      <c r="C429" s="17" t="s">
        <v>1186</v>
      </c>
      <c r="D429" s="17" t="s">
        <v>2059</v>
      </c>
      <c r="E429" s="27" t="s">
        <v>1187</v>
      </c>
      <c r="F429" s="15" t="s">
        <v>1188</v>
      </c>
      <c r="G429" s="63"/>
      <c r="H429" s="63"/>
      <c r="I429" s="64"/>
      <c r="J429" s="64"/>
      <c r="K429" s="42"/>
      <c r="L429" s="42"/>
      <c r="M429" s="83"/>
      <c r="N429" s="13"/>
      <c r="O429" s="28">
        <v>2</v>
      </c>
      <c r="P429" s="28">
        <v>2</v>
      </c>
      <c r="Q429" s="28">
        <v>2</v>
      </c>
      <c r="R429" s="28">
        <v>5</v>
      </c>
      <c r="S429" s="49">
        <v>0</v>
      </c>
      <c r="T429" s="50">
        <v>1181</v>
      </c>
      <c r="U429" s="50">
        <v>767</v>
      </c>
      <c r="V429" s="51">
        <f t="shared" si="48"/>
        <v>1.5397653194263363</v>
      </c>
      <c r="W429" s="51">
        <f t="shared" si="49"/>
        <v>414</v>
      </c>
      <c r="X429" s="51">
        <f t="shared" si="51"/>
        <v>370.16680952827005</v>
      </c>
      <c r="Y429" s="52">
        <v>0</v>
      </c>
      <c r="Z429" s="53">
        <v>1221</v>
      </c>
      <c r="AA429" s="53">
        <v>593</v>
      </c>
      <c r="AB429" s="54">
        <f t="shared" si="53"/>
        <v>2.0590219224283306</v>
      </c>
      <c r="AC429" s="54">
        <f t="shared" si="50"/>
        <v>628</v>
      </c>
      <c r="AD429" s="54">
        <f t="shared" si="52"/>
        <v>712.35307307849587</v>
      </c>
    </row>
    <row r="430" spans="1:30" ht="12.75" customHeight="1">
      <c r="A430" s="7">
        <v>416</v>
      </c>
      <c r="B430" s="27"/>
      <c r="C430" s="17" t="s">
        <v>1186</v>
      </c>
      <c r="D430" s="17" t="s">
        <v>2059</v>
      </c>
      <c r="E430" s="27" t="s">
        <v>1187</v>
      </c>
      <c r="F430" s="15" t="s">
        <v>1188</v>
      </c>
      <c r="G430" s="63">
        <f>(X429+X430)/2</f>
        <v>568.66205521734241</v>
      </c>
      <c r="H430" s="63">
        <f>ABS((X429-G430)/G430*100)</f>
        <v>34.905660377358494</v>
      </c>
      <c r="I430" s="64">
        <f>(AD429+AD430)/2</f>
        <v>702.7113515479748</v>
      </c>
      <c r="J430" s="64">
        <f>ABS((AD429-I430)/I430*100)</f>
        <v>1.3720742534301893</v>
      </c>
      <c r="K430" s="42">
        <f>I430/G430</f>
        <v>1.235727520591116</v>
      </c>
      <c r="L430" s="42">
        <f>LOG(K430,2)</f>
        <v>0.30536066231284942</v>
      </c>
      <c r="M430" s="83">
        <f>(I430-G430)/G430*100</f>
        <v>23.572752059111593</v>
      </c>
      <c r="N430" s="13" t="str">
        <f>IF(X429=0,"×",IF(X430=0,"×",IF(AD429=0,"×",IF(AD430=0,"×","√"))))</f>
        <v>√</v>
      </c>
      <c r="O430" s="28">
        <v>2</v>
      </c>
      <c r="P430" s="28">
        <v>2</v>
      </c>
      <c r="Q430" s="28">
        <v>2</v>
      </c>
      <c r="R430" s="28">
        <v>6</v>
      </c>
      <c r="S430" s="49">
        <v>0</v>
      </c>
      <c r="T430" s="50">
        <v>1637</v>
      </c>
      <c r="U430" s="50">
        <v>779</v>
      </c>
      <c r="V430" s="51">
        <f t="shared" si="48"/>
        <v>2.1014120667522467</v>
      </c>
      <c r="W430" s="51">
        <f t="shared" si="49"/>
        <v>858</v>
      </c>
      <c r="X430" s="51">
        <f t="shared" si="51"/>
        <v>767.15730090641478</v>
      </c>
      <c r="Y430" s="52">
        <v>0</v>
      </c>
      <c r="Z430" s="53">
        <v>1206</v>
      </c>
      <c r="AA430" s="53">
        <v>595</v>
      </c>
      <c r="AB430" s="54">
        <f t="shared" si="53"/>
        <v>2.0268907563025209</v>
      </c>
      <c r="AC430" s="54">
        <f t="shared" si="50"/>
        <v>611</v>
      </c>
      <c r="AD430" s="54">
        <f t="shared" si="52"/>
        <v>693.06963001745385</v>
      </c>
    </row>
    <row r="431" spans="1:30" ht="12.75" customHeight="1">
      <c r="A431" s="7">
        <v>417</v>
      </c>
      <c r="B431" s="27" t="s">
        <v>304</v>
      </c>
      <c r="C431" s="17" t="s">
        <v>1189</v>
      </c>
      <c r="D431" s="17" t="s">
        <v>2059</v>
      </c>
      <c r="E431" s="27" t="s">
        <v>1190</v>
      </c>
      <c r="F431" s="15" t="s">
        <v>1191</v>
      </c>
      <c r="G431" s="63"/>
      <c r="H431" s="63"/>
      <c r="I431" s="64"/>
      <c r="J431" s="64"/>
      <c r="K431" s="42"/>
      <c r="L431" s="42"/>
      <c r="M431" s="83"/>
      <c r="N431" s="13"/>
      <c r="O431" s="28">
        <v>2</v>
      </c>
      <c r="P431" s="28">
        <v>2</v>
      </c>
      <c r="Q431" s="28">
        <v>2</v>
      </c>
      <c r="R431" s="28">
        <v>7</v>
      </c>
      <c r="S431" s="49">
        <v>0</v>
      </c>
      <c r="T431" s="50">
        <v>5011.5</v>
      </c>
      <c r="U431" s="50">
        <v>785</v>
      </c>
      <c r="V431" s="51">
        <f t="shared" si="48"/>
        <v>6.3840764331210194</v>
      </c>
      <c r="W431" s="51">
        <f t="shared" si="49"/>
        <v>4226.5</v>
      </c>
      <c r="X431" s="51">
        <f t="shared" si="51"/>
        <v>3779.0097112831727</v>
      </c>
      <c r="Y431" s="52">
        <v>0</v>
      </c>
      <c r="Z431" s="53">
        <v>2418.5</v>
      </c>
      <c r="AA431" s="53">
        <v>606</v>
      </c>
      <c r="AB431" s="54">
        <f t="shared" si="53"/>
        <v>3.9909240924092408</v>
      </c>
      <c r="AC431" s="54">
        <f t="shared" si="50"/>
        <v>1812.5</v>
      </c>
      <c r="AD431" s="54">
        <f t="shared" si="52"/>
        <v>2055.9553263611047</v>
      </c>
    </row>
    <row r="432" spans="1:30" ht="12.75" customHeight="1">
      <c r="A432" s="7">
        <v>418</v>
      </c>
      <c r="B432" s="27"/>
      <c r="C432" s="17" t="s">
        <v>1189</v>
      </c>
      <c r="D432" s="17" t="s">
        <v>2059</v>
      </c>
      <c r="E432" s="27" t="s">
        <v>1190</v>
      </c>
      <c r="F432" s="15" t="s">
        <v>1191</v>
      </c>
      <c r="G432" s="63">
        <f>(X431+X432)/2</f>
        <v>3220.183006077451</v>
      </c>
      <c r="H432" s="63">
        <f>ABS((X431-G432)/G432*100)</f>
        <v>17.35388032764126</v>
      </c>
      <c r="I432" s="64">
        <f>(AD431+AD432)/2</f>
        <v>2104.4475140587256</v>
      </c>
      <c r="J432" s="64">
        <f>ABS((AD431-I432)/I432*100)</f>
        <v>2.3042716615011631</v>
      </c>
      <c r="K432" s="42">
        <f>I432/G432</f>
        <v>0.65351798642716952</v>
      </c>
      <c r="L432" s="42">
        <f>LOG(K432,2)</f>
        <v>-0.61370115179368034</v>
      </c>
      <c r="M432" s="83">
        <f>(I432-G432)/G432*100</f>
        <v>-34.64820135728305</v>
      </c>
      <c r="N432" s="13" t="str">
        <f>IF(X431=0,"×",IF(X432=0,"×",IF(AD431=0,"×",IF(AD432=0,"×","√"))))</f>
        <v>√</v>
      </c>
      <c r="O432" s="28">
        <v>2</v>
      </c>
      <c r="P432" s="28">
        <v>2</v>
      </c>
      <c r="Q432" s="28">
        <v>2</v>
      </c>
      <c r="R432" s="28">
        <v>8</v>
      </c>
      <c r="S432" s="49">
        <v>0</v>
      </c>
      <c r="T432" s="50">
        <v>3764.5</v>
      </c>
      <c r="U432" s="50">
        <v>788</v>
      </c>
      <c r="V432" s="51">
        <f t="shared" si="48"/>
        <v>4.7772842639593911</v>
      </c>
      <c r="W432" s="51">
        <f t="shared" si="49"/>
        <v>2976.5</v>
      </c>
      <c r="X432" s="51">
        <f t="shared" si="51"/>
        <v>2661.3563008717292</v>
      </c>
      <c r="Y432" s="52">
        <v>0</v>
      </c>
      <c r="Z432" s="53">
        <v>2510</v>
      </c>
      <c r="AA432" s="53">
        <v>612</v>
      </c>
      <c r="AB432" s="54">
        <f t="shared" si="53"/>
        <v>4.1013071895424833</v>
      </c>
      <c r="AC432" s="54">
        <f t="shared" si="50"/>
        <v>1898</v>
      </c>
      <c r="AD432" s="54">
        <f t="shared" si="52"/>
        <v>2152.939701756346</v>
      </c>
    </row>
    <row r="433" spans="1:30" ht="12.75" customHeight="1">
      <c r="A433" s="7">
        <v>419</v>
      </c>
      <c r="B433" s="27" t="s">
        <v>306</v>
      </c>
      <c r="C433" s="17" t="s">
        <v>1194</v>
      </c>
      <c r="D433" s="17" t="s">
        <v>2059</v>
      </c>
      <c r="E433" s="27" t="s">
        <v>1192</v>
      </c>
      <c r="F433" s="15" t="s">
        <v>1193</v>
      </c>
      <c r="G433" s="63"/>
      <c r="H433" s="63"/>
      <c r="I433" s="64"/>
      <c r="J433" s="64"/>
      <c r="K433" s="42"/>
      <c r="L433" s="42"/>
      <c r="M433" s="83"/>
      <c r="N433" s="13"/>
      <c r="O433" s="28">
        <v>2</v>
      </c>
      <c r="P433" s="28">
        <v>2</v>
      </c>
      <c r="Q433" s="28">
        <v>2</v>
      </c>
      <c r="R433" s="28">
        <v>9</v>
      </c>
      <c r="S433" s="49">
        <v>0</v>
      </c>
      <c r="T433" s="50">
        <v>3800</v>
      </c>
      <c r="U433" s="50">
        <v>831</v>
      </c>
      <c r="V433" s="51">
        <f t="shared" si="48"/>
        <v>4.57280385078219</v>
      </c>
      <c r="W433" s="51">
        <f t="shared" si="49"/>
        <v>2969</v>
      </c>
      <c r="X433" s="51">
        <f t="shared" si="51"/>
        <v>2654.6503804092604</v>
      </c>
      <c r="Y433" s="52">
        <v>0</v>
      </c>
      <c r="Z433" s="53">
        <v>2091.5</v>
      </c>
      <c r="AA433" s="53">
        <v>613</v>
      </c>
      <c r="AB433" s="54">
        <f t="shared" si="53"/>
        <v>3.4119086460032628</v>
      </c>
      <c r="AC433" s="54">
        <f t="shared" si="50"/>
        <v>1478.5</v>
      </c>
      <c r="AD433" s="54">
        <f t="shared" si="52"/>
        <v>1677.0923862206309</v>
      </c>
    </row>
    <row r="434" spans="1:30" ht="12.75" customHeight="1">
      <c r="A434" s="7">
        <v>420</v>
      </c>
      <c r="B434" s="27"/>
      <c r="C434" s="17" t="s">
        <v>1194</v>
      </c>
      <c r="D434" s="17" t="s">
        <v>2059</v>
      </c>
      <c r="E434" s="27" t="s">
        <v>1192</v>
      </c>
      <c r="F434" s="15" t="s">
        <v>1193</v>
      </c>
      <c r="G434" s="63">
        <f>(X433+X434)/2</f>
        <v>2899.1929466072843</v>
      </c>
      <c r="H434" s="63">
        <f>ABS((X433-G434)/G434*100)</f>
        <v>8.4348496530454931</v>
      </c>
      <c r="I434" s="64">
        <f>(AD433+AD434)/2</f>
        <v>3222.603631554151</v>
      </c>
      <c r="J434" s="64">
        <f>ABS((AD433-I434)/I434*100)</f>
        <v>47.958465329109465</v>
      </c>
      <c r="K434" s="42">
        <f>I434/G434</f>
        <v>1.1115519701182119</v>
      </c>
      <c r="L434" s="42">
        <f>LOG(K434,2)</f>
        <v>0.15257540250708251</v>
      </c>
      <c r="M434" s="83">
        <f>(I434-G434)/G434*100</f>
        <v>11.155197011821198</v>
      </c>
      <c r="N434" s="13" t="str">
        <f>IF(X433=0,"×",IF(X434=0,"×",IF(AD433=0,"×",IF(AD434=0,"×","√"))))</f>
        <v>√</v>
      </c>
      <c r="O434" s="28">
        <v>2</v>
      </c>
      <c r="P434" s="28">
        <v>2</v>
      </c>
      <c r="Q434" s="28">
        <v>2</v>
      </c>
      <c r="R434" s="28">
        <v>10</v>
      </c>
      <c r="S434" s="49">
        <v>0</v>
      </c>
      <c r="T434" s="50">
        <v>4321</v>
      </c>
      <c r="U434" s="50">
        <v>805</v>
      </c>
      <c r="V434" s="51">
        <f t="shared" si="48"/>
        <v>5.3677018633540374</v>
      </c>
      <c r="W434" s="51">
        <f t="shared" si="49"/>
        <v>3516</v>
      </c>
      <c r="X434" s="51">
        <f t="shared" si="51"/>
        <v>3143.7355128053082</v>
      </c>
      <c r="Y434" s="52">
        <v>0</v>
      </c>
      <c r="Z434" s="53">
        <v>4833.5</v>
      </c>
      <c r="AA434" s="53">
        <v>630</v>
      </c>
      <c r="AB434" s="54">
        <f t="shared" si="53"/>
        <v>7.6722222222222225</v>
      </c>
      <c r="AC434" s="54">
        <f t="shared" si="50"/>
        <v>4203.5</v>
      </c>
      <c r="AD434" s="54">
        <f t="shared" si="52"/>
        <v>4768.114876887671</v>
      </c>
    </row>
    <row r="435" spans="1:30" ht="12.75" customHeight="1">
      <c r="A435" s="7">
        <v>421</v>
      </c>
      <c r="B435" s="27" t="s">
        <v>1059</v>
      </c>
      <c r="C435" s="17" t="s">
        <v>1194</v>
      </c>
      <c r="D435" s="17" t="s">
        <v>1197</v>
      </c>
      <c r="E435" s="27" t="s">
        <v>1192</v>
      </c>
      <c r="F435" s="15" t="s">
        <v>1193</v>
      </c>
      <c r="G435" s="63"/>
      <c r="H435" s="63"/>
      <c r="I435" s="64"/>
      <c r="J435" s="64"/>
      <c r="K435" s="42"/>
      <c r="L435" s="42"/>
      <c r="M435" s="83"/>
      <c r="N435" s="13"/>
      <c r="O435" s="28">
        <v>2</v>
      </c>
      <c r="P435" s="28">
        <v>2</v>
      </c>
      <c r="Q435" s="28">
        <v>3</v>
      </c>
      <c r="R435" s="28">
        <v>1</v>
      </c>
      <c r="S435" s="49">
        <v>0</v>
      </c>
      <c r="T435" s="50">
        <v>3227</v>
      </c>
      <c r="U435" s="50">
        <v>824</v>
      </c>
      <c r="V435" s="51">
        <f t="shared" si="48"/>
        <v>3.91626213592233</v>
      </c>
      <c r="W435" s="51">
        <f t="shared" si="49"/>
        <v>2403</v>
      </c>
      <c r="X435" s="51">
        <f t="shared" si="51"/>
        <v>2148.576916174959</v>
      </c>
      <c r="Y435" s="52">
        <v>0</v>
      </c>
      <c r="Z435" s="53">
        <v>2715</v>
      </c>
      <c r="AA435" s="53">
        <v>599</v>
      </c>
      <c r="AB435" s="54">
        <f t="shared" si="53"/>
        <v>4.5325542570951587</v>
      </c>
      <c r="AC435" s="54">
        <f t="shared" si="50"/>
        <v>2116</v>
      </c>
      <c r="AD435" s="54">
        <f t="shared" si="52"/>
        <v>2400.2215010097093</v>
      </c>
    </row>
    <row r="436" spans="1:30" ht="12.75" customHeight="1">
      <c r="A436" s="7">
        <v>422</v>
      </c>
      <c r="B436" s="27"/>
      <c r="C436" s="17" t="s">
        <v>1194</v>
      </c>
      <c r="D436" s="17" t="s">
        <v>1197</v>
      </c>
      <c r="E436" s="27" t="s">
        <v>1192</v>
      </c>
      <c r="F436" s="15" t="s">
        <v>1193</v>
      </c>
      <c r="G436" s="63">
        <f>(X435+X436)/2</f>
        <v>2158.4122661865795</v>
      </c>
      <c r="H436" s="63">
        <f>ABS((X435-G436)/G436*100)</f>
        <v>0.45567522783760217</v>
      </c>
      <c r="I436" s="64">
        <f>(AD435+AD436)/2</f>
        <v>2050.8508855508289</v>
      </c>
      <c r="J436" s="64">
        <f>ABS((AD435-I436)/I436*100)</f>
        <v>17.035398230088504</v>
      </c>
      <c r="K436" s="42">
        <f>I436/G436</f>
        <v>0.95016643376207877</v>
      </c>
      <c r="L436" s="42">
        <f>LOG(K436,2)</f>
        <v>-7.3747852883230533E-2</v>
      </c>
      <c r="M436" s="83">
        <f>(I436-G436)/G436*100</f>
        <v>-4.9833566237921216</v>
      </c>
      <c r="N436" s="13" t="str">
        <f>IF(X435=0,"×",IF(X436=0,"×",IF(AD435=0,"×",IF(AD436=0,"×","√"))))</f>
        <v>√</v>
      </c>
      <c r="O436" s="28">
        <v>2</v>
      </c>
      <c r="P436" s="28">
        <v>2</v>
      </c>
      <c r="Q436" s="28">
        <v>3</v>
      </c>
      <c r="R436" s="28">
        <v>2</v>
      </c>
      <c r="S436" s="49">
        <v>0</v>
      </c>
      <c r="T436" s="50">
        <v>3233</v>
      </c>
      <c r="U436" s="50">
        <v>808</v>
      </c>
      <c r="V436" s="51">
        <f t="shared" si="48"/>
        <v>4.0012376237623766</v>
      </c>
      <c r="W436" s="51">
        <f t="shared" si="49"/>
        <v>2425</v>
      </c>
      <c r="X436" s="51">
        <f t="shared" si="51"/>
        <v>2168.2476161982004</v>
      </c>
      <c r="Y436" s="52">
        <v>0</v>
      </c>
      <c r="Z436" s="53">
        <v>2106</v>
      </c>
      <c r="AA436" s="53">
        <v>606</v>
      </c>
      <c r="AB436" s="54">
        <f t="shared" si="53"/>
        <v>3.4752475247524752</v>
      </c>
      <c r="AC436" s="54">
        <f t="shared" si="50"/>
        <v>1500</v>
      </c>
      <c r="AD436" s="54">
        <f t="shared" si="52"/>
        <v>1701.4802700919488</v>
      </c>
    </row>
    <row r="437" spans="1:30" ht="12.75" customHeight="1">
      <c r="A437" s="7">
        <v>423</v>
      </c>
      <c r="B437" s="27" t="s">
        <v>307</v>
      </c>
      <c r="C437" s="17" t="s">
        <v>1194</v>
      </c>
      <c r="D437" s="17" t="s">
        <v>1195</v>
      </c>
      <c r="E437" s="27" t="s">
        <v>1192</v>
      </c>
      <c r="F437" s="15" t="s">
        <v>1193</v>
      </c>
      <c r="G437" s="63"/>
      <c r="H437" s="63"/>
      <c r="I437" s="64"/>
      <c r="J437" s="64"/>
      <c r="K437" s="42"/>
      <c r="L437" s="42"/>
      <c r="M437" s="83"/>
      <c r="N437" s="13"/>
      <c r="O437" s="28">
        <v>2</v>
      </c>
      <c r="P437" s="28">
        <v>2</v>
      </c>
      <c r="Q437" s="28">
        <v>3</v>
      </c>
      <c r="R437" s="28">
        <v>3</v>
      </c>
      <c r="S437" s="49">
        <v>0</v>
      </c>
      <c r="T437" s="50">
        <v>2095</v>
      </c>
      <c r="U437" s="50">
        <v>798</v>
      </c>
      <c r="V437" s="51">
        <f t="shared" si="48"/>
        <v>2.6253132832080199</v>
      </c>
      <c r="W437" s="51">
        <f t="shared" si="49"/>
        <v>1297</v>
      </c>
      <c r="X437" s="51">
        <f t="shared" si="51"/>
        <v>1159.6771786429138</v>
      </c>
      <c r="Y437" s="52">
        <v>0</v>
      </c>
      <c r="Z437" s="53">
        <v>1090</v>
      </c>
      <c r="AA437" s="53">
        <v>585</v>
      </c>
      <c r="AB437" s="54">
        <f t="shared" si="53"/>
        <v>1.8632478632478633</v>
      </c>
      <c r="AC437" s="54">
        <f t="shared" si="50"/>
        <v>505</v>
      </c>
      <c r="AD437" s="54">
        <f t="shared" si="52"/>
        <v>572.83169093095614</v>
      </c>
    </row>
    <row r="438" spans="1:30" ht="12.75" customHeight="1">
      <c r="A438" s="7">
        <v>424</v>
      </c>
      <c r="B438" s="27"/>
      <c r="C438" s="17" t="s">
        <v>1194</v>
      </c>
      <c r="D438" s="17" t="s">
        <v>1195</v>
      </c>
      <c r="E438" s="27" t="s">
        <v>1192</v>
      </c>
      <c r="F438" s="15" t="s">
        <v>1193</v>
      </c>
      <c r="G438" s="63">
        <f>(X437+X438)/2</f>
        <v>1456.5259244481931</v>
      </c>
      <c r="H438" s="63">
        <f>ABS((X437-G438)/G438*100)</f>
        <v>20.380601596071209</v>
      </c>
      <c r="I438" s="64">
        <f>(AD437+AD438)/2</f>
        <v>655.06990398540029</v>
      </c>
      <c r="J438" s="64">
        <f>ABS((AD437-I438)/I438*100)</f>
        <v>12.554112554112548</v>
      </c>
      <c r="K438" s="42">
        <f>I438/G438</f>
        <v>0.4497481939661146</v>
      </c>
      <c r="L438" s="42">
        <f>LOG(K438,2)</f>
        <v>-1.1528106067654946</v>
      </c>
      <c r="M438" s="83">
        <f>(I438-G438)/G438*100</f>
        <v>-55.025180603388549</v>
      </c>
      <c r="N438" s="13" t="str">
        <f>IF(X437=0,"×",IF(X438=0,"×",IF(AD437=0,"×",IF(AD438=0,"×","√"))))</f>
        <v>√</v>
      </c>
      <c r="O438" s="28">
        <v>2</v>
      </c>
      <c r="P438" s="28">
        <v>2</v>
      </c>
      <c r="Q438" s="28">
        <v>3</v>
      </c>
      <c r="R438" s="28">
        <v>4</v>
      </c>
      <c r="S438" s="49">
        <v>0</v>
      </c>
      <c r="T438" s="50">
        <v>2770</v>
      </c>
      <c r="U438" s="50">
        <v>809</v>
      </c>
      <c r="V438" s="51">
        <f t="shared" si="48"/>
        <v>3.4239802224969096</v>
      </c>
      <c r="W438" s="51">
        <f t="shared" si="49"/>
        <v>1961</v>
      </c>
      <c r="X438" s="51">
        <f t="shared" si="51"/>
        <v>1753.3746702534725</v>
      </c>
      <c r="Y438" s="52">
        <v>0</v>
      </c>
      <c r="Z438" s="53">
        <v>1240</v>
      </c>
      <c r="AA438" s="53">
        <v>590</v>
      </c>
      <c r="AB438" s="54">
        <f t="shared" si="53"/>
        <v>2.1016949152542375</v>
      </c>
      <c r="AC438" s="54">
        <f t="shared" si="50"/>
        <v>650</v>
      </c>
      <c r="AD438" s="54">
        <f t="shared" si="52"/>
        <v>737.30811703984443</v>
      </c>
    </row>
    <row r="439" spans="1:30" ht="12.75" customHeight="1">
      <c r="A439" s="7">
        <v>425</v>
      </c>
      <c r="B439" s="27" t="s">
        <v>308</v>
      </c>
      <c r="C439" s="17" t="s">
        <v>1194</v>
      </c>
      <c r="D439" s="17" t="s">
        <v>1195</v>
      </c>
      <c r="E439" s="27" t="s">
        <v>1192</v>
      </c>
      <c r="F439" s="15" t="s">
        <v>1193</v>
      </c>
      <c r="G439" s="63"/>
      <c r="H439" s="63"/>
      <c r="I439" s="64"/>
      <c r="J439" s="64"/>
      <c r="K439" s="42"/>
      <c r="L439" s="42"/>
      <c r="M439" s="83"/>
      <c r="N439" s="13"/>
      <c r="O439" s="28">
        <v>2</v>
      </c>
      <c r="P439" s="28">
        <v>2</v>
      </c>
      <c r="Q439" s="28">
        <v>3</v>
      </c>
      <c r="R439" s="28">
        <v>5</v>
      </c>
      <c r="S439" s="49">
        <v>0</v>
      </c>
      <c r="T439" s="50">
        <v>2945</v>
      </c>
      <c r="U439" s="50">
        <v>781</v>
      </c>
      <c r="V439" s="51">
        <f t="shared" si="48"/>
        <v>3.7708066581306019</v>
      </c>
      <c r="W439" s="51">
        <f t="shared" si="49"/>
        <v>2164</v>
      </c>
      <c r="X439" s="51">
        <f t="shared" si="51"/>
        <v>1934.8815841042908</v>
      </c>
      <c r="Y439" s="52">
        <v>0</v>
      </c>
      <c r="Z439" s="53">
        <v>2401</v>
      </c>
      <c r="AA439" s="53">
        <v>601</v>
      </c>
      <c r="AB439" s="54">
        <f t="shared" si="53"/>
        <v>3.9950083194675541</v>
      </c>
      <c r="AC439" s="54">
        <f t="shared" si="50"/>
        <v>1800</v>
      </c>
      <c r="AD439" s="54">
        <f t="shared" si="52"/>
        <v>2041.7763241103385</v>
      </c>
    </row>
    <row r="440" spans="1:30" ht="12.75" customHeight="1">
      <c r="A440" s="7">
        <v>426</v>
      </c>
      <c r="B440" s="27"/>
      <c r="C440" s="17" t="s">
        <v>1194</v>
      </c>
      <c r="D440" s="17" t="s">
        <v>1195</v>
      </c>
      <c r="E440" s="27" t="s">
        <v>1192</v>
      </c>
      <c r="F440" s="15" t="s">
        <v>1193</v>
      </c>
      <c r="G440" s="63">
        <f>(X439+X440)/2</f>
        <v>1242.3835310133604</v>
      </c>
      <c r="H440" s="63">
        <f>ABS((X439-G440)/G440*100)</f>
        <v>55.739474631162302</v>
      </c>
      <c r="I440" s="64">
        <f>(AD439+AD440)/2</f>
        <v>1837.3151116542895</v>
      </c>
      <c r="J440" s="64">
        <f>ABS((AD439-I440)/I440*100)</f>
        <v>11.128260534033018</v>
      </c>
      <c r="K440" s="42">
        <f>I440/G440</f>
        <v>1.4788630610353215</v>
      </c>
      <c r="L440" s="42">
        <f>LOG(K440,2)</f>
        <v>0.56448846872379954</v>
      </c>
      <c r="M440" s="83">
        <f>(I440-G440)/G440*100</f>
        <v>47.886306103532149</v>
      </c>
      <c r="N440" s="13" t="str">
        <f>IF(X439=0,"×",IF(X440=0,"×",IF(AD439=0,"×",IF(AD440=0,"×","√"))))</f>
        <v>√</v>
      </c>
      <c r="O440" s="28">
        <v>2</v>
      </c>
      <c r="P440" s="28">
        <v>2</v>
      </c>
      <c r="Q440" s="28">
        <v>3</v>
      </c>
      <c r="R440" s="28">
        <v>6</v>
      </c>
      <c r="S440" s="49">
        <v>0</v>
      </c>
      <c r="T440" s="50">
        <v>1392.5</v>
      </c>
      <c r="U440" s="50">
        <v>777.5</v>
      </c>
      <c r="V440" s="51">
        <f t="shared" si="48"/>
        <v>1.7909967845659165</v>
      </c>
      <c r="W440" s="51">
        <f t="shared" si="49"/>
        <v>615</v>
      </c>
      <c r="X440" s="51">
        <f t="shared" si="51"/>
        <v>549.88547792243014</v>
      </c>
      <c r="Y440" s="52">
        <v>0</v>
      </c>
      <c r="Z440" s="53">
        <v>2039.5</v>
      </c>
      <c r="AA440" s="53">
        <v>600</v>
      </c>
      <c r="AB440" s="54">
        <f t="shared" si="53"/>
        <v>3.3991666666666664</v>
      </c>
      <c r="AC440" s="54">
        <f t="shared" si="50"/>
        <v>1439.5</v>
      </c>
      <c r="AD440" s="54">
        <f t="shared" si="52"/>
        <v>1632.8538991982402</v>
      </c>
    </row>
    <row r="441" spans="1:30" ht="12.75" customHeight="1">
      <c r="A441" s="7">
        <v>427</v>
      </c>
      <c r="B441" s="27" t="s">
        <v>309</v>
      </c>
      <c r="C441" s="17" t="s">
        <v>1194</v>
      </c>
      <c r="D441" s="17" t="s">
        <v>1196</v>
      </c>
      <c r="E441" s="27" t="s">
        <v>1192</v>
      </c>
      <c r="F441" s="15" t="s">
        <v>1193</v>
      </c>
      <c r="G441" s="63"/>
      <c r="H441" s="63"/>
      <c r="I441" s="64"/>
      <c r="J441" s="64"/>
      <c r="K441" s="42"/>
      <c r="L441" s="42"/>
      <c r="M441" s="83"/>
      <c r="N441" s="13"/>
      <c r="O441" s="28">
        <v>2</v>
      </c>
      <c r="P441" s="28">
        <v>2</v>
      </c>
      <c r="Q441" s="28">
        <v>3</v>
      </c>
      <c r="R441" s="28">
        <v>7</v>
      </c>
      <c r="S441" s="49">
        <v>0</v>
      </c>
      <c r="T441" s="50">
        <v>4856.5</v>
      </c>
      <c r="U441" s="50">
        <v>806.5</v>
      </c>
      <c r="V441" s="51">
        <f t="shared" si="48"/>
        <v>6.0216986980781151</v>
      </c>
      <c r="W441" s="51">
        <f t="shared" si="49"/>
        <v>4050</v>
      </c>
      <c r="X441" s="51">
        <f t="shared" si="51"/>
        <v>3621.1970497330767</v>
      </c>
      <c r="Y441" s="52">
        <v>0</v>
      </c>
      <c r="Z441" s="53">
        <v>2101</v>
      </c>
      <c r="AA441" s="53">
        <v>607</v>
      </c>
      <c r="AB441" s="54">
        <f t="shared" si="53"/>
        <v>3.4612850082372324</v>
      </c>
      <c r="AC441" s="54">
        <f t="shared" si="50"/>
        <v>1494</v>
      </c>
      <c r="AD441" s="54">
        <f t="shared" si="52"/>
        <v>1694.6743490115809</v>
      </c>
    </row>
    <row r="442" spans="1:30" ht="12.75" customHeight="1">
      <c r="A442" s="7">
        <v>428</v>
      </c>
      <c r="B442" s="27"/>
      <c r="C442" s="17" t="s">
        <v>1194</v>
      </c>
      <c r="D442" s="17" t="s">
        <v>1196</v>
      </c>
      <c r="E442" s="27" t="s">
        <v>1192</v>
      </c>
      <c r="F442" s="15" t="s">
        <v>1193</v>
      </c>
      <c r="G442" s="63">
        <f>(X441+X442)/2</f>
        <v>2585.3558689637512</v>
      </c>
      <c r="H442" s="63">
        <f>ABS((X441-G442)/G442*100)</f>
        <v>40.065709839183803</v>
      </c>
      <c r="I442" s="64">
        <f>(AD441+AD442)/2</f>
        <v>1654.9731427094355</v>
      </c>
      <c r="J442" s="64">
        <f>ABS((AD441-I442)/I442*100)</f>
        <v>2.3989033584647013</v>
      </c>
      <c r="K442" s="42">
        <f>I442/G442</f>
        <v>0.64013359343554244</v>
      </c>
      <c r="L442" s="42">
        <f>LOG(K442,2)</f>
        <v>-0.64355507340899476</v>
      </c>
      <c r="M442" s="83">
        <f>(I442-G442)/G442*100</f>
        <v>-35.986640656445758</v>
      </c>
      <c r="N442" s="13" t="str">
        <f>IF(X441=0,"×",IF(X442=0,"×",IF(AD441=0,"×",IF(AD442=0,"×","√"))))</f>
        <v>√</v>
      </c>
      <c r="O442" s="28">
        <v>2</v>
      </c>
      <c r="P442" s="28">
        <v>2</v>
      </c>
      <c r="Q442" s="28">
        <v>3</v>
      </c>
      <c r="R442" s="28">
        <v>8</v>
      </c>
      <c r="S442" s="49">
        <v>0</v>
      </c>
      <c r="T442" s="50">
        <v>2504</v>
      </c>
      <c r="U442" s="50">
        <v>771</v>
      </c>
      <c r="V442" s="51">
        <f t="shared" si="48"/>
        <v>3.2477302204928664</v>
      </c>
      <c r="W442" s="51">
        <f t="shared" si="49"/>
        <v>1733</v>
      </c>
      <c r="X442" s="51">
        <f t="shared" si="51"/>
        <v>1549.5146881944252</v>
      </c>
      <c r="Y442" s="52">
        <v>0</v>
      </c>
      <c r="Z442" s="53">
        <v>2015</v>
      </c>
      <c r="AA442" s="53">
        <v>591</v>
      </c>
      <c r="AB442" s="54">
        <f t="shared" si="53"/>
        <v>3.4094754653130286</v>
      </c>
      <c r="AC442" s="54">
        <f t="shared" si="50"/>
        <v>1424</v>
      </c>
      <c r="AD442" s="54">
        <f t="shared" si="52"/>
        <v>1615.27193640729</v>
      </c>
    </row>
    <row r="443" spans="1:30" ht="12.75" customHeight="1">
      <c r="A443" s="7">
        <v>429</v>
      </c>
      <c r="B443" s="27" t="s">
        <v>310</v>
      </c>
      <c r="C443" s="17" t="s">
        <v>1194</v>
      </c>
      <c r="D443" s="17" t="s">
        <v>1197</v>
      </c>
      <c r="E443" s="27" t="s">
        <v>1192</v>
      </c>
      <c r="F443" s="15" t="s">
        <v>1193</v>
      </c>
      <c r="G443" s="63"/>
      <c r="H443" s="63"/>
      <c r="I443" s="64"/>
      <c r="J443" s="64"/>
      <c r="K443" s="42"/>
      <c r="L443" s="42"/>
      <c r="M443" s="83"/>
      <c r="N443" s="13"/>
      <c r="O443" s="28">
        <v>2</v>
      </c>
      <c r="P443" s="28">
        <v>2</v>
      </c>
      <c r="Q443" s="28">
        <v>3</v>
      </c>
      <c r="R443" s="28">
        <v>9</v>
      </c>
      <c r="S443" s="49">
        <v>0</v>
      </c>
      <c r="T443" s="50">
        <v>3348.5</v>
      </c>
      <c r="U443" s="50">
        <v>791</v>
      </c>
      <c r="V443" s="51">
        <f t="shared" si="48"/>
        <v>4.2332490518331225</v>
      </c>
      <c r="W443" s="51">
        <f t="shared" si="49"/>
        <v>2557.5</v>
      </c>
      <c r="X443" s="51">
        <f t="shared" si="51"/>
        <v>2286.7188777018132</v>
      </c>
      <c r="Y443" s="52">
        <v>0</v>
      </c>
      <c r="Z443" s="53">
        <v>1380</v>
      </c>
      <c r="AA443" s="53">
        <v>611</v>
      </c>
      <c r="AB443" s="54">
        <f t="shared" si="53"/>
        <v>2.2585924713584289</v>
      </c>
      <c r="AC443" s="54">
        <f t="shared" si="50"/>
        <v>769</v>
      </c>
      <c r="AD443" s="54">
        <f t="shared" si="52"/>
        <v>872.29221846713904</v>
      </c>
    </row>
    <row r="444" spans="1:30" ht="12.75" customHeight="1">
      <c r="A444" s="7">
        <v>430</v>
      </c>
      <c r="B444" s="27"/>
      <c r="C444" s="17" t="s">
        <v>1194</v>
      </c>
      <c r="D444" s="17" t="s">
        <v>1197</v>
      </c>
      <c r="E444" s="27" t="s">
        <v>1192</v>
      </c>
      <c r="F444" s="15" t="s">
        <v>1193</v>
      </c>
      <c r="G444" s="63">
        <f>(X443+X444)/2</f>
        <v>2286.4953470197306</v>
      </c>
      <c r="H444" s="63">
        <f>ABS((X443-G444)/G444*100)</f>
        <v>9.7761266986148704E-3</v>
      </c>
      <c r="I444" s="64">
        <f>(AD443+AD444)/2</f>
        <v>2044.6121245604918</v>
      </c>
      <c r="J444" s="64">
        <f>ABS((AD443-I444)/I444*100)</f>
        <v>57.337031900138705</v>
      </c>
      <c r="K444" s="42">
        <f>I444/G444</f>
        <v>0.89421223936689187</v>
      </c>
      <c r="L444" s="42">
        <f>LOG(K444,2)</f>
        <v>-0.1613108022464913</v>
      </c>
      <c r="M444" s="83">
        <f>(I444-G444)/G444*100</f>
        <v>-10.578776063310816</v>
      </c>
      <c r="N444" s="13" t="str">
        <f>IF(X443=0,"×",IF(X444=0,"×",IF(AD443=0,"×",IF(AD444=0,"×","√"))))</f>
        <v>√</v>
      </c>
      <c r="O444" s="28">
        <v>2</v>
      </c>
      <c r="P444" s="28">
        <v>2</v>
      </c>
      <c r="Q444" s="28">
        <v>3</v>
      </c>
      <c r="R444" s="28">
        <v>10</v>
      </c>
      <c r="S444" s="49">
        <v>0</v>
      </c>
      <c r="T444" s="50">
        <v>3359</v>
      </c>
      <c r="U444" s="50">
        <v>802</v>
      </c>
      <c r="V444" s="51">
        <f t="shared" si="48"/>
        <v>4.1882793017456361</v>
      </c>
      <c r="W444" s="51">
        <f t="shared" si="49"/>
        <v>2557</v>
      </c>
      <c r="X444" s="51">
        <f t="shared" si="51"/>
        <v>2286.2718163376485</v>
      </c>
      <c r="Y444" s="52">
        <v>0</v>
      </c>
      <c r="Z444" s="53">
        <v>3458</v>
      </c>
      <c r="AA444" s="53">
        <v>622</v>
      </c>
      <c r="AB444" s="54">
        <f t="shared" si="53"/>
        <v>5.559485530546624</v>
      </c>
      <c r="AC444" s="54">
        <f t="shared" si="50"/>
        <v>2836</v>
      </c>
      <c r="AD444" s="54">
        <f t="shared" si="52"/>
        <v>3216.9320306538443</v>
      </c>
    </row>
    <row r="445" spans="1:30" ht="12.75" customHeight="1">
      <c r="A445" s="7">
        <v>431</v>
      </c>
      <c r="B445" s="27" t="s">
        <v>311</v>
      </c>
      <c r="C445" s="17" t="s">
        <v>1194</v>
      </c>
      <c r="D445" s="17" t="s">
        <v>1197</v>
      </c>
      <c r="E445" s="27" t="s">
        <v>1192</v>
      </c>
      <c r="F445" s="15" t="s">
        <v>1193</v>
      </c>
      <c r="G445" s="63"/>
      <c r="H445" s="63"/>
      <c r="I445" s="64"/>
      <c r="J445" s="64"/>
      <c r="K445" s="42"/>
      <c r="L445" s="42"/>
      <c r="M445" s="83"/>
      <c r="N445" s="13"/>
      <c r="O445" s="28">
        <v>2</v>
      </c>
      <c r="P445" s="28">
        <v>2</v>
      </c>
      <c r="Q445" s="28">
        <v>4</v>
      </c>
      <c r="R445" s="28">
        <v>1</v>
      </c>
      <c r="S445" s="49">
        <v>1</v>
      </c>
      <c r="T445" s="50">
        <v>909</v>
      </c>
      <c r="U445" s="50">
        <v>791</v>
      </c>
      <c r="V445" s="51">
        <f t="shared" si="48"/>
        <v>1.1491782553729457</v>
      </c>
      <c r="W445" s="51">
        <f t="shared" si="49"/>
        <v>118</v>
      </c>
      <c r="X445" s="51">
        <f t="shared" si="51"/>
        <v>105.50648194284025</v>
      </c>
      <c r="Y445" s="52">
        <v>1</v>
      </c>
      <c r="Z445" s="53">
        <v>736.5</v>
      </c>
      <c r="AA445" s="53">
        <v>561</v>
      </c>
      <c r="AB445" s="54">
        <f t="shared" si="53"/>
        <v>1.3128342245989304</v>
      </c>
      <c r="AC445" s="54">
        <f t="shared" si="50"/>
        <v>175.5</v>
      </c>
      <c r="AD445" s="54">
        <f t="shared" si="52"/>
        <v>199.07319160075801</v>
      </c>
    </row>
    <row r="446" spans="1:30" ht="12.75" customHeight="1">
      <c r="A446" s="7">
        <v>432</v>
      </c>
      <c r="B446" s="27"/>
      <c r="C446" s="17" t="s">
        <v>1194</v>
      </c>
      <c r="D446" s="17" t="s">
        <v>1197</v>
      </c>
      <c r="E446" s="27" t="s">
        <v>1192</v>
      </c>
      <c r="F446" s="15" t="s">
        <v>1193</v>
      </c>
      <c r="G446" s="63">
        <f>(X445+X446)/2</f>
        <v>99.69468420870075</v>
      </c>
      <c r="H446" s="63">
        <f>ABS((X445-G446)/G446*100)</f>
        <v>5.8295964125560511</v>
      </c>
      <c r="I446" s="64">
        <f>(AD445+AD446)/2</f>
        <v>223.74465551709125</v>
      </c>
      <c r="J446" s="64">
        <f>ABS((AD445-I446)/I446*100)</f>
        <v>11.026615969581741</v>
      </c>
      <c r="K446" s="42">
        <f>I446/G446</f>
        <v>2.2442987536697987</v>
      </c>
      <c r="L446" s="42">
        <f>LOG(K446,2)</f>
        <v>1.1662647355497571</v>
      </c>
      <c r="M446" s="83">
        <f>(I446-G446)/G446*100</f>
        <v>124.42987536697987</v>
      </c>
      <c r="N446" s="13" t="str">
        <f>IF(X445=0,"×",IF(X446=0,"×",IF(AD445=0,"×",IF(AD446=0,"×","√"))))</f>
        <v>√</v>
      </c>
      <c r="O446" s="28">
        <v>2</v>
      </c>
      <c r="P446" s="28">
        <v>2</v>
      </c>
      <c r="Q446" s="28">
        <v>4</v>
      </c>
      <c r="R446" s="28">
        <v>2</v>
      </c>
      <c r="S446" s="49">
        <v>1</v>
      </c>
      <c r="T446" s="50">
        <v>895</v>
      </c>
      <c r="U446" s="50">
        <v>790</v>
      </c>
      <c r="V446" s="51">
        <f t="shared" si="48"/>
        <v>1.1329113924050633</v>
      </c>
      <c r="W446" s="51">
        <f t="shared" si="49"/>
        <v>105</v>
      </c>
      <c r="X446" s="51">
        <f t="shared" si="51"/>
        <v>93.882886474561246</v>
      </c>
      <c r="Y446" s="52">
        <v>1</v>
      </c>
      <c r="Z446" s="53">
        <v>818</v>
      </c>
      <c r="AA446" s="53">
        <v>599</v>
      </c>
      <c r="AB446" s="54">
        <f t="shared" si="53"/>
        <v>1.3656093489148582</v>
      </c>
      <c r="AC446" s="54">
        <f t="shared" si="50"/>
        <v>219</v>
      </c>
      <c r="AD446" s="54">
        <f t="shared" si="52"/>
        <v>248.41611943342451</v>
      </c>
    </row>
    <row r="447" spans="1:30" ht="12.75" customHeight="1">
      <c r="A447" s="7">
        <v>433</v>
      </c>
      <c r="B447" s="27" t="s">
        <v>312</v>
      </c>
      <c r="C447" s="17" t="s">
        <v>1198</v>
      </c>
      <c r="D447" s="17" t="s">
        <v>2059</v>
      </c>
      <c r="E447" s="27" t="s">
        <v>1199</v>
      </c>
      <c r="F447" s="15" t="s">
        <v>1200</v>
      </c>
      <c r="G447" s="63"/>
      <c r="H447" s="63"/>
      <c r="I447" s="64"/>
      <c r="J447" s="64"/>
      <c r="K447" s="42"/>
      <c r="L447" s="42"/>
      <c r="M447" s="83"/>
      <c r="N447" s="13"/>
      <c r="O447" s="28">
        <v>2</v>
      </c>
      <c r="P447" s="28">
        <v>2</v>
      </c>
      <c r="Q447" s="28">
        <v>4</v>
      </c>
      <c r="R447" s="28">
        <v>3</v>
      </c>
      <c r="S447" s="49">
        <v>0</v>
      </c>
      <c r="T447" s="50">
        <v>1304.5</v>
      </c>
      <c r="U447" s="50">
        <v>791</v>
      </c>
      <c r="V447" s="51">
        <f t="shared" si="48"/>
        <v>1.6491782553729457</v>
      </c>
      <c r="W447" s="51">
        <f t="shared" si="49"/>
        <v>513.5</v>
      </c>
      <c r="X447" s="51">
        <f t="shared" si="51"/>
        <v>459.13202099702096</v>
      </c>
      <c r="Y447" s="52">
        <v>0</v>
      </c>
      <c r="Z447" s="53">
        <v>1101</v>
      </c>
      <c r="AA447" s="53">
        <v>601</v>
      </c>
      <c r="AB447" s="54">
        <f t="shared" si="53"/>
        <v>1.8319467554076538</v>
      </c>
      <c r="AC447" s="54">
        <f t="shared" si="50"/>
        <v>500</v>
      </c>
      <c r="AD447" s="54">
        <f t="shared" si="52"/>
        <v>567.1600900306496</v>
      </c>
    </row>
    <row r="448" spans="1:30" ht="12.75" customHeight="1">
      <c r="A448" s="7">
        <v>434</v>
      </c>
      <c r="B448" s="27"/>
      <c r="C448" s="17" t="s">
        <v>1198</v>
      </c>
      <c r="D448" s="17" t="s">
        <v>2059</v>
      </c>
      <c r="E448" s="27" t="s">
        <v>1199</v>
      </c>
      <c r="F448" s="15" t="s">
        <v>1200</v>
      </c>
      <c r="G448" s="63">
        <f>(X447+X448)/2</f>
        <v>897.47568856038902</v>
      </c>
      <c r="H448" s="63">
        <f>ABS((X447-G448)/G448*100)</f>
        <v>48.841843088418429</v>
      </c>
      <c r="I448" s="64">
        <f>(AD447+AD448)/2</f>
        <v>545.04084651945425</v>
      </c>
      <c r="J448" s="64">
        <f>ABS((AD447-I448)/I448*100)</f>
        <v>4.0582726326743011</v>
      </c>
      <c r="K448" s="42">
        <f>I448/G448</f>
        <v>0.60730430190675821</v>
      </c>
      <c r="L448" s="42">
        <f>LOG(K448,2)</f>
        <v>-0.71950850617432327</v>
      </c>
      <c r="M448" s="83">
        <f>(I448-G448)/G448*100</f>
        <v>-39.269569809324175</v>
      </c>
      <c r="N448" s="13" t="str">
        <f>IF(X447=0,"×",IF(X448=0,"×",IF(AD447=0,"×",IF(AD448=0,"×","√"))))</f>
        <v>√</v>
      </c>
      <c r="O448" s="28">
        <v>2</v>
      </c>
      <c r="P448" s="28">
        <v>2</v>
      </c>
      <c r="Q448" s="28">
        <v>4</v>
      </c>
      <c r="R448" s="28">
        <v>4</v>
      </c>
      <c r="S448" s="49">
        <v>1</v>
      </c>
      <c r="T448" s="50">
        <v>2299</v>
      </c>
      <c r="U448" s="50">
        <v>805</v>
      </c>
      <c r="V448" s="51">
        <f t="shared" si="48"/>
        <v>2.8559006211180122</v>
      </c>
      <c r="W448" s="51">
        <f t="shared" si="49"/>
        <v>1494</v>
      </c>
      <c r="X448" s="51">
        <f t="shared" si="51"/>
        <v>1335.8193561237572</v>
      </c>
      <c r="Y448" s="52">
        <v>0</v>
      </c>
      <c r="Z448" s="53">
        <v>1065</v>
      </c>
      <c r="AA448" s="53">
        <v>604</v>
      </c>
      <c r="AB448" s="54">
        <f t="shared" si="53"/>
        <v>1.7632450331125828</v>
      </c>
      <c r="AC448" s="54">
        <f t="shared" si="50"/>
        <v>461</v>
      </c>
      <c r="AD448" s="54">
        <f t="shared" si="52"/>
        <v>522.9216030082589</v>
      </c>
    </row>
    <row r="449" spans="1:30" ht="12.75" customHeight="1">
      <c r="A449" s="7">
        <v>435</v>
      </c>
      <c r="B449" s="27" t="s">
        <v>313</v>
      </c>
      <c r="C449" s="17" t="s">
        <v>1201</v>
      </c>
      <c r="D449" s="17" t="s">
        <v>2059</v>
      </c>
      <c r="E449" s="27" t="s">
        <v>1202</v>
      </c>
      <c r="F449" s="15" t="s">
        <v>1203</v>
      </c>
      <c r="G449" s="63"/>
      <c r="H449" s="63"/>
      <c r="I449" s="64"/>
      <c r="J449" s="64"/>
      <c r="K449" s="42"/>
      <c r="L449" s="42"/>
      <c r="M449" s="83"/>
      <c r="N449" s="13"/>
      <c r="O449" s="28">
        <v>2</v>
      </c>
      <c r="P449" s="28">
        <v>2</v>
      </c>
      <c r="Q449" s="28">
        <v>4</v>
      </c>
      <c r="R449" s="28">
        <v>5</v>
      </c>
      <c r="S449" s="49">
        <v>0</v>
      </c>
      <c r="T449" s="50">
        <v>2643.5</v>
      </c>
      <c r="U449" s="50">
        <v>791</v>
      </c>
      <c r="V449" s="51">
        <f t="shared" si="48"/>
        <v>3.3419721871049304</v>
      </c>
      <c r="W449" s="51">
        <f t="shared" si="49"/>
        <v>1852.5</v>
      </c>
      <c r="X449" s="51">
        <f t="shared" si="51"/>
        <v>1656.3623542297591</v>
      </c>
      <c r="Y449" s="52">
        <v>0</v>
      </c>
      <c r="Z449" s="53">
        <v>2137</v>
      </c>
      <c r="AA449" s="53">
        <v>619</v>
      </c>
      <c r="AB449" s="54">
        <f t="shared" si="53"/>
        <v>3.4523424878836835</v>
      </c>
      <c r="AC449" s="54">
        <f t="shared" si="50"/>
        <v>1518</v>
      </c>
      <c r="AD449" s="54">
        <f t="shared" si="52"/>
        <v>1721.8980333330521</v>
      </c>
    </row>
    <row r="450" spans="1:30" ht="12.75" customHeight="1">
      <c r="A450" s="7">
        <v>436</v>
      </c>
      <c r="B450" s="27"/>
      <c r="C450" s="17" t="s">
        <v>1201</v>
      </c>
      <c r="D450" s="17" t="s">
        <v>2059</v>
      </c>
      <c r="E450" s="27" t="s">
        <v>1202</v>
      </c>
      <c r="F450" s="15" t="s">
        <v>1203</v>
      </c>
      <c r="G450" s="63">
        <f>(X449+X450)/2</f>
        <v>1178.2302252557438</v>
      </c>
      <c r="H450" s="63">
        <f>ABS((X449-G450)/G450*100)</f>
        <v>40.580535002845743</v>
      </c>
      <c r="I450" s="64">
        <f>(AD449+AD450)/2</f>
        <v>1738.9128360339716</v>
      </c>
      <c r="J450" s="64">
        <f>ABS((AD449-I450)/I450*100)</f>
        <v>0.97847358121330896</v>
      </c>
      <c r="K450" s="42">
        <f>I450/G450</f>
        <v>1.4758684667561701</v>
      </c>
      <c r="L450" s="42">
        <f>LOG(K450,2)</f>
        <v>0.56156415038584817</v>
      </c>
      <c r="M450" s="83">
        <f>(I450-G450)/G450*100</f>
        <v>47.586846675617025</v>
      </c>
      <c r="N450" s="13" t="str">
        <f>IF(X449=0,"×",IF(X450=0,"×",IF(AD449=0,"×",IF(AD450=0,"×","√"))))</f>
        <v>√</v>
      </c>
      <c r="O450" s="28">
        <v>2</v>
      </c>
      <c r="P450" s="28">
        <v>2</v>
      </c>
      <c r="Q450" s="28">
        <v>4</v>
      </c>
      <c r="R450" s="28">
        <v>6</v>
      </c>
      <c r="S450" s="49">
        <v>0</v>
      </c>
      <c r="T450" s="50">
        <v>1543</v>
      </c>
      <c r="U450" s="50">
        <v>760</v>
      </c>
      <c r="V450" s="51">
        <f t="shared" si="48"/>
        <v>2.030263157894737</v>
      </c>
      <c r="W450" s="51">
        <f t="shared" si="49"/>
        <v>783</v>
      </c>
      <c r="X450" s="51">
        <f t="shared" si="51"/>
        <v>700.0980962817282</v>
      </c>
      <c r="Y450" s="52">
        <v>0</v>
      </c>
      <c r="Z450" s="53">
        <v>2167</v>
      </c>
      <c r="AA450" s="53">
        <v>619</v>
      </c>
      <c r="AB450" s="54">
        <f t="shared" si="53"/>
        <v>3.5008077544426492</v>
      </c>
      <c r="AC450" s="54">
        <f t="shared" si="50"/>
        <v>1548</v>
      </c>
      <c r="AD450" s="54">
        <f t="shared" si="52"/>
        <v>1755.9276387348912</v>
      </c>
    </row>
    <row r="451" spans="1:30" ht="12.75" customHeight="1">
      <c r="A451" s="7">
        <v>437</v>
      </c>
      <c r="B451" s="27" t="s">
        <v>314</v>
      </c>
      <c r="C451" s="17" t="s">
        <v>1204</v>
      </c>
      <c r="D451" s="17" t="s">
        <v>2059</v>
      </c>
      <c r="E451" s="27" t="s">
        <v>1205</v>
      </c>
      <c r="F451" s="15" t="s">
        <v>1206</v>
      </c>
      <c r="G451" s="63"/>
      <c r="H451" s="63"/>
      <c r="I451" s="64"/>
      <c r="J451" s="64"/>
      <c r="K451" s="42"/>
      <c r="L451" s="42"/>
      <c r="M451" s="83"/>
      <c r="N451" s="13"/>
      <c r="O451" s="28">
        <v>2</v>
      </c>
      <c r="P451" s="28">
        <v>2</v>
      </c>
      <c r="Q451" s="28">
        <v>4</v>
      </c>
      <c r="R451" s="28">
        <v>7</v>
      </c>
      <c r="S451" s="49">
        <v>0</v>
      </c>
      <c r="T451" s="50">
        <v>2000</v>
      </c>
      <c r="U451" s="50">
        <v>770</v>
      </c>
      <c r="V451" s="51">
        <f t="shared" si="48"/>
        <v>2.5974025974025974</v>
      </c>
      <c r="W451" s="51">
        <f t="shared" si="49"/>
        <v>1230</v>
      </c>
      <c r="X451" s="51">
        <f t="shared" si="51"/>
        <v>1099.7709558448603</v>
      </c>
      <c r="Y451" s="52">
        <v>0</v>
      </c>
      <c r="Z451" s="53">
        <v>1831</v>
      </c>
      <c r="AA451" s="53">
        <v>602</v>
      </c>
      <c r="AB451" s="54">
        <f t="shared" si="53"/>
        <v>3.0415282392026577</v>
      </c>
      <c r="AC451" s="54">
        <f t="shared" si="50"/>
        <v>1229</v>
      </c>
      <c r="AD451" s="54">
        <f t="shared" si="52"/>
        <v>1394.0795012953367</v>
      </c>
    </row>
    <row r="452" spans="1:30" ht="12.75" customHeight="1">
      <c r="A452" s="7">
        <v>438</v>
      </c>
      <c r="B452" s="27"/>
      <c r="C452" s="17" t="s">
        <v>1204</v>
      </c>
      <c r="D452" s="17" t="s">
        <v>2059</v>
      </c>
      <c r="E452" s="27" t="s">
        <v>1205</v>
      </c>
      <c r="F452" s="15" t="s">
        <v>1206</v>
      </c>
      <c r="G452" s="63">
        <f>(X451+X452)/2</f>
        <v>914.46402039864302</v>
      </c>
      <c r="H452" s="63">
        <f>ABS((X451-G452)/G452*100)</f>
        <v>20.263994133463694</v>
      </c>
      <c r="I452" s="64">
        <f>(AD451+AD452)/2</f>
        <v>1509.7801596615891</v>
      </c>
      <c r="J452" s="64">
        <f>ABS((AD451-I452)/I452*100)</f>
        <v>7.6634109691960823</v>
      </c>
      <c r="K452" s="42">
        <f>I452/G452</f>
        <v>1.6510000677811572</v>
      </c>
      <c r="L452" s="42">
        <f>LOG(K452,2)</f>
        <v>0.7233401794804486</v>
      </c>
      <c r="M452" s="83">
        <f>(I452-G452)/G452*100</f>
        <v>65.100006778115713</v>
      </c>
      <c r="N452" s="13" t="str">
        <f>IF(X451=0,"×",IF(X452=0,"×",IF(AD451=0,"×",IF(AD452=0,"×","√"))))</f>
        <v>√</v>
      </c>
      <c r="O452" s="28">
        <v>2</v>
      </c>
      <c r="P452" s="28">
        <v>2</v>
      </c>
      <c r="Q452" s="28">
        <v>4</v>
      </c>
      <c r="R452" s="28">
        <v>8</v>
      </c>
      <c r="S452" s="49">
        <v>0</v>
      </c>
      <c r="T452" s="50">
        <v>1574</v>
      </c>
      <c r="U452" s="50">
        <v>758.5</v>
      </c>
      <c r="V452" s="51">
        <f t="shared" si="48"/>
        <v>2.0751483190507582</v>
      </c>
      <c r="W452" s="51">
        <f t="shared" si="49"/>
        <v>815.5</v>
      </c>
      <c r="X452" s="51">
        <f t="shared" si="51"/>
        <v>729.15708495242563</v>
      </c>
      <c r="Y452" s="52">
        <v>0</v>
      </c>
      <c r="Z452" s="53">
        <v>2039</v>
      </c>
      <c r="AA452" s="53">
        <v>606</v>
      </c>
      <c r="AB452" s="54">
        <f t="shared" si="53"/>
        <v>3.3646864686468647</v>
      </c>
      <c r="AC452" s="54">
        <f t="shared" si="50"/>
        <v>1433</v>
      </c>
      <c r="AD452" s="54">
        <f t="shared" si="52"/>
        <v>1625.4808180278417</v>
      </c>
    </row>
    <row r="453" spans="1:30" ht="12.75" customHeight="1">
      <c r="A453" s="7">
        <v>439</v>
      </c>
      <c r="B453" s="27" t="s">
        <v>315</v>
      </c>
      <c r="C453" s="17" t="s">
        <v>1204</v>
      </c>
      <c r="D453" s="17" t="s">
        <v>2059</v>
      </c>
      <c r="E453" s="27" t="s">
        <v>1205</v>
      </c>
      <c r="F453" s="15" t="s">
        <v>1206</v>
      </c>
      <c r="G453" s="63"/>
      <c r="H453" s="63"/>
      <c r="I453" s="64"/>
      <c r="J453" s="64"/>
      <c r="K453" s="42"/>
      <c r="L453" s="42"/>
      <c r="M453" s="83"/>
      <c r="N453" s="13"/>
      <c r="O453" s="28">
        <v>2</v>
      </c>
      <c r="P453" s="28">
        <v>2</v>
      </c>
      <c r="Q453" s="28">
        <v>4</v>
      </c>
      <c r="R453" s="28">
        <v>9</v>
      </c>
      <c r="S453" s="49">
        <v>0</v>
      </c>
      <c r="T453" s="50">
        <v>4311</v>
      </c>
      <c r="U453" s="50">
        <v>789</v>
      </c>
      <c r="V453" s="51">
        <f t="shared" si="48"/>
        <v>5.4638783269961975</v>
      </c>
      <c r="W453" s="51">
        <f t="shared" si="49"/>
        <v>3522</v>
      </c>
      <c r="X453" s="51">
        <f t="shared" si="51"/>
        <v>3149.1002491752829</v>
      </c>
      <c r="Y453" s="52">
        <v>0</v>
      </c>
      <c r="Z453" s="53">
        <v>3551</v>
      </c>
      <c r="AA453" s="53">
        <v>653</v>
      </c>
      <c r="AB453" s="54">
        <f t="shared" si="53"/>
        <v>5.4379785604900457</v>
      </c>
      <c r="AC453" s="54">
        <f t="shared" si="50"/>
        <v>2898</v>
      </c>
      <c r="AD453" s="54">
        <f t="shared" si="52"/>
        <v>3287.2598818176452</v>
      </c>
    </row>
    <row r="454" spans="1:30" ht="12.75" customHeight="1">
      <c r="A454" s="7">
        <v>440</v>
      </c>
      <c r="B454" s="27"/>
      <c r="C454" s="17" t="s">
        <v>1204</v>
      </c>
      <c r="D454" s="17" t="s">
        <v>2059</v>
      </c>
      <c r="E454" s="27" t="s">
        <v>1205</v>
      </c>
      <c r="F454" s="15" t="s">
        <v>1206</v>
      </c>
      <c r="G454" s="63">
        <f>(X453+X454)/2</f>
        <v>3206.7711651525133</v>
      </c>
      <c r="H454" s="63">
        <f>ABS((X453-G454)/G454*100)</f>
        <v>1.7984107068172284</v>
      </c>
      <c r="I454" s="64">
        <f>(AD453+AD454)/2</f>
        <v>2746.1891559284054</v>
      </c>
      <c r="J454" s="64">
        <f>ABS((AD453-I454)/I454*100)</f>
        <v>19.702602230483276</v>
      </c>
      <c r="K454" s="42">
        <f>I454/G454</f>
        <v>0.85637203732240663</v>
      </c>
      <c r="L454" s="42">
        <f>LOG(K454,2)</f>
        <v>-0.22369040597724427</v>
      </c>
      <c r="M454" s="83">
        <f>(I454-G454)/G454*100</f>
        <v>-14.362796267759339</v>
      </c>
      <c r="N454" s="13" t="str">
        <f>IF(X453=0,"×",IF(X454=0,"×",IF(AD453=0,"×",IF(AD454=0,"×","√"))))</f>
        <v>√</v>
      </c>
      <c r="O454" s="28">
        <v>2</v>
      </c>
      <c r="P454" s="28">
        <v>2</v>
      </c>
      <c r="Q454" s="28">
        <v>4</v>
      </c>
      <c r="R454" s="28">
        <v>10</v>
      </c>
      <c r="S454" s="49">
        <v>0</v>
      </c>
      <c r="T454" s="50">
        <v>4452</v>
      </c>
      <c r="U454" s="50">
        <v>801</v>
      </c>
      <c r="V454" s="51">
        <f t="shared" si="48"/>
        <v>5.5580524344569291</v>
      </c>
      <c r="W454" s="51">
        <f t="shared" si="49"/>
        <v>3651</v>
      </c>
      <c r="X454" s="51">
        <f t="shared" si="51"/>
        <v>3264.4420811297441</v>
      </c>
      <c r="Y454" s="52">
        <v>0</v>
      </c>
      <c r="Z454" s="53">
        <v>2594</v>
      </c>
      <c r="AA454" s="53">
        <v>650</v>
      </c>
      <c r="AB454" s="54">
        <f t="shared" si="53"/>
        <v>3.9907692307692306</v>
      </c>
      <c r="AC454" s="54">
        <f t="shared" si="50"/>
        <v>1944</v>
      </c>
      <c r="AD454" s="54">
        <f t="shared" si="52"/>
        <v>2205.1184300391656</v>
      </c>
    </row>
    <row r="455" spans="1:30" ht="12.75" customHeight="1">
      <c r="A455" s="7">
        <v>441</v>
      </c>
      <c r="B455" s="27" t="s">
        <v>316</v>
      </c>
      <c r="C455" s="17" t="s">
        <v>1207</v>
      </c>
      <c r="D455" s="17" t="s">
        <v>2059</v>
      </c>
      <c r="E455" s="27" t="s">
        <v>1208</v>
      </c>
      <c r="F455" s="15" t="s">
        <v>1209</v>
      </c>
      <c r="G455" s="63"/>
      <c r="H455" s="63"/>
      <c r="I455" s="64"/>
      <c r="J455" s="64"/>
      <c r="K455" s="42"/>
      <c r="L455" s="42"/>
      <c r="M455" s="83"/>
      <c r="N455" s="13"/>
      <c r="O455" s="28">
        <v>2</v>
      </c>
      <c r="P455" s="28">
        <v>2</v>
      </c>
      <c r="Q455" s="28">
        <v>5</v>
      </c>
      <c r="R455" s="28">
        <v>1</v>
      </c>
      <c r="S455" s="49">
        <v>0</v>
      </c>
      <c r="T455" s="50">
        <v>2114</v>
      </c>
      <c r="U455" s="50">
        <v>806</v>
      </c>
      <c r="V455" s="51">
        <f t="shared" si="48"/>
        <v>2.6228287841191067</v>
      </c>
      <c r="W455" s="51">
        <f t="shared" si="49"/>
        <v>1308</v>
      </c>
      <c r="X455" s="51">
        <f t="shared" si="51"/>
        <v>1169.5125286545344</v>
      </c>
      <c r="Y455" s="52">
        <v>0</v>
      </c>
      <c r="Z455" s="53">
        <v>1938</v>
      </c>
      <c r="AA455" s="53">
        <v>584</v>
      </c>
      <c r="AB455" s="54">
        <f t="shared" si="53"/>
        <v>3.3184931506849313</v>
      </c>
      <c r="AC455" s="54">
        <f t="shared" si="50"/>
        <v>1354</v>
      </c>
      <c r="AD455" s="54">
        <f t="shared" si="52"/>
        <v>1535.8695238029991</v>
      </c>
    </row>
    <row r="456" spans="1:30" ht="12.75" customHeight="1">
      <c r="A456" s="7">
        <v>442</v>
      </c>
      <c r="B456" s="27"/>
      <c r="C456" s="17" t="s">
        <v>1207</v>
      </c>
      <c r="D456" s="17" t="s">
        <v>2059</v>
      </c>
      <c r="E456" s="27" t="s">
        <v>1208</v>
      </c>
      <c r="F456" s="15" t="s">
        <v>1209</v>
      </c>
      <c r="G456" s="63">
        <f>(X455+X456)/2</f>
        <v>1492.9614256276061</v>
      </c>
      <c r="H456" s="63">
        <f>ABS((X455-G456)/G456*100)</f>
        <v>21.664919898188348</v>
      </c>
      <c r="I456" s="64">
        <f>(AD455+AD456)/2</f>
        <v>1409.9599838161948</v>
      </c>
      <c r="J456" s="64">
        <f>ABS((AD455-I456)/I456*100)</f>
        <v>8.9300080450522952</v>
      </c>
      <c r="K456" s="42">
        <f>I456/G456</f>
        <v>0.94440483164089828</v>
      </c>
      <c r="L456" s="42">
        <f>LOG(K456,2)</f>
        <v>-8.2522672373610426E-2</v>
      </c>
      <c r="M456" s="83">
        <f>(I456-G456)/G456*100</f>
        <v>-5.5595168359101717</v>
      </c>
      <c r="N456" s="13" t="str">
        <f>IF(X455=0,"×",IF(X456=0,"×",IF(AD455=0,"×",IF(AD456=0,"×","√"))))</f>
        <v>√</v>
      </c>
      <c r="O456" s="28">
        <v>2</v>
      </c>
      <c r="P456" s="28">
        <v>2</v>
      </c>
      <c r="Q456" s="28">
        <v>5</v>
      </c>
      <c r="R456" s="28">
        <v>2</v>
      </c>
      <c r="S456" s="49">
        <v>0</v>
      </c>
      <c r="T456" s="50">
        <v>2834.5</v>
      </c>
      <c r="U456" s="50">
        <v>803</v>
      </c>
      <c r="V456" s="51">
        <f t="shared" si="48"/>
        <v>3.5298879202988793</v>
      </c>
      <c r="W456" s="51">
        <f t="shared" si="49"/>
        <v>2031.5</v>
      </c>
      <c r="X456" s="51">
        <f t="shared" si="51"/>
        <v>1816.4103226006778</v>
      </c>
      <c r="Y456" s="52">
        <v>0</v>
      </c>
      <c r="Z456" s="53">
        <v>1745</v>
      </c>
      <c r="AA456" s="53">
        <v>613</v>
      </c>
      <c r="AB456" s="54">
        <f t="shared" si="53"/>
        <v>2.8466557911908645</v>
      </c>
      <c r="AC456" s="54">
        <f t="shared" si="50"/>
        <v>1132</v>
      </c>
      <c r="AD456" s="54">
        <f t="shared" si="52"/>
        <v>1284.0504438293906</v>
      </c>
    </row>
    <row r="457" spans="1:30" ht="12.75" customHeight="1">
      <c r="A457" s="7">
        <v>443</v>
      </c>
      <c r="B457" s="27" t="s">
        <v>317</v>
      </c>
      <c r="C457" s="17" t="s">
        <v>1210</v>
      </c>
      <c r="D457" s="17" t="s">
        <v>2059</v>
      </c>
      <c r="E457" s="27" t="s">
        <v>1211</v>
      </c>
      <c r="F457" s="15" t="s">
        <v>1212</v>
      </c>
      <c r="G457" s="63"/>
      <c r="H457" s="63"/>
      <c r="I457" s="64"/>
      <c r="J457" s="64"/>
      <c r="K457" s="42"/>
      <c r="L457" s="42"/>
      <c r="M457" s="83"/>
      <c r="N457" s="13"/>
      <c r="O457" s="28">
        <v>2</v>
      </c>
      <c r="P457" s="28">
        <v>2</v>
      </c>
      <c r="Q457" s="28">
        <v>5</v>
      </c>
      <c r="R457" s="28">
        <v>3</v>
      </c>
      <c r="S457" s="49">
        <v>0</v>
      </c>
      <c r="T457" s="50">
        <v>1819.5</v>
      </c>
      <c r="U457" s="50">
        <v>791</v>
      </c>
      <c r="V457" s="51">
        <f t="shared" si="48"/>
        <v>2.3002528445006321</v>
      </c>
      <c r="W457" s="51">
        <f t="shared" si="49"/>
        <v>1028.5</v>
      </c>
      <c r="X457" s="51">
        <f t="shared" si="51"/>
        <v>919.60522608653559</v>
      </c>
      <c r="Y457" s="52">
        <v>0</v>
      </c>
      <c r="Z457" s="53">
        <v>1276</v>
      </c>
      <c r="AA457" s="53">
        <v>589.5</v>
      </c>
      <c r="AB457" s="54">
        <f t="shared" si="53"/>
        <v>2.1645462256149277</v>
      </c>
      <c r="AC457" s="54">
        <f t="shared" si="50"/>
        <v>686.5</v>
      </c>
      <c r="AD457" s="54">
        <f t="shared" si="52"/>
        <v>778.71080361208192</v>
      </c>
    </row>
    <row r="458" spans="1:30" ht="12.75" customHeight="1">
      <c r="A458" s="7">
        <v>444</v>
      </c>
      <c r="B458" s="32"/>
      <c r="C458" s="17" t="s">
        <v>1210</v>
      </c>
      <c r="D458" s="17" t="s">
        <v>2059</v>
      </c>
      <c r="E458" s="27" t="s">
        <v>1211</v>
      </c>
      <c r="F458" s="15" t="s">
        <v>1212</v>
      </c>
      <c r="G458" s="63">
        <f>(X457+X458)/2</f>
        <v>1065.7942921683525</v>
      </c>
      <c r="H458" s="63">
        <f>ABS((X457-G458)/G458*100)</f>
        <v>13.716442953020143</v>
      </c>
      <c r="I458" s="64">
        <f>(AD457+AD458)/2</f>
        <v>748.08415875042681</v>
      </c>
      <c r="J458" s="64">
        <f>ABS((AD457-I458)/I458*100)</f>
        <v>4.0940106141015962</v>
      </c>
      <c r="K458" s="42">
        <f>I458/G458</f>
        <v>0.70190295092353494</v>
      </c>
      <c r="L458" s="42">
        <f>LOG(K458,2)</f>
        <v>-0.51065652575401388</v>
      </c>
      <c r="M458" s="83">
        <f>(I458-G458)/G458*100</f>
        <v>-29.809704907646505</v>
      </c>
      <c r="N458" s="13" t="str">
        <f>IF(X457=0,"×",IF(X458=0,"×",IF(AD457=0,"×",IF(AD458=0,"×","√"))))</f>
        <v>√</v>
      </c>
      <c r="O458" s="28">
        <v>2</v>
      </c>
      <c r="P458" s="28">
        <v>2</v>
      </c>
      <c r="Q458" s="28">
        <v>5</v>
      </c>
      <c r="R458" s="28">
        <v>4</v>
      </c>
      <c r="S458" s="49">
        <v>0</v>
      </c>
      <c r="T458" s="50">
        <v>2161</v>
      </c>
      <c r="U458" s="50">
        <v>805.5</v>
      </c>
      <c r="V458" s="51">
        <f t="shared" si="48"/>
        <v>2.6828057107386716</v>
      </c>
      <c r="W458" s="51">
        <f t="shared" si="49"/>
        <v>1355.5</v>
      </c>
      <c r="X458" s="51">
        <f t="shared" si="51"/>
        <v>1211.9833582501692</v>
      </c>
      <c r="Y458" s="52">
        <v>0</v>
      </c>
      <c r="Z458" s="53">
        <v>1244.5</v>
      </c>
      <c r="AA458" s="53">
        <v>612</v>
      </c>
      <c r="AB458" s="54">
        <f t="shared" si="53"/>
        <v>2.0334967320261437</v>
      </c>
      <c r="AC458" s="54">
        <f t="shared" si="50"/>
        <v>632.5</v>
      </c>
      <c r="AD458" s="54">
        <f t="shared" si="52"/>
        <v>717.4575138887717</v>
      </c>
    </row>
    <row r="459" spans="1:30" ht="12.75" customHeight="1">
      <c r="A459" s="7">
        <v>445</v>
      </c>
      <c r="B459" s="27" t="s">
        <v>305</v>
      </c>
      <c r="C459" s="17" t="s">
        <v>1213</v>
      </c>
      <c r="D459" s="17" t="s">
        <v>2059</v>
      </c>
      <c r="E459" s="27" t="s">
        <v>1214</v>
      </c>
      <c r="F459" s="15" t="s">
        <v>1215</v>
      </c>
      <c r="G459" s="63"/>
      <c r="H459" s="63"/>
      <c r="I459" s="64"/>
      <c r="J459" s="64"/>
      <c r="K459" s="42"/>
      <c r="L459" s="42"/>
      <c r="M459" s="83"/>
      <c r="N459" s="13"/>
      <c r="O459" s="28">
        <v>2</v>
      </c>
      <c r="P459" s="28">
        <v>2</v>
      </c>
      <c r="Q459" s="28">
        <v>5</v>
      </c>
      <c r="R459" s="28">
        <v>5</v>
      </c>
      <c r="S459" s="49">
        <v>0</v>
      </c>
      <c r="T459" s="50">
        <v>3832</v>
      </c>
      <c r="U459" s="50">
        <v>832</v>
      </c>
      <c r="V459" s="51">
        <f t="shared" si="48"/>
        <v>4.6057692307692308</v>
      </c>
      <c r="W459" s="51">
        <f t="shared" si="49"/>
        <v>3000</v>
      </c>
      <c r="X459" s="51">
        <f t="shared" si="51"/>
        <v>2682.3681849874642</v>
      </c>
      <c r="Y459" s="52">
        <v>0</v>
      </c>
      <c r="Z459" s="53">
        <v>1237</v>
      </c>
      <c r="AA459" s="53">
        <v>612.5</v>
      </c>
      <c r="AB459" s="54">
        <f t="shared" si="53"/>
        <v>2.0195918367346937</v>
      </c>
      <c r="AC459" s="54">
        <f t="shared" si="50"/>
        <v>624.5</v>
      </c>
      <c r="AD459" s="54">
        <f t="shared" si="52"/>
        <v>708.38295244828134</v>
      </c>
    </row>
    <row r="460" spans="1:30" ht="12.75" customHeight="1">
      <c r="A460" s="7">
        <v>446</v>
      </c>
      <c r="B460" s="27"/>
      <c r="C460" s="17" t="s">
        <v>1213</v>
      </c>
      <c r="D460" s="17" t="s">
        <v>2059</v>
      </c>
      <c r="E460" s="27" t="s">
        <v>1214</v>
      </c>
      <c r="F460" s="15" t="s">
        <v>1215</v>
      </c>
      <c r="G460" s="63">
        <f>(X459+X460)/2</f>
        <v>1568.738326853502</v>
      </c>
      <c r="H460" s="63">
        <f>ABS((X459-G460)/G460*100)</f>
        <v>70.988885722428037</v>
      </c>
      <c r="I460" s="64">
        <f>(AD459+AD460)/2</f>
        <v>666.12952574099791</v>
      </c>
      <c r="J460" s="64">
        <f>ABS((AD459-I460)/I460*100)</f>
        <v>6.3431247339293382</v>
      </c>
      <c r="K460" s="42">
        <f>I460/G460</f>
        <v>0.42462755855343171</v>
      </c>
      <c r="L460" s="42">
        <f>LOG(K460,2)</f>
        <v>-1.2357300889333667</v>
      </c>
      <c r="M460" s="83">
        <f>(I460-G460)/G460*100</f>
        <v>-57.537244144656832</v>
      </c>
      <c r="N460" s="13" t="str">
        <f>IF(X459=0,"×",IF(X460=0,"×",IF(AD459=0,"×",IF(AD460=0,"×","√"))))</f>
        <v>√</v>
      </c>
      <c r="O460" s="28">
        <v>2</v>
      </c>
      <c r="P460" s="28">
        <v>2</v>
      </c>
      <c r="Q460" s="28">
        <v>5</v>
      </c>
      <c r="R460" s="28">
        <v>6</v>
      </c>
      <c r="S460" s="49">
        <v>0</v>
      </c>
      <c r="T460" s="50">
        <v>1261</v>
      </c>
      <c r="U460" s="50">
        <v>752</v>
      </c>
      <c r="V460" s="51">
        <f t="shared" si="48"/>
        <v>1.6768617021276595</v>
      </c>
      <c r="W460" s="51">
        <f t="shared" si="49"/>
        <v>509</v>
      </c>
      <c r="X460" s="51">
        <f t="shared" si="51"/>
        <v>455.10846871953976</v>
      </c>
      <c r="Y460" s="52">
        <v>0</v>
      </c>
      <c r="Z460" s="53">
        <v>1144</v>
      </c>
      <c r="AA460" s="53">
        <v>594</v>
      </c>
      <c r="AB460" s="54">
        <f t="shared" si="53"/>
        <v>1.9259259259259258</v>
      </c>
      <c r="AC460" s="54">
        <f t="shared" si="50"/>
        <v>550</v>
      </c>
      <c r="AD460" s="54">
        <f t="shared" si="52"/>
        <v>623.87609903371458</v>
      </c>
    </row>
    <row r="461" spans="1:30" ht="12.75" customHeight="1">
      <c r="A461" s="7">
        <v>447</v>
      </c>
      <c r="B461" s="27" t="s">
        <v>318</v>
      </c>
      <c r="C461" s="17" t="s">
        <v>1216</v>
      </c>
      <c r="D461" s="17" t="s">
        <v>2059</v>
      </c>
      <c r="E461" s="27" t="s">
        <v>1217</v>
      </c>
      <c r="F461" s="15" t="s">
        <v>1218</v>
      </c>
      <c r="G461" s="63"/>
      <c r="H461" s="63"/>
      <c r="I461" s="64"/>
      <c r="J461" s="64"/>
      <c r="K461" s="42"/>
      <c r="L461" s="42"/>
      <c r="M461" s="83"/>
      <c r="N461" s="13"/>
      <c r="O461" s="28">
        <v>2</v>
      </c>
      <c r="P461" s="28">
        <v>2</v>
      </c>
      <c r="Q461" s="28">
        <v>5</v>
      </c>
      <c r="R461" s="28">
        <v>7</v>
      </c>
      <c r="S461" s="49">
        <v>0</v>
      </c>
      <c r="T461" s="50">
        <v>3245</v>
      </c>
      <c r="U461" s="50">
        <v>791</v>
      </c>
      <c r="V461" s="51">
        <f t="shared" si="48"/>
        <v>4.1024020227560047</v>
      </c>
      <c r="W461" s="51">
        <f t="shared" si="49"/>
        <v>2454</v>
      </c>
      <c r="X461" s="51">
        <f t="shared" si="51"/>
        <v>2194.1771753197459</v>
      </c>
      <c r="Y461" s="52">
        <v>0</v>
      </c>
      <c r="Z461" s="53">
        <v>1833</v>
      </c>
      <c r="AA461" s="53">
        <v>605</v>
      </c>
      <c r="AB461" s="54">
        <f t="shared" si="53"/>
        <v>3.0297520661157025</v>
      </c>
      <c r="AC461" s="54">
        <f t="shared" si="50"/>
        <v>1228</v>
      </c>
      <c r="AD461" s="54">
        <f t="shared" si="52"/>
        <v>1392.9451811152753</v>
      </c>
    </row>
    <row r="462" spans="1:30" ht="12.75" customHeight="1">
      <c r="A462" s="7">
        <v>448</v>
      </c>
      <c r="B462" s="27"/>
      <c r="C462" s="17" t="s">
        <v>1216</v>
      </c>
      <c r="D462" s="17" t="s">
        <v>2059</v>
      </c>
      <c r="E462" s="27" t="s">
        <v>1217</v>
      </c>
      <c r="F462" s="15" t="s">
        <v>1218</v>
      </c>
      <c r="G462" s="63">
        <f>(X461+X462)/2</f>
        <v>2150.3651616316174</v>
      </c>
      <c r="H462" s="63">
        <f>ABS((X461-G462)/G462*100)</f>
        <v>2.0374220374220311</v>
      </c>
      <c r="I462" s="64">
        <f>(AD461+AD462)/2</f>
        <v>3158.230961335672</v>
      </c>
      <c r="J462" s="64">
        <f>ABS((AD461-I462)/I462*100)</f>
        <v>55.894765197090777</v>
      </c>
      <c r="K462" s="42">
        <f>I462/G462</f>
        <v>1.4686951861419311</v>
      </c>
      <c r="L462" s="42">
        <f>LOG(K462,2)</f>
        <v>0.55453500918785048</v>
      </c>
      <c r="M462" s="83">
        <f>(I462-G462)/G462*100</f>
        <v>46.869518614193105</v>
      </c>
      <c r="N462" s="13" t="str">
        <f>IF(X461=0,"×",IF(X462=0,"×",IF(AD461=0,"×",IF(AD462=0,"×","√"))))</f>
        <v>√</v>
      </c>
      <c r="O462" s="28">
        <v>2</v>
      </c>
      <c r="P462" s="28">
        <v>2</v>
      </c>
      <c r="Q462" s="28">
        <v>5</v>
      </c>
      <c r="R462" s="28">
        <v>8</v>
      </c>
      <c r="S462" s="49">
        <v>0</v>
      </c>
      <c r="T462" s="50">
        <v>3152</v>
      </c>
      <c r="U462" s="50">
        <v>796</v>
      </c>
      <c r="V462" s="51">
        <f t="shared" si="48"/>
        <v>3.9597989949748742</v>
      </c>
      <c r="W462" s="51">
        <f t="shared" si="49"/>
        <v>2356</v>
      </c>
      <c r="X462" s="51">
        <f t="shared" si="51"/>
        <v>2106.5531479434885</v>
      </c>
      <c r="Y462" s="52">
        <v>0</v>
      </c>
      <c r="Z462" s="53">
        <v>4971.5</v>
      </c>
      <c r="AA462" s="53">
        <v>631</v>
      </c>
      <c r="AB462" s="54">
        <f t="shared" si="53"/>
        <v>7.8787638668779714</v>
      </c>
      <c r="AC462" s="54">
        <f t="shared" si="50"/>
        <v>4340.5</v>
      </c>
      <c r="AD462" s="54">
        <f t="shared" si="52"/>
        <v>4923.5167415560691</v>
      </c>
    </row>
    <row r="463" spans="1:30" ht="12.75" customHeight="1">
      <c r="A463" s="7">
        <v>449</v>
      </c>
      <c r="B463" s="27" t="s">
        <v>206</v>
      </c>
      <c r="C463" s="17" t="s">
        <v>706</v>
      </c>
      <c r="D463" s="17" t="s">
        <v>2059</v>
      </c>
      <c r="E463" s="27" t="s">
        <v>967</v>
      </c>
      <c r="F463" s="15" t="s">
        <v>2108</v>
      </c>
      <c r="G463" s="63"/>
      <c r="H463" s="63"/>
      <c r="I463" s="64"/>
      <c r="J463" s="64"/>
      <c r="K463" s="42"/>
      <c r="L463" s="42"/>
      <c r="M463" s="83"/>
      <c r="N463" s="13"/>
      <c r="O463" s="28">
        <v>2</v>
      </c>
      <c r="P463" s="28">
        <v>2</v>
      </c>
      <c r="Q463" s="28">
        <v>5</v>
      </c>
      <c r="R463" s="28">
        <v>9</v>
      </c>
      <c r="S463" s="49">
        <v>0</v>
      </c>
      <c r="T463" s="50">
        <v>4076</v>
      </c>
      <c r="U463" s="50">
        <v>791.5</v>
      </c>
      <c r="V463" s="51">
        <f t="shared" si="48"/>
        <v>5.1497157296272897</v>
      </c>
      <c r="W463" s="51">
        <f t="shared" si="49"/>
        <v>3284.5</v>
      </c>
      <c r="X463" s="51">
        <f t="shared" si="51"/>
        <v>2936.7461011971086</v>
      </c>
      <c r="Y463" s="52">
        <v>0</v>
      </c>
      <c r="Z463" s="53">
        <v>2821</v>
      </c>
      <c r="AA463" s="53">
        <v>604</v>
      </c>
      <c r="AB463" s="54">
        <f t="shared" si="53"/>
        <v>4.6705298013245029</v>
      </c>
      <c r="AC463" s="54">
        <f t="shared" si="50"/>
        <v>2217</v>
      </c>
      <c r="AD463" s="54">
        <f t="shared" si="52"/>
        <v>2514.7878391959002</v>
      </c>
    </row>
    <row r="464" spans="1:30" ht="12.75" customHeight="1">
      <c r="A464" s="7">
        <v>450</v>
      </c>
      <c r="B464" s="32"/>
      <c r="C464" s="17" t="s">
        <v>706</v>
      </c>
      <c r="D464" s="17" t="s">
        <v>2059</v>
      </c>
      <c r="E464" s="27" t="s">
        <v>967</v>
      </c>
      <c r="F464" s="15" t="s">
        <v>2108</v>
      </c>
      <c r="G464" s="63">
        <f>(X463+X464)/2</f>
        <v>3263.7714890834968</v>
      </c>
      <c r="H464" s="63">
        <f>ABS((X463-G464)/G464*100)</f>
        <v>10.019861653311414</v>
      </c>
      <c r="I464" s="64">
        <f>(AD463+AD464)/2</f>
        <v>2415.2512433955212</v>
      </c>
      <c r="J464" s="64">
        <f>ABS((AD463-I464)/I464*100)</f>
        <v>4.1211694258541751</v>
      </c>
      <c r="K464" s="42">
        <f>I464/G464</f>
        <v>0.74001848826547301</v>
      </c>
      <c r="L464" s="42">
        <f>LOG(K464,2)</f>
        <v>-0.4343667800975074</v>
      </c>
      <c r="M464" s="83">
        <f>(I464-G464)/G464*100</f>
        <v>-25.998151173452694</v>
      </c>
      <c r="N464" s="13" t="str">
        <f>IF(X463=0,"×",IF(X464=0,"×",IF(AD463=0,"×",IF(AD464=0,"×","√"))))</f>
        <v>√</v>
      </c>
      <c r="O464" s="28">
        <v>2</v>
      </c>
      <c r="P464" s="28">
        <v>2</v>
      </c>
      <c r="Q464" s="28">
        <v>5</v>
      </c>
      <c r="R464" s="28">
        <v>10</v>
      </c>
      <c r="S464" s="49">
        <v>0</v>
      </c>
      <c r="T464" s="50">
        <v>4815</v>
      </c>
      <c r="U464" s="50">
        <v>799</v>
      </c>
      <c r="V464" s="51">
        <f t="shared" ref="V464:V527" si="54">T464/U464</f>
        <v>6.0262828535669586</v>
      </c>
      <c r="W464" s="51">
        <f t="shared" ref="W464:W527" si="55">IF(T464-U464&lt;0,1,T464-U464)</f>
        <v>4016</v>
      </c>
      <c r="X464" s="51">
        <f t="shared" si="51"/>
        <v>3590.7968769698855</v>
      </c>
      <c r="Y464" s="52">
        <v>0</v>
      </c>
      <c r="Z464" s="53">
        <v>2661.5</v>
      </c>
      <c r="AA464" s="53">
        <v>620</v>
      </c>
      <c r="AB464" s="54">
        <f t="shared" si="53"/>
        <v>4.2927419354838712</v>
      </c>
      <c r="AC464" s="54">
        <f t="shared" ref="AC464:AC527" si="56">IF(Z464-AA464&lt;0,1,Z464-AA464)</f>
        <v>2041.5</v>
      </c>
      <c r="AD464" s="54">
        <f t="shared" si="52"/>
        <v>2315.7146475951422</v>
      </c>
    </row>
    <row r="465" spans="1:30" ht="12.75" customHeight="1">
      <c r="A465" s="7">
        <v>451</v>
      </c>
      <c r="B465" s="27" t="s">
        <v>319</v>
      </c>
      <c r="C465" s="17" t="s">
        <v>1992</v>
      </c>
      <c r="D465" s="17" t="s">
        <v>1219</v>
      </c>
      <c r="E465" s="27" t="s">
        <v>1954</v>
      </c>
      <c r="F465" s="15" t="s">
        <v>1953</v>
      </c>
      <c r="G465" s="63"/>
      <c r="H465" s="63"/>
      <c r="I465" s="64"/>
      <c r="J465" s="64"/>
      <c r="K465" s="42"/>
      <c r="L465" s="42"/>
      <c r="M465" s="83"/>
      <c r="N465" s="13"/>
      <c r="O465" s="28">
        <v>2</v>
      </c>
      <c r="P465" s="28">
        <v>2</v>
      </c>
      <c r="Q465" s="28">
        <v>6</v>
      </c>
      <c r="R465" s="28">
        <v>1</v>
      </c>
      <c r="S465" s="49">
        <v>0</v>
      </c>
      <c r="T465" s="50">
        <v>2522</v>
      </c>
      <c r="U465" s="50">
        <v>807</v>
      </c>
      <c r="V465" s="51">
        <f t="shared" si="54"/>
        <v>3.1251548946716232</v>
      </c>
      <c r="W465" s="51">
        <f t="shared" si="55"/>
        <v>1715</v>
      </c>
      <c r="X465" s="51">
        <f t="shared" ref="X465:X528" si="57">W465/$W$1277</f>
        <v>1533.4204790845004</v>
      </c>
      <c r="Y465" s="52">
        <v>0</v>
      </c>
      <c r="Z465" s="53">
        <v>1722</v>
      </c>
      <c r="AA465" s="53">
        <v>610</v>
      </c>
      <c r="AB465" s="54">
        <f t="shared" si="53"/>
        <v>2.8229508196721311</v>
      </c>
      <c r="AC465" s="54">
        <f t="shared" si="56"/>
        <v>1112</v>
      </c>
      <c r="AD465" s="54">
        <f t="shared" ref="AD465:AD528" si="58">AC465/$AC$1277</f>
        <v>1261.3640402281646</v>
      </c>
    </row>
    <row r="466" spans="1:30" ht="12.75" customHeight="1">
      <c r="A466" s="7">
        <v>452</v>
      </c>
      <c r="B466" s="27"/>
      <c r="C466" s="17" t="s">
        <v>1992</v>
      </c>
      <c r="D466" s="17" t="s">
        <v>1219</v>
      </c>
      <c r="E466" s="27" t="s">
        <v>1954</v>
      </c>
      <c r="F466" s="15" t="s">
        <v>1953</v>
      </c>
      <c r="G466" s="63">
        <f>(X465+X466)/2</f>
        <v>1539.23227681864</v>
      </c>
      <c r="H466" s="63">
        <f>ABS((X465-G466)/G466*100)</f>
        <v>0.37757769387163265</v>
      </c>
      <c r="I466" s="64">
        <f>(AD465+AD466)/2</f>
        <v>1568.7648090247767</v>
      </c>
      <c r="J466" s="64">
        <f>ABS((AD465-I466)/I466*100)</f>
        <v>19.595083152566882</v>
      </c>
      <c r="K466" s="42">
        <f>I466/G466</f>
        <v>1.0191865338655552</v>
      </c>
      <c r="L466" s="42">
        <f>LOG(K466,2)</f>
        <v>2.7418121037181459E-2</v>
      </c>
      <c r="M466" s="83">
        <f>(I466-G466)/G466*100</f>
        <v>1.9186533865555344</v>
      </c>
      <c r="N466" s="13" t="str">
        <f>IF(X465=0,"×",IF(X466=0,"×",IF(AD465=0,"×",IF(AD466=0,"×","√"))))</f>
        <v>√</v>
      </c>
      <c r="O466" s="28">
        <v>2</v>
      </c>
      <c r="P466" s="28">
        <v>2</v>
      </c>
      <c r="Q466" s="28">
        <v>6</v>
      </c>
      <c r="R466" s="28">
        <v>2</v>
      </c>
      <c r="S466" s="49">
        <v>0</v>
      </c>
      <c r="T466" s="50">
        <v>2532</v>
      </c>
      <c r="U466" s="50">
        <v>804</v>
      </c>
      <c r="V466" s="51">
        <f t="shared" si="54"/>
        <v>3.1492537313432836</v>
      </c>
      <c r="W466" s="51">
        <f t="shared" si="55"/>
        <v>1728</v>
      </c>
      <c r="X466" s="51">
        <f t="shared" si="57"/>
        <v>1545.0440745527794</v>
      </c>
      <c r="Y466" s="52">
        <v>0</v>
      </c>
      <c r="Z466" s="53">
        <v>2292</v>
      </c>
      <c r="AA466" s="53">
        <v>638</v>
      </c>
      <c r="AB466" s="54">
        <f t="shared" si="53"/>
        <v>3.592476489028213</v>
      </c>
      <c r="AC466" s="54">
        <f t="shared" si="56"/>
        <v>1654</v>
      </c>
      <c r="AD466" s="54">
        <f t="shared" si="58"/>
        <v>1876.165577821389</v>
      </c>
    </row>
    <row r="467" spans="1:30" ht="12.75" customHeight="1">
      <c r="A467" s="7">
        <v>453</v>
      </c>
      <c r="B467" s="27" t="s">
        <v>320</v>
      </c>
      <c r="C467" s="17" t="s">
        <v>1022</v>
      </c>
      <c r="D467" s="17" t="s">
        <v>2059</v>
      </c>
      <c r="E467" s="27" t="s">
        <v>800</v>
      </c>
      <c r="F467" s="15" t="s">
        <v>1023</v>
      </c>
      <c r="G467" s="63"/>
      <c r="H467" s="63"/>
      <c r="I467" s="64"/>
      <c r="J467" s="64"/>
      <c r="K467" s="42"/>
      <c r="L467" s="42"/>
      <c r="M467" s="83"/>
      <c r="N467" s="13"/>
      <c r="O467" s="28">
        <v>2</v>
      </c>
      <c r="P467" s="28">
        <v>2</v>
      </c>
      <c r="Q467" s="28">
        <v>6</v>
      </c>
      <c r="R467" s="28">
        <v>3</v>
      </c>
      <c r="S467" s="49">
        <v>0</v>
      </c>
      <c r="T467" s="50">
        <v>3960.5</v>
      </c>
      <c r="U467" s="50">
        <v>781</v>
      </c>
      <c r="V467" s="51">
        <f t="shared" si="54"/>
        <v>5.0710627400768242</v>
      </c>
      <c r="W467" s="51">
        <f t="shared" si="55"/>
        <v>3179.5</v>
      </c>
      <c r="X467" s="51">
        <f t="shared" si="57"/>
        <v>2842.8632147225476</v>
      </c>
      <c r="Y467" s="52">
        <v>0</v>
      </c>
      <c r="Z467" s="53">
        <v>2168</v>
      </c>
      <c r="AA467" s="53">
        <v>597</v>
      </c>
      <c r="AB467" s="54">
        <f t="shared" ref="AB467:AB530" si="59">Z467/AA467</f>
        <v>3.6314907872696818</v>
      </c>
      <c r="AC467" s="54">
        <f t="shared" si="56"/>
        <v>1571</v>
      </c>
      <c r="AD467" s="54">
        <f t="shared" si="58"/>
        <v>1782.0170028763011</v>
      </c>
    </row>
    <row r="468" spans="1:30" ht="12.75" customHeight="1">
      <c r="A468" s="7">
        <v>454</v>
      </c>
      <c r="B468" s="27"/>
      <c r="C468" s="17" t="s">
        <v>1022</v>
      </c>
      <c r="D468" s="17" t="s">
        <v>2059</v>
      </c>
      <c r="E468" s="27" t="s">
        <v>800</v>
      </c>
      <c r="F468" s="15" t="s">
        <v>1023</v>
      </c>
      <c r="G468" s="63">
        <f>(X467+X468)/2</f>
        <v>2516.2848882003236</v>
      </c>
      <c r="H468" s="63">
        <f>ABS((X467-G468)/G468*100)</f>
        <v>12.978591098871822</v>
      </c>
      <c r="I468" s="64">
        <f>(AD467+AD468)/2</f>
        <v>1962.3739115060475</v>
      </c>
      <c r="J468" s="64">
        <f>ABS((AD467-I468)/I468*100)</f>
        <v>9.1907514450866969</v>
      </c>
      <c r="K468" s="42">
        <f>I468/G468</f>
        <v>0.7798695293638076</v>
      </c>
      <c r="L468" s="42">
        <f>LOG(K468,2)</f>
        <v>-0.35869531076393446</v>
      </c>
      <c r="M468" s="83">
        <f>(I468-G468)/G468*100</f>
        <v>-22.013047063619243</v>
      </c>
      <c r="N468" s="13" t="str">
        <f>IF(X467=0,"×",IF(X468=0,"×",IF(AD467=0,"×",IF(AD468=0,"×","√"))))</f>
        <v>√</v>
      </c>
      <c r="O468" s="28">
        <v>2</v>
      </c>
      <c r="P468" s="28">
        <v>2</v>
      </c>
      <c r="Q468" s="28">
        <v>6</v>
      </c>
      <c r="R468" s="28">
        <v>4</v>
      </c>
      <c r="S468" s="49">
        <v>0</v>
      </c>
      <c r="T468" s="50">
        <v>3256</v>
      </c>
      <c r="U468" s="50">
        <v>807</v>
      </c>
      <c r="V468" s="51">
        <f t="shared" si="54"/>
        <v>4.0346964064436186</v>
      </c>
      <c r="W468" s="51">
        <f t="shared" si="55"/>
        <v>2449</v>
      </c>
      <c r="X468" s="51">
        <f t="shared" si="57"/>
        <v>2189.7065616781001</v>
      </c>
      <c r="Y468" s="52">
        <v>0</v>
      </c>
      <c r="Z468" s="53">
        <v>2489</v>
      </c>
      <c r="AA468" s="53">
        <v>600</v>
      </c>
      <c r="AB468" s="54">
        <f t="shared" si="59"/>
        <v>4.1483333333333334</v>
      </c>
      <c r="AC468" s="54">
        <f t="shared" si="56"/>
        <v>1889</v>
      </c>
      <c r="AD468" s="54">
        <f t="shared" si="58"/>
        <v>2142.7308201357941</v>
      </c>
    </row>
    <row r="469" spans="1:30" ht="12.75" customHeight="1">
      <c r="A469" s="7">
        <v>455</v>
      </c>
      <c r="B469" s="27" t="s">
        <v>321</v>
      </c>
      <c r="C469" s="17" t="s">
        <v>1024</v>
      </c>
      <c r="D469" s="17" t="s">
        <v>2059</v>
      </c>
      <c r="E469" s="27" t="s">
        <v>1025</v>
      </c>
      <c r="F469" s="15" t="s">
        <v>1026</v>
      </c>
      <c r="G469" s="63"/>
      <c r="H469" s="63"/>
      <c r="I469" s="64"/>
      <c r="J469" s="64"/>
      <c r="K469" s="42"/>
      <c r="L469" s="42"/>
      <c r="M469" s="83"/>
      <c r="N469" s="13"/>
      <c r="O469" s="28">
        <v>2</v>
      </c>
      <c r="P469" s="28">
        <v>2</v>
      </c>
      <c r="Q469" s="28">
        <v>6</v>
      </c>
      <c r="R469" s="28">
        <v>5</v>
      </c>
      <c r="S469" s="49">
        <v>0</v>
      </c>
      <c r="T469" s="50">
        <v>2503.5</v>
      </c>
      <c r="U469" s="50">
        <v>824.5</v>
      </c>
      <c r="V469" s="51">
        <f t="shared" si="54"/>
        <v>3.0363856882959368</v>
      </c>
      <c r="W469" s="51">
        <f t="shared" si="55"/>
        <v>1679</v>
      </c>
      <c r="X469" s="51">
        <f t="shared" si="57"/>
        <v>1501.2320608646507</v>
      </c>
      <c r="Y469" s="52">
        <v>0</v>
      </c>
      <c r="Z469" s="53">
        <v>2645</v>
      </c>
      <c r="AA469" s="53">
        <v>606</v>
      </c>
      <c r="AB469" s="54">
        <f t="shared" si="59"/>
        <v>4.3646864686468643</v>
      </c>
      <c r="AC469" s="54">
        <f t="shared" si="56"/>
        <v>2039</v>
      </c>
      <c r="AD469" s="54">
        <f t="shared" si="58"/>
        <v>2312.8788471449889</v>
      </c>
    </row>
    <row r="470" spans="1:30" ht="12.75" customHeight="1">
      <c r="A470" s="7">
        <v>456</v>
      </c>
      <c r="B470" s="27"/>
      <c r="C470" s="17" t="s">
        <v>1024</v>
      </c>
      <c r="D470" s="17" t="s">
        <v>2059</v>
      </c>
      <c r="E470" s="27" t="s">
        <v>1025</v>
      </c>
      <c r="F470" s="15" t="s">
        <v>1026</v>
      </c>
      <c r="G470" s="63">
        <f>(X469+X470)/2</f>
        <v>1718.0568224844708</v>
      </c>
      <c r="H470" s="63">
        <f>ABS((X469-G470)/G470*100)</f>
        <v>12.620348685922458</v>
      </c>
      <c r="I470" s="64">
        <f>(AD469+AD470)/2</f>
        <v>2384.9081785788812</v>
      </c>
      <c r="J470" s="64">
        <f>ABS((AD469-I470)/I470*100)</f>
        <v>3.0202140309155716</v>
      </c>
      <c r="K470" s="42">
        <f>I470/G470</f>
        <v>1.3881427828039361</v>
      </c>
      <c r="L470" s="42">
        <f>LOG(K470,2)</f>
        <v>0.47315596953630695</v>
      </c>
      <c r="M470" s="83">
        <f>(I470-G470)/G470*100</f>
        <v>38.814278280393602</v>
      </c>
      <c r="N470" s="13" t="str">
        <f>IF(X469=0,"×",IF(X470=0,"×",IF(AD469=0,"×",IF(AD470=0,"×","√"))))</f>
        <v>√</v>
      </c>
      <c r="O470" s="28">
        <v>2</v>
      </c>
      <c r="P470" s="28">
        <v>2</v>
      </c>
      <c r="Q470" s="28">
        <v>6</v>
      </c>
      <c r="R470" s="28">
        <v>6</v>
      </c>
      <c r="S470" s="49">
        <v>0</v>
      </c>
      <c r="T470" s="50">
        <v>2979</v>
      </c>
      <c r="U470" s="50">
        <v>815</v>
      </c>
      <c r="V470" s="51">
        <f t="shared" si="54"/>
        <v>3.6552147239263806</v>
      </c>
      <c r="W470" s="51">
        <f t="shared" si="55"/>
        <v>2164</v>
      </c>
      <c r="X470" s="51">
        <f t="shared" si="57"/>
        <v>1934.8815841042908</v>
      </c>
      <c r="Y470" s="52">
        <v>0</v>
      </c>
      <c r="Z470" s="53">
        <v>2803</v>
      </c>
      <c r="AA470" s="53">
        <v>637</v>
      </c>
      <c r="AB470" s="54">
        <f t="shared" si="59"/>
        <v>4.400313971742543</v>
      </c>
      <c r="AC470" s="54">
        <f t="shared" si="56"/>
        <v>2166</v>
      </c>
      <c r="AD470" s="54">
        <f t="shared" si="58"/>
        <v>2456.9375100127741</v>
      </c>
    </row>
    <row r="471" spans="1:30" ht="12.75" customHeight="1">
      <c r="A471" s="7">
        <v>457</v>
      </c>
      <c r="B471" s="27" t="s">
        <v>322</v>
      </c>
      <c r="C471" s="17" t="s">
        <v>1027</v>
      </c>
      <c r="D471" s="17" t="s">
        <v>2059</v>
      </c>
      <c r="E471" s="27" t="s">
        <v>1028</v>
      </c>
      <c r="F471" s="15" t="s">
        <v>1029</v>
      </c>
      <c r="G471" s="63"/>
      <c r="H471" s="63"/>
      <c r="I471" s="64"/>
      <c r="J471" s="64"/>
      <c r="K471" s="42"/>
      <c r="L471" s="42"/>
      <c r="M471" s="83"/>
      <c r="N471" s="13"/>
      <c r="O471" s="28">
        <v>2</v>
      </c>
      <c r="P471" s="28">
        <v>2</v>
      </c>
      <c r="Q471" s="28">
        <v>6</v>
      </c>
      <c r="R471" s="28">
        <v>7</v>
      </c>
      <c r="S471" s="49">
        <v>0</v>
      </c>
      <c r="T471" s="50">
        <v>4052</v>
      </c>
      <c r="U471" s="50">
        <v>781</v>
      </c>
      <c r="V471" s="51">
        <f t="shared" si="54"/>
        <v>5.1882202304737515</v>
      </c>
      <c r="W471" s="51">
        <f t="shared" si="55"/>
        <v>3271</v>
      </c>
      <c r="X471" s="51">
        <f t="shared" si="57"/>
        <v>2924.6754443646651</v>
      </c>
      <c r="Y471" s="52">
        <v>0</v>
      </c>
      <c r="Z471" s="53">
        <v>2857</v>
      </c>
      <c r="AA471" s="53">
        <v>610</v>
      </c>
      <c r="AB471" s="54">
        <f t="shared" si="59"/>
        <v>4.6836065573770496</v>
      </c>
      <c r="AC471" s="54">
        <f t="shared" si="56"/>
        <v>2247</v>
      </c>
      <c r="AD471" s="54">
        <f t="shared" si="58"/>
        <v>2548.8174445977393</v>
      </c>
    </row>
    <row r="472" spans="1:30" ht="12.75" customHeight="1">
      <c r="A472" s="7">
        <v>458</v>
      </c>
      <c r="B472" s="27"/>
      <c r="C472" s="17" t="s">
        <v>1027</v>
      </c>
      <c r="D472" s="17" t="s">
        <v>2059</v>
      </c>
      <c r="E472" s="27" t="s">
        <v>1028</v>
      </c>
      <c r="F472" s="15" t="s">
        <v>1029</v>
      </c>
      <c r="G472" s="63">
        <f>(X471+X472)/2</f>
        <v>2729.7566895889095</v>
      </c>
      <c r="H472" s="63">
        <f>ABS((X471-G472)/G472*100)</f>
        <v>7.1405175237471283</v>
      </c>
      <c r="I472" s="64">
        <f>(AD471+AD472)/2</f>
        <v>2412.1318629003526</v>
      </c>
      <c r="J472" s="64">
        <f>ABS((AD471-I472)/I472*100)</f>
        <v>5.6665882906183898</v>
      </c>
      <c r="K472" s="42">
        <f>I472/G472</f>
        <v>0.88364353940409612</v>
      </c>
      <c r="L472" s="42">
        <f>LOG(K472,2)</f>
        <v>-0.17846358912441332</v>
      </c>
      <c r="M472" s="83">
        <f>(I472-G472)/G472*100</f>
        <v>-11.635646059590384</v>
      </c>
      <c r="N472" s="13" t="str">
        <f>IF(X471=0,"×",IF(X472=0,"×",IF(AD471=0,"×",IF(AD472=0,"×","√"))))</f>
        <v>√</v>
      </c>
      <c r="O472" s="28">
        <v>2</v>
      </c>
      <c r="P472" s="28">
        <v>2</v>
      </c>
      <c r="Q472" s="28">
        <v>6</v>
      </c>
      <c r="R472" s="28">
        <v>8</v>
      </c>
      <c r="S472" s="49">
        <v>0</v>
      </c>
      <c r="T472" s="50">
        <v>3621</v>
      </c>
      <c r="U472" s="50">
        <v>786</v>
      </c>
      <c r="V472" s="51">
        <f t="shared" si="54"/>
        <v>4.606870229007634</v>
      </c>
      <c r="W472" s="51">
        <f t="shared" si="55"/>
        <v>2835</v>
      </c>
      <c r="X472" s="51">
        <f t="shared" si="57"/>
        <v>2534.8379348131539</v>
      </c>
      <c r="Y472" s="52">
        <v>0</v>
      </c>
      <c r="Z472" s="53">
        <v>2611</v>
      </c>
      <c r="AA472" s="53">
        <v>605</v>
      </c>
      <c r="AB472" s="54">
        <f t="shared" si="59"/>
        <v>4.3157024793388432</v>
      </c>
      <c r="AC472" s="54">
        <f t="shared" si="56"/>
        <v>2006</v>
      </c>
      <c r="AD472" s="54">
        <f t="shared" si="58"/>
        <v>2275.446281202966</v>
      </c>
    </row>
    <row r="473" spans="1:30" ht="12.75" customHeight="1">
      <c r="A473" s="7">
        <v>459</v>
      </c>
      <c r="B473" s="27" t="s">
        <v>323</v>
      </c>
      <c r="C473" s="17" t="s">
        <v>1030</v>
      </c>
      <c r="D473" s="17" t="s">
        <v>2059</v>
      </c>
      <c r="E473" s="27" t="s">
        <v>1229</v>
      </c>
      <c r="F473" s="15" t="s">
        <v>1230</v>
      </c>
      <c r="G473" s="63"/>
      <c r="H473" s="63"/>
      <c r="I473" s="64"/>
      <c r="J473" s="64"/>
      <c r="K473" s="42"/>
      <c r="L473" s="42"/>
      <c r="M473" s="83"/>
      <c r="N473" s="13"/>
      <c r="O473" s="28">
        <v>2</v>
      </c>
      <c r="P473" s="28">
        <v>2</v>
      </c>
      <c r="Q473" s="28">
        <v>6</v>
      </c>
      <c r="R473" s="28">
        <v>9</v>
      </c>
      <c r="S473" s="49">
        <v>0</v>
      </c>
      <c r="T473" s="50">
        <v>5384</v>
      </c>
      <c r="U473" s="50">
        <v>786</v>
      </c>
      <c r="V473" s="51">
        <f t="shared" si="54"/>
        <v>6.8498727735368954</v>
      </c>
      <c r="W473" s="51">
        <f t="shared" si="55"/>
        <v>4598</v>
      </c>
      <c r="X473" s="51">
        <f t="shared" si="57"/>
        <v>4111.1763048574539</v>
      </c>
      <c r="Y473" s="52">
        <v>0</v>
      </c>
      <c r="Z473" s="53">
        <v>2823</v>
      </c>
      <c r="AA473" s="53">
        <v>599</v>
      </c>
      <c r="AB473" s="54">
        <f t="shared" si="59"/>
        <v>4.7128547579298834</v>
      </c>
      <c r="AC473" s="54">
        <f t="shared" si="56"/>
        <v>2224</v>
      </c>
      <c r="AD473" s="54">
        <f t="shared" si="58"/>
        <v>2522.7280804563293</v>
      </c>
    </row>
    <row r="474" spans="1:30" ht="12.75" customHeight="1">
      <c r="A474" s="7">
        <v>460</v>
      </c>
      <c r="B474" s="27"/>
      <c r="C474" s="17" t="s">
        <v>1030</v>
      </c>
      <c r="D474" s="17" t="s">
        <v>2059</v>
      </c>
      <c r="E474" s="27" t="s">
        <v>1229</v>
      </c>
      <c r="F474" s="15" t="s">
        <v>1230</v>
      </c>
      <c r="G474" s="63">
        <f>(X473+X474)/2</f>
        <v>4112.0704275857825</v>
      </c>
      <c r="H474" s="63">
        <f>ABS((X473-G474)/G474*100)</f>
        <v>2.1743857360280075E-2</v>
      </c>
      <c r="I474" s="64">
        <f>(AD473+AD474)/2</f>
        <v>2356.8337541223646</v>
      </c>
      <c r="J474" s="64">
        <f>ABS((AD473-I474)/I474*100)</f>
        <v>7.0388641559379019</v>
      </c>
      <c r="K474" s="42">
        <f>I474/G474</f>
        <v>0.573150143127795</v>
      </c>
      <c r="L474" s="42">
        <f>LOG(K474,2)</f>
        <v>-0.8030149761990657</v>
      </c>
      <c r="M474" s="83">
        <f>(I474-G474)/G474*100</f>
        <v>-42.684985687220497</v>
      </c>
      <c r="N474" s="13" t="str">
        <f>IF(X473=0,"×",IF(X474=0,"×",IF(AD473=0,"×",IF(AD474=0,"×","√"))))</f>
        <v>√</v>
      </c>
      <c r="O474" s="28">
        <v>2</v>
      </c>
      <c r="P474" s="28">
        <v>2</v>
      </c>
      <c r="Q474" s="28">
        <v>6</v>
      </c>
      <c r="R474" s="28">
        <v>10</v>
      </c>
      <c r="S474" s="49">
        <v>0</v>
      </c>
      <c r="T474" s="50">
        <v>5386</v>
      </c>
      <c r="U474" s="50">
        <v>786</v>
      </c>
      <c r="V474" s="51">
        <f t="shared" si="54"/>
        <v>6.8524173027989823</v>
      </c>
      <c r="W474" s="51">
        <f t="shared" si="55"/>
        <v>4600</v>
      </c>
      <c r="X474" s="51">
        <f t="shared" si="57"/>
        <v>4112.9645503141119</v>
      </c>
      <c r="Y474" s="52">
        <v>0</v>
      </c>
      <c r="Z474" s="53">
        <v>2539.5</v>
      </c>
      <c r="AA474" s="53">
        <v>608</v>
      </c>
      <c r="AB474" s="54">
        <f t="shared" si="59"/>
        <v>4.1768092105263159</v>
      </c>
      <c r="AC474" s="54">
        <f t="shared" si="56"/>
        <v>1931.5</v>
      </c>
      <c r="AD474" s="54">
        <f t="shared" si="58"/>
        <v>2190.9394277883994</v>
      </c>
    </row>
    <row r="475" spans="1:30" ht="12.75" customHeight="1">
      <c r="A475" s="7">
        <v>461</v>
      </c>
      <c r="B475" s="27" t="s">
        <v>324</v>
      </c>
      <c r="C475" s="17" t="s">
        <v>1231</v>
      </c>
      <c r="D475" s="17" t="s">
        <v>2059</v>
      </c>
      <c r="E475" s="27" t="s">
        <v>1232</v>
      </c>
      <c r="F475" s="15" t="s">
        <v>1233</v>
      </c>
      <c r="G475" s="63"/>
      <c r="H475" s="63"/>
      <c r="I475" s="64"/>
      <c r="J475" s="64"/>
      <c r="K475" s="42"/>
      <c r="L475" s="42"/>
      <c r="M475" s="83"/>
      <c r="N475" s="13"/>
      <c r="O475" s="28">
        <v>2</v>
      </c>
      <c r="P475" s="28">
        <v>2</v>
      </c>
      <c r="Q475" s="28">
        <v>7</v>
      </c>
      <c r="R475" s="28">
        <v>1</v>
      </c>
      <c r="S475" s="49">
        <v>0</v>
      </c>
      <c r="T475" s="50">
        <v>3902.5</v>
      </c>
      <c r="U475" s="50">
        <v>797</v>
      </c>
      <c r="V475" s="51">
        <f t="shared" si="54"/>
        <v>4.8964868255959848</v>
      </c>
      <c r="W475" s="51">
        <f t="shared" si="55"/>
        <v>3105.5</v>
      </c>
      <c r="X475" s="51">
        <f t="shared" si="57"/>
        <v>2776.69813282619</v>
      </c>
      <c r="Y475" s="52">
        <v>0</v>
      </c>
      <c r="Z475" s="53">
        <v>2123</v>
      </c>
      <c r="AA475" s="53">
        <v>627</v>
      </c>
      <c r="AB475" s="54">
        <f t="shared" si="59"/>
        <v>3.3859649122807016</v>
      </c>
      <c r="AC475" s="54">
        <f t="shared" si="56"/>
        <v>1496</v>
      </c>
      <c r="AD475" s="54">
        <f t="shared" si="58"/>
        <v>1696.9429893717036</v>
      </c>
    </row>
    <row r="476" spans="1:30" ht="12.75" customHeight="1">
      <c r="A476" s="7">
        <v>462</v>
      </c>
      <c r="B476" s="27"/>
      <c r="C476" s="17" t="s">
        <v>1231</v>
      </c>
      <c r="D476" s="17" t="s">
        <v>2059</v>
      </c>
      <c r="E476" s="27" t="s">
        <v>1232</v>
      </c>
      <c r="F476" s="15" t="s">
        <v>1233</v>
      </c>
      <c r="G476" s="63">
        <f>(X475+X476)/2</f>
        <v>2671.8622429295965</v>
      </c>
      <c r="H476" s="63">
        <f>ABS((X475-G476)/G476*100)</f>
        <v>3.9237011628879812</v>
      </c>
      <c r="I476" s="64">
        <f>(AD475+AD476)/2</f>
        <v>1460.7208118739381</v>
      </c>
      <c r="J476" s="64">
        <f>ABS((AD475-I476)/I476*100)</f>
        <v>16.171617161716163</v>
      </c>
      <c r="K476" s="42">
        <f>I476/G476</f>
        <v>0.54670513636672846</v>
      </c>
      <c r="L476" s="42">
        <f>LOG(K476,2)</f>
        <v>-0.87116516497635721</v>
      </c>
      <c r="M476" s="83">
        <f>(I476-G476)/G476*100</f>
        <v>-45.329486363327149</v>
      </c>
      <c r="N476" s="13" t="str">
        <f>IF(X475=0,"×",IF(X476=0,"×",IF(AD475=0,"×",IF(AD476=0,"×","√"))))</f>
        <v>√</v>
      </c>
      <c r="O476" s="28">
        <v>2</v>
      </c>
      <c r="P476" s="28">
        <v>2</v>
      </c>
      <c r="Q476" s="28">
        <v>7</v>
      </c>
      <c r="R476" s="28">
        <v>2</v>
      </c>
      <c r="S476" s="49">
        <v>0</v>
      </c>
      <c r="T476" s="50">
        <v>3662</v>
      </c>
      <c r="U476" s="50">
        <v>791</v>
      </c>
      <c r="V476" s="51">
        <f t="shared" si="54"/>
        <v>4.629582806573957</v>
      </c>
      <c r="W476" s="51">
        <f t="shared" si="55"/>
        <v>2871</v>
      </c>
      <c r="X476" s="51">
        <f t="shared" si="57"/>
        <v>2567.026353033003</v>
      </c>
      <c r="Y476" s="52">
        <v>0</v>
      </c>
      <c r="Z476" s="53">
        <v>1693.5</v>
      </c>
      <c r="AA476" s="53">
        <v>614</v>
      </c>
      <c r="AB476" s="54">
        <f t="shared" si="59"/>
        <v>2.7581433224755698</v>
      </c>
      <c r="AC476" s="54">
        <f t="shared" si="56"/>
        <v>1079.5</v>
      </c>
      <c r="AD476" s="54">
        <f t="shared" si="58"/>
        <v>1224.4986343761725</v>
      </c>
    </row>
    <row r="477" spans="1:30" ht="12.75" customHeight="1">
      <c r="A477" s="7">
        <v>463</v>
      </c>
      <c r="B477" s="27" t="s">
        <v>325</v>
      </c>
      <c r="C477" s="17" t="s">
        <v>1231</v>
      </c>
      <c r="D477" s="17" t="s">
        <v>2059</v>
      </c>
      <c r="E477" s="27" t="s">
        <v>1232</v>
      </c>
      <c r="F477" s="15" t="s">
        <v>1233</v>
      </c>
      <c r="G477" s="63"/>
      <c r="H477" s="63"/>
      <c r="I477" s="64"/>
      <c r="J477" s="64"/>
      <c r="K477" s="42"/>
      <c r="L477" s="42"/>
      <c r="M477" s="83"/>
      <c r="N477" s="13"/>
      <c r="O477" s="28">
        <v>2</v>
      </c>
      <c r="P477" s="28">
        <v>2</v>
      </c>
      <c r="Q477" s="28">
        <v>7</v>
      </c>
      <c r="R477" s="28">
        <v>3</v>
      </c>
      <c r="S477" s="49">
        <v>0</v>
      </c>
      <c r="T477" s="50">
        <v>4282</v>
      </c>
      <c r="U477" s="50">
        <v>802</v>
      </c>
      <c r="V477" s="51">
        <f t="shared" si="54"/>
        <v>5.3391521197007483</v>
      </c>
      <c r="W477" s="51">
        <f t="shared" si="55"/>
        <v>3480</v>
      </c>
      <c r="X477" s="51">
        <f t="shared" si="57"/>
        <v>3111.5470945854586</v>
      </c>
      <c r="Y477" s="52">
        <v>0</v>
      </c>
      <c r="Z477" s="53">
        <v>2970</v>
      </c>
      <c r="AA477" s="53">
        <v>612.5</v>
      </c>
      <c r="AB477" s="54">
        <f t="shared" si="59"/>
        <v>4.8489795918367351</v>
      </c>
      <c r="AC477" s="54">
        <f t="shared" si="56"/>
        <v>2357.5</v>
      </c>
      <c r="AD477" s="54">
        <f t="shared" si="58"/>
        <v>2674.159824494513</v>
      </c>
    </row>
    <row r="478" spans="1:30" ht="12.75" customHeight="1">
      <c r="A478" s="7">
        <v>464</v>
      </c>
      <c r="B478" s="27"/>
      <c r="C478" s="17" t="s">
        <v>1231</v>
      </c>
      <c r="D478" s="17" t="s">
        <v>2059</v>
      </c>
      <c r="E478" s="27" t="s">
        <v>1232</v>
      </c>
      <c r="F478" s="15" t="s">
        <v>1233</v>
      </c>
      <c r="G478" s="63">
        <f>(X477+X478)/2</f>
        <v>2409.6607528470722</v>
      </c>
      <c r="H478" s="63">
        <f>ABS((X477-G478)/G478*100)</f>
        <v>29.128014842300548</v>
      </c>
      <c r="I478" s="64">
        <f>(AD477+AD478)/2</f>
        <v>1827.389810078753</v>
      </c>
      <c r="J478" s="64">
        <f>ABS((AD477-I478)/I478*100)</f>
        <v>46.33767846058349</v>
      </c>
      <c r="K478" s="42">
        <f>I478/G478</f>
        <v>0.7583597848450857</v>
      </c>
      <c r="L478" s="42">
        <f>LOG(K478,2)</f>
        <v>-0.39904563347669597</v>
      </c>
      <c r="M478" s="83">
        <f>(I478-G478)/G478*100</f>
        <v>-24.164021515491424</v>
      </c>
      <c r="N478" s="13" t="str">
        <f>IF(X477=0,"×",IF(X478=0,"×",IF(AD477=0,"×",IF(AD478=0,"×","√"))))</f>
        <v>√</v>
      </c>
      <c r="O478" s="28">
        <v>2</v>
      </c>
      <c r="P478" s="28">
        <v>2</v>
      </c>
      <c r="Q478" s="28">
        <v>7</v>
      </c>
      <c r="R478" s="28">
        <v>4</v>
      </c>
      <c r="S478" s="49">
        <v>0</v>
      </c>
      <c r="T478" s="50">
        <v>2708</v>
      </c>
      <c r="U478" s="50">
        <v>798</v>
      </c>
      <c r="V478" s="51">
        <f t="shared" si="54"/>
        <v>3.3934837092731831</v>
      </c>
      <c r="W478" s="51">
        <f t="shared" si="55"/>
        <v>1910</v>
      </c>
      <c r="X478" s="51">
        <f t="shared" si="57"/>
        <v>1707.7744111086856</v>
      </c>
      <c r="Y478" s="52">
        <v>0</v>
      </c>
      <c r="Z478" s="53">
        <v>1489.5</v>
      </c>
      <c r="AA478" s="53">
        <v>625</v>
      </c>
      <c r="AB478" s="54">
        <f t="shared" si="59"/>
        <v>2.3832</v>
      </c>
      <c r="AC478" s="54">
        <f t="shared" si="56"/>
        <v>864.5</v>
      </c>
      <c r="AD478" s="54">
        <f t="shared" si="58"/>
        <v>980.61979566299317</v>
      </c>
    </row>
    <row r="479" spans="1:30" ht="12.75" customHeight="1">
      <c r="A479" s="7">
        <v>465</v>
      </c>
      <c r="B479" s="27" t="s">
        <v>326</v>
      </c>
      <c r="C479" s="17" t="s">
        <v>1231</v>
      </c>
      <c r="D479" s="17" t="s">
        <v>2059</v>
      </c>
      <c r="E479" s="27" t="s">
        <v>1232</v>
      </c>
      <c r="F479" s="15" t="s">
        <v>1233</v>
      </c>
      <c r="G479" s="63"/>
      <c r="H479" s="63"/>
      <c r="I479" s="64"/>
      <c r="J479" s="64"/>
      <c r="K479" s="42"/>
      <c r="L479" s="42"/>
      <c r="M479" s="83"/>
      <c r="N479" s="13"/>
      <c r="O479" s="28">
        <v>2</v>
      </c>
      <c r="P479" s="28">
        <v>2</v>
      </c>
      <c r="Q479" s="28">
        <v>7</v>
      </c>
      <c r="R479" s="28">
        <v>5</v>
      </c>
      <c r="S479" s="49">
        <v>0</v>
      </c>
      <c r="T479" s="50">
        <v>1605</v>
      </c>
      <c r="U479" s="50">
        <v>808</v>
      </c>
      <c r="V479" s="51">
        <f t="shared" si="54"/>
        <v>1.9863861386138615</v>
      </c>
      <c r="W479" s="51">
        <f t="shared" si="55"/>
        <v>797</v>
      </c>
      <c r="X479" s="51">
        <f t="shared" si="57"/>
        <v>712.61581447833635</v>
      </c>
      <c r="Y479" s="52">
        <v>0</v>
      </c>
      <c r="Z479" s="53">
        <v>1482</v>
      </c>
      <c r="AA479" s="53">
        <v>617</v>
      </c>
      <c r="AB479" s="54">
        <f t="shared" si="59"/>
        <v>2.4019448946515398</v>
      </c>
      <c r="AC479" s="54">
        <f t="shared" si="56"/>
        <v>865</v>
      </c>
      <c r="AD479" s="54">
        <f t="shared" si="58"/>
        <v>981.18695575302377</v>
      </c>
    </row>
    <row r="480" spans="1:30" ht="12.75" customHeight="1">
      <c r="A480" s="7">
        <v>466</v>
      </c>
      <c r="B480" s="27"/>
      <c r="C480" s="17" t="s">
        <v>1231</v>
      </c>
      <c r="D480" s="17" t="s">
        <v>2059</v>
      </c>
      <c r="E480" s="27" t="s">
        <v>1232</v>
      </c>
      <c r="F480" s="15" t="s">
        <v>1233</v>
      </c>
      <c r="G480" s="63">
        <f>(X479+X480)/2</f>
        <v>768.94554636307316</v>
      </c>
      <c r="H480" s="63">
        <f>ABS((X479-G480)/G480*100)</f>
        <v>7.3255813953488458</v>
      </c>
      <c r="I480" s="64">
        <f>(AD479+AD480)/2</f>
        <v>1391.2437008451834</v>
      </c>
      <c r="J480" s="64">
        <f>ABS((AD479-I480)/I480*100)</f>
        <v>29.474113330615577</v>
      </c>
      <c r="K480" s="42">
        <f>I480/G480</f>
        <v>1.8092876763841474</v>
      </c>
      <c r="L480" s="42">
        <f>LOG(K480,2)</f>
        <v>0.85542181442474474</v>
      </c>
      <c r="M480" s="83">
        <f>(I480-G480)/G480*100</f>
        <v>80.928767638414755</v>
      </c>
      <c r="N480" s="13" t="str">
        <f>IF(X479=0,"×",IF(X480=0,"×",IF(AD479=0,"×",IF(AD480=0,"×","√"))))</f>
        <v>√</v>
      </c>
      <c r="O480" s="28">
        <v>2</v>
      </c>
      <c r="P480" s="28">
        <v>2</v>
      </c>
      <c r="Q480" s="28">
        <v>7</v>
      </c>
      <c r="R480" s="28">
        <v>6</v>
      </c>
      <c r="S480" s="49">
        <v>0</v>
      </c>
      <c r="T480" s="50">
        <v>1726</v>
      </c>
      <c r="U480" s="50">
        <v>803</v>
      </c>
      <c r="V480" s="51">
        <f t="shared" si="54"/>
        <v>2.1494396014943962</v>
      </c>
      <c r="W480" s="51">
        <f t="shared" si="55"/>
        <v>923</v>
      </c>
      <c r="X480" s="51">
        <f t="shared" si="57"/>
        <v>825.27527824780987</v>
      </c>
      <c r="Y480" s="52">
        <v>0</v>
      </c>
      <c r="Z480" s="53">
        <v>2205</v>
      </c>
      <c r="AA480" s="53">
        <v>617</v>
      </c>
      <c r="AB480" s="54">
        <f t="shared" si="59"/>
        <v>3.5737439222042138</v>
      </c>
      <c r="AC480" s="54">
        <f t="shared" si="56"/>
        <v>1588</v>
      </c>
      <c r="AD480" s="54">
        <f t="shared" si="58"/>
        <v>1801.3004459373431</v>
      </c>
    </row>
    <row r="481" spans="1:30" ht="12.75" customHeight="1">
      <c r="A481" s="7">
        <v>467</v>
      </c>
      <c r="B481" s="27" t="s">
        <v>327</v>
      </c>
      <c r="C481" s="17" t="s">
        <v>1234</v>
      </c>
      <c r="D481" s="17" t="s">
        <v>761</v>
      </c>
      <c r="E481" s="27" t="s">
        <v>1949</v>
      </c>
      <c r="F481" s="15" t="s">
        <v>1233</v>
      </c>
      <c r="G481" s="63"/>
      <c r="H481" s="63"/>
      <c r="I481" s="64"/>
      <c r="J481" s="64"/>
      <c r="K481" s="42"/>
      <c r="L481" s="42"/>
      <c r="M481" s="83"/>
      <c r="N481" s="13"/>
      <c r="O481" s="28">
        <v>2</v>
      </c>
      <c r="P481" s="28">
        <v>2</v>
      </c>
      <c r="Q481" s="28">
        <v>7</v>
      </c>
      <c r="R481" s="28">
        <v>7</v>
      </c>
      <c r="S481" s="49">
        <v>0</v>
      </c>
      <c r="T481" s="50">
        <v>3332</v>
      </c>
      <c r="U481" s="50">
        <v>773</v>
      </c>
      <c r="V481" s="51">
        <f t="shared" si="54"/>
        <v>4.3104786545924965</v>
      </c>
      <c r="W481" s="51">
        <f t="shared" si="55"/>
        <v>2559</v>
      </c>
      <c r="X481" s="51">
        <f t="shared" si="57"/>
        <v>2288.0600617943069</v>
      </c>
      <c r="Y481" s="52">
        <v>0</v>
      </c>
      <c r="Z481" s="53">
        <v>1012</v>
      </c>
      <c r="AA481" s="53">
        <v>601</v>
      </c>
      <c r="AB481" s="54">
        <f t="shared" si="59"/>
        <v>1.6838602329450916</v>
      </c>
      <c r="AC481" s="54">
        <f t="shared" si="56"/>
        <v>411</v>
      </c>
      <c r="AD481" s="54">
        <f t="shared" si="58"/>
        <v>466.20559400519397</v>
      </c>
    </row>
    <row r="482" spans="1:30" ht="12.75" customHeight="1">
      <c r="A482" s="7">
        <v>468</v>
      </c>
      <c r="B482" s="27"/>
      <c r="C482" s="17" t="s">
        <v>1234</v>
      </c>
      <c r="D482" s="17" t="s">
        <v>761</v>
      </c>
      <c r="E482" s="27" t="s">
        <v>1949</v>
      </c>
      <c r="F482" s="15" t="s">
        <v>1233</v>
      </c>
      <c r="G482" s="63">
        <f>(X481+X482)/2</f>
        <v>2022.9526728447127</v>
      </c>
      <c r="H482" s="63">
        <f>ABS((X481-G482)/G482*100)</f>
        <v>13.104972375690599</v>
      </c>
      <c r="I482" s="64">
        <f>(AD481+AD482)/2</f>
        <v>631.53276024912839</v>
      </c>
      <c r="J482" s="64">
        <f>ABS((AD481-I482)/I482*100)</f>
        <v>26.178715761113615</v>
      </c>
      <c r="K482" s="42">
        <f>I482/G482</f>
        <v>0.3121836554688428</v>
      </c>
      <c r="L482" s="42">
        <f>LOG(K482,2)</f>
        <v>-1.6795330886135369</v>
      </c>
      <c r="M482" s="83">
        <f>(I482-G482)/G482*100</f>
        <v>-68.781634453115728</v>
      </c>
      <c r="N482" s="13" t="str">
        <f>IF(X481=0,"×",IF(X482=0,"×",IF(AD481=0,"×",IF(AD482=0,"×","√"))))</f>
        <v>√</v>
      </c>
      <c r="O482" s="28">
        <v>2</v>
      </c>
      <c r="P482" s="28">
        <v>2</v>
      </c>
      <c r="Q482" s="28">
        <v>7</v>
      </c>
      <c r="R482" s="28">
        <v>8</v>
      </c>
      <c r="S482" s="49">
        <v>0</v>
      </c>
      <c r="T482" s="50">
        <v>2769</v>
      </c>
      <c r="U482" s="50">
        <v>803</v>
      </c>
      <c r="V482" s="51">
        <f t="shared" si="54"/>
        <v>3.4483188044831881</v>
      </c>
      <c r="W482" s="51">
        <f t="shared" si="55"/>
        <v>1966</v>
      </c>
      <c r="X482" s="51">
        <f t="shared" si="57"/>
        <v>1757.8452838951182</v>
      </c>
      <c r="Y482" s="52">
        <v>0</v>
      </c>
      <c r="Z482" s="53">
        <v>1320.5</v>
      </c>
      <c r="AA482" s="53">
        <v>618</v>
      </c>
      <c r="AB482" s="54">
        <f t="shared" si="59"/>
        <v>2.1367313915857604</v>
      </c>
      <c r="AC482" s="54">
        <f t="shared" si="56"/>
        <v>702.5</v>
      </c>
      <c r="AD482" s="54">
        <f t="shared" si="58"/>
        <v>796.85992649306274</v>
      </c>
    </row>
    <row r="483" spans="1:30" ht="12.75" customHeight="1">
      <c r="A483" s="7">
        <v>469</v>
      </c>
      <c r="B483" s="27" t="s">
        <v>328</v>
      </c>
      <c r="C483" s="17" t="s">
        <v>1237</v>
      </c>
      <c r="D483" s="17" t="s">
        <v>2059</v>
      </c>
      <c r="E483" s="27" t="s">
        <v>1235</v>
      </c>
      <c r="F483" s="15" t="s">
        <v>1236</v>
      </c>
      <c r="G483" s="63"/>
      <c r="H483" s="63"/>
      <c r="I483" s="64"/>
      <c r="J483" s="64"/>
      <c r="K483" s="42"/>
      <c r="L483" s="42"/>
      <c r="M483" s="83"/>
      <c r="N483" s="13"/>
      <c r="O483" s="28">
        <v>2</v>
      </c>
      <c r="P483" s="28">
        <v>2</v>
      </c>
      <c r="Q483" s="28">
        <v>7</v>
      </c>
      <c r="R483" s="28">
        <v>9</v>
      </c>
      <c r="S483" s="49">
        <v>0</v>
      </c>
      <c r="T483" s="50">
        <v>1513</v>
      </c>
      <c r="U483" s="50">
        <v>777</v>
      </c>
      <c r="V483" s="51">
        <f t="shared" si="54"/>
        <v>1.9472329472329473</v>
      </c>
      <c r="W483" s="51">
        <f t="shared" si="55"/>
        <v>736</v>
      </c>
      <c r="X483" s="51">
        <f t="shared" si="57"/>
        <v>658.07432805025792</v>
      </c>
      <c r="Y483" s="52">
        <v>0</v>
      </c>
      <c r="Z483" s="53">
        <v>868</v>
      </c>
      <c r="AA483" s="53">
        <v>610</v>
      </c>
      <c r="AB483" s="54">
        <f t="shared" si="59"/>
        <v>1.4229508196721312</v>
      </c>
      <c r="AC483" s="54">
        <f t="shared" si="56"/>
        <v>258</v>
      </c>
      <c r="AD483" s="54">
        <f t="shared" si="58"/>
        <v>292.65460645581521</v>
      </c>
    </row>
    <row r="484" spans="1:30" ht="12.75" customHeight="1">
      <c r="A484" s="7">
        <v>470</v>
      </c>
      <c r="B484" s="27"/>
      <c r="C484" s="17" t="s">
        <v>1237</v>
      </c>
      <c r="D484" s="17" t="s">
        <v>2059</v>
      </c>
      <c r="E484" s="27" t="s">
        <v>1235</v>
      </c>
      <c r="F484" s="15" t="s">
        <v>1236</v>
      </c>
      <c r="G484" s="63">
        <f>(X483+X484)/2</f>
        <v>963.86430113882886</v>
      </c>
      <c r="H484" s="63">
        <f>ABS((X483-G484)/G484*100)</f>
        <v>31.725417439703158</v>
      </c>
      <c r="I484" s="64">
        <f>(AD483+AD484)/2</f>
        <v>302.29632798633622</v>
      </c>
      <c r="J484" s="64">
        <f>ABS((AD483-I484)/I484*100)</f>
        <v>3.1894934333958616</v>
      </c>
      <c r="K484" s="42">
        <f>I484/G484</f>
        <v>0.31362955099505796</v>
      </c>
      <c r="L484" s="42">
        <f>LOG(K484,2)</f>
        <v>-1.6728665945367265</v>
      </c>
      <c r="M484" s="83">
        <f>(I484-G484)/G484*100</f>
        <v>-68.637044900494203</v>
      </c>
      <c r="N484" s="13" t="str">
        <f>IF(X483=0,"×",IF(X484=0,"×",IF(AD483=0,"×",IF(AD484=0,"×","√"))))</f>
        <v>√</v>
      </c>
      <c r="O484" s="28">
        <v>2</v>
      </c>
      <c r="P484" s="28">
        <v>2</v>
      </c>
      <c r="Q484" s="28">
        <v>7</v>
      </c>
      <c r="R484" s="28">
        <v>10</v>
      </c>
      <c r="S484" s="49">
        <v>1</v>
      </c>
      <c r="T484" s="50">
        <v>2211</v>
      </c>
      <c r="U484" s="50">
        <v>791</v>
      </c>
      <c r="V484" s="51">
        <f t="shared" si="54"/>
        <v>2.7951959544879901</v>
      </c>
      <c r="W484" s="51">
        <f t="shared" si="55"/>
        <v>1420</v>
      </c>
      <c r="X484" s="51">
        <f t="shared" si="57"/>
        <v>1269.6542742273998</v>
      </c>
      <c r="Y484" s="52">
        <v>0</v>
      </c>
      <c r="Z484" s="53">
        <v>889</v>
      </c>
      <c r="AA484" s="53">
        <v>614</v>
      </c>
      <c r="AB484" s="54">
        <f t="shared" si="59"/>
        <v>1.4478827361563518</v>
      </c>
      <c r="AC484" s="54">
        <f t="shared" si="56"/>
        <v>275</v>
      </c>
      <c r="AD484" s="54">
        <f t="shared" si="58"/>
        <v>311.93804951685729</v>
      </c>
    </row>
    <row r="485" spans="1:30" ht="12.75" customHeight="1">
      <c r="A485" s="7">
        <v>471</v>
      </c>
      <c r="B485" s="27" t="s">
        <v>11</v>
      </c>
      <c r="C485" s="17" t="s">
        <v>1237</v>
      </c>
      <c r="D485" s="17" t="s">
        <v>2059</v>
      </c>
      <c r="E485" s="27" t="s">
        <v>1235</v>
      </c>
      <c r="F485" s="15" t="s">
        <v>1236</v>
      </c>
      <c r="G485" s="63"/>
      <c r="H485" s="63"/>
      <c r="I485" s="64"/>
      <c r="J485" s="64"/>
      <c r="K485" s="42"/>
      <c r="L485" s="42"/>
      <c r="M485" s="83"/>
      <c r="N485" s="13"/>
      <c r="O485" s="28">
        <v>2</v>
      </c>
      <c r="P485" s="28">
        <v>2</v>
      </c>
      <c r="Q485" s="28">
        <v>8</v>
      </c>
      <c r="R485" s="28">
        <v>1</v>
      </c>
      <c r="S485" s="49">
        <v>0</v>
      </c>
      <c r="T485" s="50">
        <v>3738.5</v>
      </c>
      <c r="U485" s="50">
        <v>847</v>
      </c>
      <c r="V485" s="51">
        <f t="shared" si="54"/>
        <v>4.4138134592680043</v>
      </c>
      <c r="W485" s="51">
        <f t="shared" si="55"/>
        <v>2891.5</v>
      </c>
      <c r="X485" s="51">
        <f t="shared" si="57"/>
        <v>2585.3558689637507</v>
      </c>
      <c r="Y485" s="52">
        <v>0</v>
      </c>
      <c r="Z485" s="53">
        <v>1935</v>
      </c>
      <c r="AA485" s="53">
        <v>603.5</v>
      </c>
      <c r="AB485" s="54">
        <f t="shared" si="59"/>
        <v>3.2062966031483016</v>
      </c>
      <c r="AC485" s="54">
        <f t="shared" si="56"/>
        <v>1331.5</v>
      </c>
      <c r="AD485" s="54">
        <f t="shared" si="58"/>
        <v>1510.3473197516198</v>
      </c>
    </row>
    <row r="486" spans="1:30" ht="12.75" customHeight="1">
      <c r="A486" s="7">
        <v>472</v>
      </c>
      <c r="B486" s="31"/>
      <c r="C486" s="17" t="s">
        <v>1237</v>
      </c>
      <c r="D486" s="17" t="s">
        <v>2059</v>
      </c>
      <c r="E486" s="27" t="s">
        <v>1235</v>
      </c>
      <c r="F486" s="15" t="s">
        <v>1236</v>
      </c>
      <c r="G486" s="63">
        <f>(X485+X486)/2</f>
        <v>3539.1612894088767</v>
      </c>
      <c r="H486" s="63">
        <f>ABS((X485-G486)/G486*100)</f>
        <v>26.950041053495866</v>
      </c>
      <c r="I486" s="64">
        <f>(AD485+AD486)/2</f>
        <v>1278.6624229740996</v>
      </c>
      <c r="J486" s="64">
        <f>ABS((AD485-I486)/I486*100)</f>
        <v>18.119316921712116</v>
      </c>
      <c r="K486" s="42">
        <f>I486/G486</f>
        <v>0.3612896724431755</v>
      </c>
      <c r="L486" s="42">
        <f>LOG(K486,2)</f>
        <v>-1.4687720793308625</v>
      </c>
      <c r="M486" s="83">
        <f>(I486-G486)/G486*100</f>
        <v>-63.871032755682457</v>
      </c>
      <c r="N486" s="13" t="str">
        <f>IF(X485=0,"×",IF(X486=0,"×",IF(AD485=0,"×",IF(AD486=0,"×","√"))))</f>
        <v>√</v>
      </c>
      <c r="O486" s="28">
        <v>2</v>
      </c>
      <c r="P486" s="28">
        <v>2</v>
      </c>
      <c r="Q486" s="28">
        <v>8</v>
      </c>
      <c r="R486" s="28">
        <v>2</v>
      </c>
      <c r="S486" s="49">
        <v>0</v>
      </c>
      <c r="T486" s="50">
        <v>5841</v>
      </c>
      <c r="U486" s="50">
        <v>816</v>
      </c>
      <c r="V486" s="51">
        <f t="shared" si="54"/>
        <v>7.1580882352941178</v>
      </c>
      <c r="W486" s="51">
        <f t="shared" si="55"/>
        <v>5025</v>
      </c>
      <c r="X486" s="51">
        <f t="shared" si="57"/>
        <v>4492.9667098540021</v>
      </c>
      <c r="Y486" s="52">
        <v>0</v>
      </c>
      <c r="Z486" s="53">
        <v>1531</v>
      </c>
      <c r="AA486" s="53">
        <v>608</v>
      </c>
      <c r="AB486" s="54">
        <f t="shared" si="59"/>
        <v>2.518092105263158</v>
      </c>
      <c r="AC486" s="54">
        <f t="shared" si="56"/>
        <v>923</v>
      </c>
      <c r="AD486" s="54">
        <f t="shared" si="58"/>
        <v>1046.9775261965792</v>
      </c>
    </row>
    <row r="487" spans="1:30" ht="12.75" customHeight="1">
      <c r="A487" s="7">
        <v>473</v>
      </c>
      <c r="B487" s="27" t="s">
        <v>12</v>
      </c>
      <c r="C487" s="17" t="s">
        <v>1238</v>
      </c>
      <c r="D487" s="17" t="s">
        <v>2059</v>
      </c>
      <c r="E487" s="27" t="s">
        <v>1239</v>
      </c>
      <c r="F487" s="15" t="s">
        <v>1240</v>
      </c>
      <c r="G487" s="63"/>
      <c r="H487" s="63"/>
      <c r="I487" s="64"/>
      <c r="J487" s="64"/>
      <c r="K487" s="42"/>
      <c r="L487" s="42"/>
      <c r="M487" s="83"/>
      <c r="N487" s="13"/>
      <c r="O487" s="28">
        <v>2</v>
      </c>
      <c r="P487" s="28">
        <v>2</v>
      </c>
      <c r="Q487" s="28">
        <v>8</v>
      </c>
      <c r="R487" s="28">
        <v>3</v>
      </c>
      <c r="S487" s="49">
        <v>0</v>
      </c>
      <c r="T487" s="50">
        <v>4089.5</v>
      </c>
      <c r="U487" s="50">
        <v>788.5</v>
      </c>
      <c r="V487" s="51">
        <f t="shared" si="54"/>
        <v>5.1864299302473054</v>
      </c>
      <c r="W487" s="51">
        <f t="shared" si="55"/>
        <v>3301</v>
      </c>
      <c r="X487" s="51">
        <f t="shared" si="57"/>
        <v>2951.49912621454</v>
      </c>
      <c r="Y487" s="52">
        <v>0</v>
      </c>
      <c r="Z487" s="53">
        <v>2686</v>
      </c>
      <c r="AA487" s="53">
        <v>641</v>
      </c>
      <c r="AB487" s="54">
        <f t="shared" si="59"/>
        <v>4.1903276131045244</v>
      </c>
      <c r="AC487" s="54">
        <f t="shared" si="56"/>
        <v>2045</v>
      </c>
      <c r="AD487" s="54">
        <f t="shared" si="58"/>
        <v>2319.6847682253569</v>
      </c>
    </row>
    <row r="488" spans="1:30" ht="12.75" customHeight="1">
      <c r="A488" s="7">
        <v>474</v>
      </c>
      <c r="B488" s="27"/>
      <c r="C488" s="17" t="s">
        <v>1238</v>
      </c>
      <c r="D488" s="17" t="s">
        <v>2059</v>
      </c>
      <c r="E488" s="27" t="s">
        <v>1239</v>
      </c>
      <c r="F488" s="15" t="s">
        <v>1240</v>
      </c>
      <c r="G488" s="63">
        <f>(X487+X488)/2</f>
        <v>2667.1680986058686</v>
      </c>
      <c r="H488" s="63">
        <f>ABS((X487-G488)/G488*100)</f>
        <v>10.660408984244054</v>
      </c>
      <c r="I488" s="64">
        <f>(AD487+AD488)/2</f>
        <v>2219.8645923799627</v>
      </c>
      <c r="J488" s="64">
        <f>ABS((AD487-I488)/I488*100)</f>
        <v>4.4966785896780754</v>
      </c>
      <c r="K488" s="42">
        <f>I488/G488</f>
        <v>0.83229272033520796</v>
      </c>
      <c r="L488" s="42">
        <f>LOG(K488,2)</f>
        <v>-0.26483707625180541</v>
      </c>
      <c r="M488" s="83">
        <f>(I488-G488)/G488*100</f>
        <v>-16.7707279664792</v>
      </c>
      <c r="N488" s="13" t="str">
        <f>IF(X487=0,"×",IF(X488=0,"×",IF(AD487=0,"×",IF(AD488=0,"×","√"))))</f>
        <v>√</v>
      </c>
      <c r="O488" s="28">
        <v>2</v>
      </c>
      <c r="P488" s="28">
        <v>2</v>
      </c>
      <c r="Q488" s="28">
        <v>8</v>
      </c>
      <c r="R488" s="28">
        <v>4</v>
      </c>
      <c r="S488" s="49">
        <v>0</v>
      </c>
      <c r="T488" s="50">
        <v>3461</v>
      </c>
      <c r="U488" s="50">
        <v>796</v>
      </c>
      <c r="V488" s="51">
        <f t="shared" si="54"/>
        <v>4.3479899497487438</v>
      </c>
      <c r="W488" s="51">
        <f t="shared" si="55"/>
        <v>2665</v>
      </c>
      <c r="X488" s="51">
        <f t="shared" si="57"/>
        <v>2382.8370709971973</v>
      </c>
      <c r="Y488" s="52">
        <v>0</v>
      </c>
      <c r="Z488" s="53">
        <v>2520</v>
      </c>
      <c r="AA488" s="53">
        <v>651</v>
      </c>
      <c r="AB488" s="54">
        <f t="shared" si="59"/>
        <v>3.870967741935484</v>
      </c>
      <c r="AC488" s="54">
        <f t="shared" si="56"/>
        <v>1869</v>
      </c>
      <c r="AD488" s="54">
        <f t="shared" si="58"/>
        <v>2120.0444165345684</v>
      </c>
    </row>
    <row r="489" spans="1:30" ht="12.75" customHeight="1">
      <c r="A489" s="7">
        <v>475</v>
      </c>
      <c r="B489" s="27" t="s">
        <v>13</v>
      </c>
      <c r="C489" s="17" t="s">
        <v>1238</v>
      </c>
      <c r="D489" s="17" t="s">
        <v>2059</v>
      </c>
      <c r="E489" s="27" t="s">
        <v>1239</v>
      </c>
      <c r="F489" s="15" t="s">
        <v>1240</v>
      </c>
      <c r="G489" s="63"/>
      <c r="H489" s="63"/>
      <c r="I489" s="64"/>
      <c r="J489" s="64"/>
      <c r="K489" s="42"/>
      <c r="L489" s="42"/>
      <c r="M489" s="83"/>
      <c r="N489" s="13"/>
      <c r="O489" s="28">
        <v>2</v>
      </c>
      <c r="P489" s="28">
        <v>2</v>
      </c>
      <c r="Q489" s="28">
        <v>8</v>
      </c>
      <c r="R489" s="28">
        <v>5</v>
      </c>
      <c r="S489" s="49">
        <v>0</v>
      </c>
      <c r="T489" s="50">
        <v>3314</v>
      </c>
      <c r="U489" s="50">
        <v>831</v>
      </c>
      <c r="V489" s="51">
        <f t="shared" si="54"/>
        <v>3.9879663056558363</v>
      </c>
      <c r="W489" s="51">
        <f t="shared" si="55"/>
        <v>2483</v>
      </c>
      <c r="X489" s="51">
        <f t="shared" si="57"/>
        <v>2220.1067344412913</v>
      </c>
      <c r="Y489" s="52">
        <v>0</v>
      </c>
      <c r="Z489" s="53">
        <v>1924</v>
      </c>
      <c r="AA489" s="53">
        <v>609</v>
      </c>
      <c r="AB489" s="54">
        <f t="shared" si="59"/>
        <v>3.1592775041050905</v>
      </c>
      <c r="AC489" s="54">
        <f t="shared" si="56"/>
        <v>1315</v>
      </c>
      <c r="AD489" s="54">
        <f t="shared" si="58"/>
        <v>1491.6310367806084</v>
      </c>
    </row>
    <row r="490" spans="1:30" ht="12.75" customHeight="1">
      <c r="A490" s="7">
        <v>476</v>
      </c>
      <c r="B490" s="31"/>
      <c r="C490" s="17" t="s">
        <v>1238</v>
      </c>
      <c r="D490" s="17" t="s">
        <v>2059</v>
      </c>
      <c r="E490" s="27" t="s">
        <v>1239</v>
      </c>
      <c r="F490" s="15" t="s">
        <v>1240</v>
      </c>
      <c r="G490" s="63">
        <f>(X489+X490)/2</f>
        <v>2049.9998853766697</v>
      </c>
      <c r="H490" s="63">
        <f>ABS((X489-G490)/G490*100)</f>
        <v>8.2978955402900425</v>
      </c>
      <c r="I490" s="64">
        <f>(AD489+AD490)/2</f>
        <v>1581.8094910954817</v>
      </c>
      <c r="J490" s="64">
        <f>ABS((AD489-I490)/I490*100)</f>
        <v>5.7009680889207619</v>
      </c>
      <c r="K490" s="42">
        <f>I490/G490</f>
        <v>0.77161442904414501</v>
      </c>
      <c r="L490" s="42">
        <f>LOG(K490,2)</f>
        <v>-0.37404797312321098</v>
      </c>
      <c r="M490" s="83">
        <f>(I490-G490)/G490*100</f>
        <v>-22.8385570955855</v>
      </c>
      <c r="N490" s="13" t="str">
        <f>IF(X489=0,"×",IF(X490=0,"×",IF(AD489=0,"×",IF(AD490=0,"×","√"))))</f>
        <v>√</v>
      </c>
      <c r="O490" s="28">
        <v>2</v>
      </c>
      <c r="P490" s="28">
        <v>2</v>
      </c>
      <c r="Q490" s="28">
        <v>8</v>
      </c>
      <c r="R490" s="28">
        <v>6</v>
      </c>
      <c r="S490" s="49">
        <v>0</v>
      </c>
      <c r="T490" s="50">
        <v>2898</v>
      </c>
      <c r="U490" s="50">
        <v>795.5</v>
      </c>
      <c r="V490" s="51">
        <f t="shared" si="54"/>
        <v>3.6429918290383405</v>
      </c>
      <c r="W490" s="51">
        <f t="shared" si="55"/>
        <v>2102.5</v>
      </c>
      <c r="X490" s="51">
        <f t="shared" si="57"/>
        <v>1879.8930363120478</v>
      </c>
      <c r="Y490" s="52">
        <v>0</v>
      </c>
      <c r="Z490" s="53">
        <v>2083</v>
      </c>
      <c r="AA490" s="53">
        <v>609</v>
      </c>
      <c r="AB490" s="54">
        <f t="shared" si="59"/>
        <v>3.4203612479474548</v>
      </c>
      <c r="AC490" s="54">
        <f t="shared" si="56"/>
        <v>1474</v>
      </c>
      <c r="AD490" s="54">
        <f t="shared" si="58"/>
        <v>1671.987945410355</v>
      </c>
    </row>
    <row r="491" spans="1:30" ht="12.75" customHeight="1">
      <c r="A491" s="7">
        <v>477</v>
      </c>
      <c r="B491" s="27" t="s">
        <v>14</v>
      </c>
      <c r="C491" s="17" t="s">
        <v>1972</v>
      </c>
      <c r="D491" s="17" t="s">
        <v>1241</v>
      </c>
      <c r="E491" s="27" t="s">
        <v>1242</v>
      </c>
      <c r="F491" s="15" t="s">
        <v>1243</v>
      </c>
      <c r="G491" s="63"/>
      <c r="H491" s="63"/>
      <c r="I491" s="64"/>
      <c r="J491" s="64"/>
      <c r="K491" s="42"/>
      <c r="L491" s="42"/>
      <c r="M491" s="83"/>
      <c r="N491" s="13"/>
      <c r="O491" s="28">
        <v>2</v>
      </c>
      <c r="P491" s="28">
        <v>2</v>
      </c>
      <c r="Q491" s="28">
        <v>8</v>
      </c>
      <c r="R491" s="28">
        <v>7</v>
      </c>
      <c r="S491" s="49">
        <v>0</v>
      </c>
      <c r="T491" s="50">
        <v>2648.5</v>
      </c>
      <c r="U491" s="50">
        <v>771</v>
      </c>
      <c r="V491" s="51">
        <f t="shared" si="54"/>
        <v>3.43514915693904</v>
      </c>
      <c r="W491" s="51">
        <f t="shared" si="55"/>
        <v>1877.5</v>
      </c>
      <c r="X491" s="51">
        <f t="shared" si="57"/>
        <v>1678.7154224379881</v>
      </c>
      <c r="Y491" s="52">
        <v>0</v>
      </c>
      <c r="Z491" s="53">
        <v>1497</v>
      </c>
      <c r="AA491" s="53">
        <v>611</v>
      </c>
      <c r="AB491" s="54">
        <f t="shared" si="59"/>
        <v>2.4500818330605565</v>
      </c>
      <c r="AC491" s="54">
        <f t="shared" si="56"/>
        <v>886</v>
      </c>
      <c r="AD491" s="54">
        <f t="shared" si="58"/>
        <v>1005.0076795343111</v>
      </c>
    </row>
    <row r="492" spans="1:30" ht="12.75" customHeight="1">
      <c r="A492" s="7">
        <v>478</v>
      </c>
      <c r="B492" s="27"/>
      <c r="C492" s="17" t="s">
        <v>1972</v>
      </c>
      <c r="D492" s="17" t="s">
        <v>1241</v>
      </c>
      <c r="E492" s="27" t="s">
        <v>1242</v>
      </c>
      <c r="F492" s="15" t="s">
        <v>1243</v>
      </c>
      <c r="G492" s="63">
        <f>(X491+X492)/2</f>
        <v>2017.8114671568201</v>
      </c>
      <c r="H492" s="63">
        <f>ABS((X491-G492)/G492*100)</f>
        <v>16.805140135150108</v>
      </c>
      <c r="I492" s="64">
        <f>(AD491+AD492)/2</f>
        <v>2806.0245454266387</v>
      </c>
      <c r="J492" s="64">
        <f>ABS((AD491-I492)/I492*100)</f>
        <v>64.183931278423444</v>
      </c>
      <c r="K492" s="42">
        <f>I492/G492</f>
        <v>1.3906277127964008</v>
      </c>
      <c r="L492" s="42">
        <f>LOG(K492,2)</f>
        <v>0.47573624533698439</v>
      </c>
      <c r="M492" s="83">
        <f>(I492-G492)/G492*100</f>
        <v>39.062771279640089</v>
      </c>
      <c r="N492" s="13" t="str">
        <f>IF(X491=0,"×",IF(X492=0,"×",IF(AD491=0,"×",IF(AD492=0,"×","√"))))</f>
        <v>√</v>
      </c>
      <c r="O492" s="28">
        <v>2</v>
      </c>
      <c r="P492" s="28">
        <v>2</v>
      </c>
      <c r="Q492" s="28">
        <v>8</v>
      </c>
      <c r="R492" s="28">
        <v>8</v>
      </c>
      <c r="S492" s="49">
        <v>0</v>
      </c>
      <c r="T492" s="50">
        <v>3426</v>
      </c>
      <c r="U492" s="50">
        <v>790</v>
      </c>
      <c r="V492" s="51">
        <f t="shared" si="54"/>
        <v>4.3367088607594937</v>
      </c>
      <c r="W492" s="51">
        <f t="shared" si="55"/>
        <v>2636</v>
      </c>
      <c r="X492" s="51">
        <f t="shared" si="57"/>
        <v>2356.9075118756518</v>
      </c>
      <c r="Y492" s="52">
        <v>0</v>
      </c>
      <c r="Z492" s="53">
        <v>4683.5</v>
      </c>
      <c r="AA492" s="53">
        <v>622</v>
      </c>
      <c r="AB492" s="54">
        <f t="shared" si="59"/>
        <v>7.529742765273312</v>
      </c>
      <c r="AC492" s="54">
        <f t="shared" si="56"/>
        <v>4061.5</v>
      </c>
      <c r="AD492" s="54">
        <f t="shared" si="58"/>
        <v>4607.0414113189663</v>
      </c>
    </row>
    <row r="493" spans="1:30" ht="12.75" customHeight="1">
      <c r="A493" s="7">
        <v>479</v>
      </c>
      <c r="B493" s="27" t="s">
        <v>15</v>
      </c>
      <c r="C493" s="17" t="s">
        <v>1244</v>
      </c>
      <c r="D493" s="17" t="s">
        <v>1245</v>
      </c>
      <c r="E493" s="27" t="s">
        <v>1246</v>
      </c>
      <c r="F493" s="15" t="s">
        <v>1247</v>
      </c>
      <c r="G493" s="63"/>
      <c r="H493" s="63"/>
      <c r="I493" s="64"/>
      <c r="J493" s="64"/>
      <c r="K493" s="42"/>
      <c r="L493" s="42"/>
      <c r="M493" s="83"/>
      <c r="N493" s="13"/>
      <c r="O493" s="28">
        <v>2</v>
      </c>
      <c r="P493" s="28">
        <v>2</v>
      </c>
      <c r="Q493" s="28">
        <v>8</v>
      </c>
      <c r="R493" s="28">
        <v>9</v>
      </c>
      <c r="S493" s="49">
        <v>0</v>
      </c>
      <c r="T493" s="50">
        <v>2784</v>
      </c>
      <c r="U493" s="50">
        <v>770</v>
      </c>
      <c r="V493" s="51">
        <f t="shared" si="54"/>
        <v>3.6155844155844155</v>
      </c>
      <c r="W493" s="51">
        <f t="shared" si="55"/>
        <v>2014</v>
      </c>
      <c r="X493" s="51">
        <f t="shared" si="57"/>
        <v>1800.7631748549177</v>
      </c>
      <c r="Y493" s="52">
        <v>0</v>
      </c>
      <c r="Z493" s="53">
        <v>2109</v>
      </c>
      <c r="AA493" s="53">
        <v>616</v>
      </c>
      <c r="AB493" s="54">
        <f t="shared" si="59"/>
        <v>3.4237012987012987</v>
      </c>
      <c r="AC493" s="54">
        <f t="shared" si="56"/>
        <v>1493</v>
      </c>
      <c r="AD493" s="54">
        <f t="shared" si="58"/>
        <v>1693.5400288315197</v>
      </c>
    </row>
    <row r="494" spans="1:30" ht="12.75" customHeight="1">
      <c r="A494" s="7">
        <v>480</v>
      </c>
      <c r="B494" s="27"/>
      <c r="C494" s="17" t="s">
        <v>1244</v>
      </c>
      <c r="D494" s="17" t="s">
        <v>1245</v>
      </c>
      <c r="E494" s="27" t="s">
        <v>1246</v>
      </c>
      <c r="F494" s="15" t="s">
        <v>1247</v>
      </c>
      <c r="G494" s="63">
        <f>(X493+X494)/2</f>
        <v>1461.6671301360857</v>
      </c>
      <c r="H494" s="63">
        <f>ABS((X493-G494)/G494*100)</f>
        <v>23.199265942804715</v>
      </c>
      <c r="I494" s="64">
        <f>(AD493+AD494)/2</f>
        <v>1618.6748969474738</v>
      </c>
      <c r="J494" s="64">
        <f>ABS((AD493-I494)/I494*100)</f>
        <v>4.6250875963560025</v>
      </c>
      <c r="K494" s="42">
        <f>I494/G494</f>
        <v>1.1074169101666604</v>
      </c>
      <c r="L494" s="42">
        <f>LOG(K494,2)</f>
        <v>0.14719845698574749</v>
      </c>
      <c r="M494" s="83">
        <f>(I494-G494)/G494*100</f>
        <v>10.741691016666033</v>
      </c>
      <c r="N494" s="13" t="str">
        <f>IF(X493=0,"×",IF(X494=0,"×",IF(AD493=0,"×",IF(AD494=0,"×","√"))))</f>
        <v>√</v>
      </c>
      <c r="O494" s="28">
        <v>2</v>
      </c>
      <c r="P494" s="28">
        <v>2</v>
      </c>
      <c r="Q494" s="28">
        <v>8</v>
      </c>
      <c r="R494" s="28">
        <v>10</v>
      </c>
      <c r="S494" s="49">
        <v>0</v>
      </c>
      <c r="T494" s="50">
        <v>2052.5</v>
      </c>
      <c r="U494" s="50">
        <v>797</v>
      </c>
      <c r="V494" s="51">
        <f t="shared" si="54"/>
        <v>2.5752823086574654</v>
      </c>
      <c r="W494" s="51">
        <f t="shared" si="55"/>
        <v>1255.5</v>
      </c>
      <c r="X494" s="51">
        <f t="shared" si="57"/>
        <v>1122.5710854172537</v>
      </c>
      <c r="Y494" s="52">
        <v>0</v>
      </c>
      <c r="Z494" s="53">
        <v>2004</v>
      </c>
      <c r="AA494" s="53">
        <v>643</v>
      </c>
      <c r="AB494" s="54">
        <f t="shared" si="59"/>
        <v>3.1166407465007775</v>
      </c>
      <c r="AC494" s="54">
        <f t="shared" si="56"/>
        <v>1361</v>
      </c>
      <c r="AD494" s="54">
        <f t="shared" si="58"/>
        <v>1543.8097650634281</v>
      </c>
    </row>
    <row r="495" spans="1:30" ht="12.75" customHeight="1">
      <c r="A495" s="7">
        <v>481</v>
      </c>
      <c r="B495" s="27" t="s">
        <v>16</v>
      </c>
      <c r="C495" s="32" t="s">
        <v>1244</v>
      </c>
      <c r="D495" s="32" t="s">
        <v>762</v>
      </c>
      <c r="E495" s="27" t="s">
        <v>1246</v>
      </c>
      <c r="F495" s="15" t="s">
        <v>1247</v>
      </c>
      <c r="G495" s="63"/>
      <c r="H495" s="63"/>
      <c r="I495" s="64"/>
      <c r="J495" s="64"/>
      <c r="K495" s="42"/>
      <c r="L495" s="42"/>
      <c r="M495" s="83"/>
      <c r="N495" s="13"/>
      <c r="O495" s="28">
        <v>2</v>
      </c>
      <c r="P495" s="28">
        <v>3</v>
      </c>
      <c r="Q495" s="28">
        <v>1</v>
      </c>
      <c r="R495" s="28">
        <v>1</v>
      </c>
      <c r="S495" s="49">
        <v>0</v>
      </c>
      <c r="T495" s="50">
        <v>1172</v>
      </c>
      <c r="U495" s="50">
        <v>775</v>
      </c>
      <c r="V495" s="51">
        <f t="shared" si="54"/>
        <v>1.512258064516129</v>
      </c>
      <c r="W495" s="51">
        <f t="shared" si="55"/>
        <v>397</v>
      </c>
      <c r="X495" s="51">
        <f t="shared" si="57"/>
        <v>354.96672314667444</v>
      </c>
      <c r="Y495" s="52">
        <v>0</v>
      </c>
      <c r="Z495" s="53">
        <v>1098</v>
      </c>
      <c r="AA495" s="53">
        <v>606</v>
      </c>
      <c r="AB495" s="54">
        <f t="shared" si="59"/>
        <v>1.8118811881188119</v>
      </c>
      <c r="AC495" s="54">
        <f t="shared" si="56"/>
        <v>492</v>
      </c>
      <c r="AD495" s="54">
        <f t="shared" si="58"/>
        <v>558.08552859015924</v>
      </c>
    </row>
    <row r="496" spans="1:30" ht="12.75" customHeight="1">
      <c r="A496" s="7">
        <v>482</v>
      </c>
      <c r="B496" s="27"/>
      <c r="C496" s="32" t="s">
        <v>1244</v>
      </c>
      <c r="D496" s="32" t="s">
        <v>762</v>
      </c>
      <c r="E496" s="27" t="s">
        <v>1246</v>
      </c>
      <c r="F496" s="15" t="s">
        <v>1247</v>
      </c>
      <c r="G496" s="63">
        <f>(X495+X496)/2</f>
        <v>390.7316322798406</v>
      </c>
      <c r="H496" s="63">
        <f>ABS((X495-G496)/G496*100)</f>
        <v>9.1533180778031955</v>
      </c>
      <c r="I496" s="64">
        <f>(AD495+AD496)/2</f>
        <v>348.80345536884954</v>
      </c>
      <c r="J496" s="64">
        <f>ABS((AD495-I496)/I496*100)</f>
        <v>60</v>
      </c>
      <c r="K496" s="42">
        <f>I496/G496</f>
        <v>0.89269315958283546</v>
      </c>
      <c r="L496" s="42">
        <f>LOG(K496,2)</f>
        <v>-0.16376372381739274</v>
      </c>
      <c r="M496" s="83">
        <f>(I496-G496)/G496*100</f>
        <v>-10.730684041716449</v>
      </c>
      <c r="N496" s="13" t="str">
        <f>IF(X495=0,"×",IF(X496=0,"×",IF(AD495=0,"×",IF(AD496=0,"×","√"))))</f>
        <v>√</v>
      </c>
      <c r="O496" s="28">
        <v>2</v>
      </c>
      <c r="P496" s="28">
        <v>3</v>
      </c>
      <c r="Q496" s="28">
        <v>1</v>
      </c>
      <c r="R496" s="28">
        <v>2</v>
      </c>
      <c r="S496" s="49">
        <v>0</v>
      </c>
      <c r="T496" s="50">
        <v>1269</v>
      </c>
      <c r="U496" s="50">
        <v>792</v>
      </c>
      <c r="V496" s="51">
        <f t="shared" si="54"/>
        <v>1.6022727272727273</v>
      </c>
      <c r="W496" s="51">
        <f t="shared" si="55"/>
        <v>477</v>
      </c>
      <c r="X496" s="51">
        <f t="shared" si="57"/>
        <v>426.49654141300681</v>
      </c>
      <c r="Y496" s="52">
        <v>0</v>
      </c>
      <c r="Z496" s="53">
        <v>724</v>
      </c>
      <c r="AA496" s="53">
        <v>601</v>
      </c>
      <c r="AB496" s="54">
        <f t="shared" si="59"/>
        <v>1.2046589018302829</v>
      </c>
      <c r="AC496" s="54">
        <f t="shared" si="56"/>
        <v>123</v>
      </c>
      <c r="AD496" s="54">
        <f t="shared" si="58"/>
        <v>139.52138214753981</v>
      </c>
    </row>
    <row r="497" spans="1:30" ht="12.75" customHeight="1">
      <c r="A497" s="7">
        <v>483</v>
      </c>
      <c r="B497" s="27" t="s">
        <v>17</v>
      </c>
      <c r="C497" s="17" t="s">
        <v>707</v>
      </c>
      <c r="D497" s="17" t="s">
        <v>1248</v>
      </c>
      <c r="E497" s="27" t="s">
        <v>1249</v>
      </c>
      <c r="F497" s="15" t="s">
        <v>1250</v>
      </c>
      <c r="G497" s="63"/>
      <c r="H497" s="63"/>
      <c r="I497" s="64"/>
      <c r="J497" s="64"/>
      <c r="K497" s="42"/>
      <c r="L497" s="42"/>
      <c r="M497" s="83"/>
      <c r="N497" s="13"/>
      <c r="O497" s="28">
        <v>2</v>
      </c>
      <c r="P497" s="28">
        <v>3</v>
      </c>
      <c r="Q497" s="28">
        <v>1</v>
      </c>
      <c r="R497" s="28">
        <v>3</v>
      </c>
      <c r="S497" s="49">
        <v>0</v>
      </c>
      <c r="T497" s="50">
        <v>5111</v>
      </c>
      <c r="U497" s="50">
        <v>795</v>
      </c>
      <c r="V497" s="51">
        <f t="shared" si="54"/>
        <v>6.4289308176100626</v>
      </c>
      <c r="W497" s="51">
        <f t="shared" si="55"/>
        <v>4316</v>
      </c>
      <c r="X497" s="51">
        <f t="shared" si="57"/>
        <v>3859.0336954686318</v>
      </c>
      <c r="Y497" s="52">
        <v>0</v>
      </c>
      <c r="Z497" s="53">
        <v>3091</v>
      </c>
      <c r="AA497" s="53">
        <v>606</v>
      </c>
      <c r="AB497" s="54">
        <f t="shared" si="59"/>
        <v>5.1006600660066006</v>
      </c>
      <c r="AC497" s="54">
        <f t="shared" si="56"/>
        <v>2485</v>
      </c>
      <c r="AD497" s="54">
        <f t="shared" si="58"/>
        <v>2818.7856474523287</v>
      </c>
    </row>
    <row r="498" spans="1:30" ht="12.75" customHeight="1">
      <c r="A498" s="7">
        <v>484</v>
      </c>
      <c r="B498" s="27"/>
      <c r="C498" s="17" t="s">
        <v>707</v>
      </c>
      <c r="D498" s="17" t="s">
        <v>1248</v>
      </c>
      <c r="E498" s="27" t="s">
        <v>1249</v>
      </c>
      <c r="F498" s="15" t="s">
        <v>1250</v>
      </c>
      <c r="G498" s="63">
        <f>(X497+X498)/2</f>
        <v>3102.6058673021671</v>
      </c>
      <c r="H498" s="63">
        <f>ABS((X497-G498)/G498*100)</f>
        <v>24.380403458213248</v>
      </c>
      <c r="I498" s="64">
        <f>(AD497+AD498)/2</f>
        <v>4908.4869991702571</v>
      </c>
      <c r="J498" s="64">
        <f>ABS((AD497-I498)/I498*100)</f>
        <v>42.57322780056618</v>
      </c>
      <c r="K498" s="42">
        <f>I498/G498</f>
        <v>1.5820530254583616</v>
      </c>
      <c r="L498" s="42">
        <f>LOG(K498,2)</f>
        <v>0.66179795523661622</v>
      </c>
      <c r="M498" s="83">
        <f>(I498-G498)/G498*100</f>
        <v>58.205302545836147</v>
      </c>
      <c r="N498" s="13" t="str">
        <f>IF(X497=0,"×",IF(X498=0,"×",IF(AD497=0,"×",IF(AD498=0,"×","√"))))</f>
        <v>√</v>
      </c>
      <c r="O498" s="28">
        <v>2</v>
      </c>
      <c r="P498" s="28">
        <v>3</v>
      </c>
      <c r="Q498" s="28">
        <v>1</v>
      </c>
      <c r="R498" s="28">
        <v>4</v>
      </c>
      <c r="S498" s="49">
        <v>0</v>
      </c>
      <c r="T498" s="50">
        <v>3397</v>
      </c>
      <c r="U498" s="50">
        <v>773</v>
      </c>
      <c r="V498" s="51">
        <f t="shared" si="54"/>
        <v>4.3945666235446312</v>
      </c>
      <c r="W498" s="51">
        <f t="shared" si="55"/>
        <v>2624</v>
      </c>
      <c r="X498" s="51">
        <f t="shared" si="57"/>
        <v>2346.178039135702</v>
      </c>
      <c r="Y498" s="52">
        <v>1</v>
      </c>
      <c r="Z498" s="53">
        <v>6772.5</v>
      </c>
      <c r="AA498" s="53">
        <v>603</v>
      </c>
      <c r="AB498" s="54">
        <f t="shared" si="59"/>
        <v>11.23134328358209</v>
      </c>
      <c r="AC498" s="54">
        <f t="shared" si="56"/>
        <v>6169.5</v>
      </c>
      <c r="AD498" s="54">
        <f t="shared" si="58"/>
        <v>6998.1883508881856</v>
      </c>
    </row>
    <row r="499" spans="1:30" ht="12.75" customHeight="1">
      <c r="A499" s="7">
        <v>485</v>
      </c>
      <c r="B499" s="27" t="s">
        <v>18</v>
      </c>
      <c r="C499" s="17" t="s">
        <v>708</v>
      </c>
      <c r="D499" s="17" t="s">
        <v>1251</v>
      </c>
      <c r="E499" s="27" t="s">
        <v>801</v>
      </c>
      <c r="F499" s="15" t="s">
        <v>1250</v>
      </c>
      <c r="G499" s="63"/>
      <c r="H499" s="63"/>
      <c r="I499" s="64"/>
      <c r="J499" s="64"/>
      <c r="K499" s="42"/>
      <c r="L499" s="42"/>
      <c r="M499" s="83"/>
      <c r="N499" s="13"/>
      <c r="O499" s="28">
        <v>2</v>
      </c>
      <c r="P499" s="28">
        <v>3</v>
      </c>
      <c r="Q499" s="28">
        <v>1</v>
      </c>
      <c r="R499" s="28">
        <v>5</v>
      </c>
      <c r="S499" s="49">
        <v>0</v>
      </c>
      <c r="T499" s="50">
        <v>1173</v>
      </c>
      <c r="U499" s="50">
        <v>760</v>
      </c>
      <c r="V499" s="51">
        <f t="shared" si="54"/>
        <v>1.543421052631579</v>
      </c>
      <c r="W499" s="51">
        <f t="shared" si="55"/>
        <v>413</v>
      </c>
      <c r="X499" s="51">
        <f t="shared" si="57"/>
        <v>369.27268679994091</v>
      </c>
      <c r="Y499" s="52">
        <v>0</v>
      </c>
      <c r="Z499" s="53">
        <v>1262</v>
      </c>
      <c r="AA499" s="53">
        <v>584</v>
      </c>
      <c r="AB499" s="54">
        <f t="shared" si="59"/>
        <v>2.1609589041095889</v>
      </c>
      <c r="AC499" s="54">
        <f t="shared" si="56"/>
        <v>678</v>
      </c>
      <c r="AD499" s="54">
        <f t="shared" si="58"/>
        <v>769.06908208156085</v>
      </c>
    </row>
    <row r="500" spans="1:30" ht="12.75" customHeight="1">
      <c r="A500" s="7">
        <v>486</v>
      </c>
      <c r="B500" s="27"/>
      <c r="C500" s="17" t="s">
        <v>708</v>
      </c>
      <c r="D500" s="17" t="s">
        <v>1251</v>
      </c>
      <c r="E500" s="27" t="s">
        <v>801</v>
      </c>
      <c r="F500" s="15" t="s">
        <v>1250</v>
      </c>
      <c r="G500" s="63">
        <f>(X499+X500)/2</f>
        <v>571.12089272024764</v>
      </c>
      <c r="H500" s="63">
        <f>ABS((X499-G500)/G500*100)</f>
        <v>35.342465753424662</v>
      </c>
      <c r="I500" s="64">
        <f>(AD499+AD500)/2</f>
        <v>725.39775514920086</v>
      </c>
      <c r="J500" s="64">
        <f>ABS((AD499-I500)/I500*100)</f>
        <v>6.0203283815480795</v>
      </c>
      <c r="K500" s="42">
        <f>I500/G500</f>
        <v>1.2701299574143274</v>
      </c>
      <c r="L500" s="42">
        <f>LOG(K500,2)</f>
        <v>0.34497611851325638</v>
      </c>
      <c r="M500" s="83">
        <f>(I500-G500)/G500*100</f>
        <v>27.012995741432754</v>
      </c>
      <c r="N500" s="13" t="str">
        <f>IF(X499=0,"×",IF(X500=0,"×",IF(AD499=0,"×",IF(AD500=0,"×","√"))))</f>
        <v>√</v>
      </c>
      <c r="O500" s="28">
        <v>2</v>
      </c>
      <c r="P500" s="28">
        <v>3</v>
      </c>
      <c r="Q500" s="28">
        <v>1</v>
      </c>
      <c r="R500" s="28">
        <v>6</v>
      </c>
      <c r="S500" s="49">
        <v>0</v>
      </c>
      <c r="T500" s="50">
        <v>1588</v>
      </c>
      <c r="U500" s="50">
        <v>723.5</v>
      </c>
      <c r="V500" s="51">
        <f t="shared" si="54"/>
        <v>2.1948859709744299</v>
      </c>
      <c r="W500" s="51">
        <f t="shared" si="55"/>
        <v>864.5</v>
      </c>
      <c r="X500" s="51">
        <f t="shared" si="57"/>
        <v>772.96909864055431</v>
      </c>
      <c r="Y500" s="52">
        <v>0</v>
      </c>
      <c r="Z500" s="53">
        <v>1179</v>
      </c>
      <c r="AA500" s="53">
        <v>578</v>
      </c>
      <c r="AB500" s="54">
        <f t="shared" si="59"/>
        <v>2.0397923875432524</v>
      </c>
      <c r="AC500" s="54">
        <f t="shared" si="56"/>
        <v>601</v>
      </c>
      <c r="AD500" s="54">
        <f t="shared" si="58"/>
        <v>681.72642821684087</v>
      </c>
    </row>
    <row r="501" spans="1:30" ht="12.75" customHeight="1">
      <c r="A501" s="7">
        <v>487</v>
      </c>
      <c r="B501" s="27" t="s">
        <v>19</v>
      </c>
      <c r="C501" s="17" t="s">
        <v>1252</v>
      </c>
      <c r="D501" s="17" t="s">
        <v>2059</v>
      </c>
      <c r="E501" s="27" t="s">
        <v>1253</v>
      </c>
      <c r="F501" s="15" t="s">
        <v>1254</v>
      </c>
      <c r="G501" s="63"/>
      <c r="H501" s="63"/>
      <c r="I501" s="64"/>
      <c r="J501" s="64"/>
      <c r="K501" s="42"/>
      <c r="L501" s="42"/>
      <c r="M501" s="83"/>
      <c r="N501" s="13"/>
      <c r="O501" s="28">
        <v>2</v>
      </c>
      <c r="P501" s="28">
        <v>3</v>
      </c>
      <c r="Q501" s="28">
        <v>1</v>
      </c>
      <c r="R501" s="28">
        <v>7</v>
      </c>
      <c r="S501" s="49">
        <v>0</v>
      </c>
      <c r="T501" s="50">
        <v>2193</v>
      </c>
      <c r="U501" s="50">
        <v>704</v>
      </c>
      <c r="V501" s="51">
        <f t="shared" si="54"/>
        <v>3.1150568181818183</v>
      </c>
      <c r="W501" s="51">
        <f t="shared" si="55"/>
        <v>1489</v>
      </c>
      <c r="X501" s="51">
        <f t="shared" si="57"/>
        <v>1331.3487424821114</v>
      </c>
      <c r="Y501" s="52">
        <v>0</v>
      </c>
      <c r="Z501" s="53">
        <v>1715</v>
      </c>
      <c r="AA501" s="53">
        <v>580</v>
      </c>
      <c r="AB501" s="54">
        <f t="shared" si="59"/>
        <v>2.9568965517241379</v>
      </c>
      <c r="AC501" s="54">
        <f t="shared" si="56"/>
        <v>1135</v>
      </c>
      <c r="AD501" s="54">
        <f t="shared" si="58"/>
        <v>1287.4534043695746</v>
      </c>
    </row>
    <row r="502" spans="1:30" ht="12.75" customHeight="1">
      <c r="A502" s="7">
        <v>488</v>
      </c>
      <c r="B502" s="27"/>
      <c r="C502" s="17" t="s">
        <v>1252</v>
      </c>
      <c r="D502" s="17" t="s">
        <v>2059</v>
      </c>
      <c r="E502" s="27" t="s">
        <v>1253</v>
      </c>
      <c r="F502" s="15" t="s">
        <v>1254</v>
      </c>
      <c r="G502" s="63">
        <f>(X501+X502)/2</f>
        <v>2260.5657878981856</v>
      </c>
      <c r="H502" s="63">
        <f>ABS((X501-G502)/G502*100)</f>
        <v>41.105507762286173</v>
      </c>
      <c r="I502" s="64">
        <f>(AD501+AD502)/2</f>
        <v>1377.0646985944172</v>
      </c>
      <c r="J502" s="64">
        <f>ABS((AD501-I502)/I502*100)</f>
        <v>6.5074135090609522</v>
      </c>
      <c r="K502" s="42">
        <f>I502/G502</f>
        <v>0.60916815868242247</v>
      </c>
      <c r="L502" s="42">
        <f>LOG(K502,2)</f>
        <v>-0.71508756099308113</v>
      </c>
      <c r="M502" s="83">
        <f>(I502-G502)/G502*100</f>
        <v>-39.083184131757761</v>
      </c>
      <c r="N502" s="13" t="str">
        <f>IF(X501=0,"×",IF(X502=0,"×",IF(AD501=0,"×",IF(AD502=0,"×","√"))))</f>
        <v>√</v>
      </c>
      <c r="O502" s="28">
        <v>2</v>
      </c>
      <c r="P502" s="28">
        <v>3</v>
      </c>
      <c r="Q502" s="28">
        <v>1</v>
      </c>
      <c r="R502" s="28">
        <v>8</v>
      </c>
      <c r="S502" s="49">
        <v>0</v>
      </c>
      <c r="T502" s="50">
        <v>4270.5</v>
      </c>
      <c r="U502" s="50">
        <v>703</v>
      </c>
      <c r="V502" s="51">
        <f t="shared" si="54"/>
        <v>6.0746799431009961</v>
      </c>
      <c r="W502" s="51">
        <f t="shared" si="55"/>
        <v>3567.5</v>
      </c>
      <c r="X502" s="51">
        <f t="shared" si="57"/>
        <v>3189.7828333142597</v>
      </c>
      <c r="Y502" s="52">
        <v>0</v>
      </c>
      <c r="Z502" s="53">
        <v>1867</v>
      </c>
      <c r="AA502" s="53">
        <v>574</v>
      </c>
      <c r="AB502" s="54">
        <f t="shared" si="59"/>
        <v>3.2526132404181185</v>
      </c>
      <c r="AC502" s="54">
        <f t="shared" si="56"/>
        <v>1293</v>
      </c>
      <c r="AD502" s="54">
        <f t="shared" si="58"/>
        <v>1466.6759928192598</v>
      </c>
    </row>
    <row r="503" spans="1:30" ht="12.75" customHeight="1">
      <c r="A503" s="7">
        <v>489</v>
      </c>
      <c r="B503" s="27" t="s">
        <v>20</v>
      </c>
      <c r="C503" s="17" t="s">
        <v>1255</v>
      </c>
      <c r="D503" s="17" t="s">
        <v>2059</v>
      </c>
      <c r="E503" s="27" t="s">
        <v>1256</v>
      </c>
      <c r="F503" s="15" t="s">
        <v>1257</v>
      </c>
      <c r="G503" s="63"/>
      <c r="H503" s="63"/>
      <c r="I503" s="64"/>
      <c r="J503" s="64"/>
      <c r="K503" s="42"/>
      <c r="L503" s="42"/>
      <c r="M503" s="83"/>
      <c r="N503" s="13"/>
      <c r="O503" s="28">
        <v>2</v>
      </c>
      <c r="P503" s="28">
        <v>3</v>
      </c>
      <c r="Q503" s="28">
        <v>1</v>
      </c>
      <c r="R503" s="28">
        <v>9</v>
      </c>
      <c r="S503" s="49">
        <v>0</v>
      </c>
      <c r="T503" s="50">
        <v>2413</v>
      </c>
      <c r="U503" s="50">
        <v>739.5</v>
      </c>
      <c r="V503" s="51">
        <f t="shared" si="54"/>
        <v>3.2630155510480052</v>
      </c>
      <c r="W503" s="51">
        <f t="shared" si="55"/>
        <v>1673.5</v>
      </c>
      <c r="X503" s="51">
        <f t="shared" si="57"/>
        <v>1496.3143858588405</v>
      </c>
      <c r="Y503" s="52">
        <v>0</v>
      </c>
      <c r="Z503" s="53">
        <v>1866</v>
      </c>
      <c r="AA503" s="53">
        <v>564</v>
      </c>
      <c r="AB503" s="54">
        <f t="shared" si="59"/>
        <v>3.3085106382978724</v>
      </c>
      <c r="AC503" s="54">
        <f t="shared" si="56"/>
        <v>1302</v>
      </c>
      <c r="AD503" s="54">
        <f t="shared" si="58"/>
        <v>1476.8848744398115</v>
      </c>
    </row>
    <row r="504" spans="1:30" ht="12.75" customHeight="1">
      <c r="A504" s="7">
        <v>490</v>
      </c>
      <c r="B504" s="27"/>
      <c r="C504" s="17" t="s">
        <v>1255</v>
      </c>
      <c r="D504" s="17" t="s">
        <v>2059</v>
      </c>
      <c r="E504" s="27" t="s">
        <v>1256</v>
      </c>
      <c r="F504" s="15" t="s">
        <v>1257</v>
      </c>
      <c r="G504" s="63">
        <f>(X503+X504)/2</f>
        <v>1136.2064570242733</v>
      </c>
      <c r="H504" s="63">
        <f>ABS((X503-G504)/G504*100)</f>
        <v>31.693881566004343</v>
      </c>
      <c r="I504" s="64">
        <f>(AD503+AD504)/2</f>
        <v>1547.4963056486274</v>
      </c>
      <c r="J504" s="64">
        <f>ABS((AD503-I504)/I504*100)</f>
        <v>4.5629466739967057</v>
      </c>
      <c r="K504" s="42">
        <f>I504/G504</f>
        <v>1.3619851357837931</v>
      </c>
      <c r="L504" s="42">
        <f>LOG(K504,2)</f>
        <v>0.44571095838080138</v>
      </c>
      <c r="M504" s="83">
        <f>(I504-G504)/G504*100</f>
        <v>36.19851357837932</v>
      </c>
      <c r="N504" s="13" t="str">
        <f>IF(X503=0,"×",IF(X504=0,"×",IF(AD503=0,"×",IF(AD504=0,"×","√"))))</f>
        <v>√</v>
      </c>
      <c r="O504" s="28">
        <v>2</v>
      </c>
      <c r="P504" s="28">
        <v>3</v>
      </c>
      <c r="Q504" s="28">
        <v>1</v>
      </c>
      <c r="R504" s="28">
        <v>10</v>
      </c>
      <c r="S504" s="49">
        <v>0</v>
      </c>
      <c r="T504" s="50">
        <v>1591</v>
      </c>
      <c r="U504" s="50">
        <v>723</v>
      </c>
      <c r="V504" s="51">
        <f t="shared" si="54"/>
        <v>2.2005532503457816</v>
      </c>
      <c r="W504" s="51">
        <f t="shared" si="55"/>
        <v>868</v>
      </c>
      <c r="X504" s="51">
        <f t="shared" si="57"/>
        <v>776.09852818970626</v>
      </c>
      <c r="Y504" s="52">
        <v>0</v>
      </c>
      <c r="Z504" s="53">
        <v>1991.5</v>
      </c>
      <c r="AA504" s="53">
        <v>565</v>
      </c>
      <c r="AB504" s="54">
        <f t="shared" si="59"/>
        <v>3.5247787610619468</v>
      </c>
      <c r="AC504" s="54">
        <f t="shared" si="56"/>
        <v>1426.5</v>
      </c>
      <c r="AD504" s="54">
        <f t="shared" si="58"/>
        <v>1618.1077368574433</v>
      </c>
    </row>
    <row r="505" spans="1:30" ht="12.75" customHeight="1">
      <c r="A505" s="7">
        <v>491</v>
      </c>
      <c r="B505" s="27" t="s">
        <v>335</v>
      </c>
      <c r="C505" s="17" t="s">
        <v>1258</v>
      </c>
      <c r="D505" s="17" t="s">
        <v>2059</v>
      </c>
      <c r="E505" s="27" t="s">
        <v>1259</v>
      </c>
      <c r="F505" s="15" t="s">
        <v>1260</v>
      </c>
      <c r="G505" s="63"/>
      <c r="H505" s="63"/>
      <c r="I505" s="64"/>
      <c r="J505" s="64"/>
      <c r="K505" s="42"/>
      <c r="L505" s="42"/>
      <c r="M505" s="83"/>
      <c r="N505" s="13"/>
      <c r="O505" s="28">
        <v>2</v>
      </c>
      <c r="P505" s="28">
        <v>3</v>
      </c>
      <c r="Q505" s="28">
        <v>2</v>
      </c>
      <c r="R505" s="28">
        <v>1</v>
      </c>
      <c r="S505" s="49">
        <v>0</v>
      </c>
      <c r="T505" s="50">
        <v>3321</v>
      </c>
      <c r="U505" s="50">
        <v>781</v>
      </c>
      <c r="V505" s="51">
        <f t="shared" si="54"/>
        <v>4.2522407170294496</v>
      </c>
      <c r="W505" s="51">
        <f t="shared" si="55"/>
        <v>2540</v>
      </c>
      <c r="X505" s="51">
        <f t="shared" si="57"/>
        <v>2271.0717299560529</v>
      </c>
      <c r="Y505" s="52">
        <v>0</v>
      </c>
      <c r="Z505" s="53">
        <v>1624</v>
      </c>
      <c r="AA505" s="53">
        <v>603</v>
      </c>
      <c r="AB505" s="54">
        <f t="shared" si="59"/>
        <v>2.6932006633499173</v>
      </c>
      <c r="AC505" s="54">
        <f t="shared" si="56"/>
        <v>1021</v>
      </c>
      <c r="AD505" s="54">
        <f t="shared" si="58"/>
        <v>1158.1409038425866</v>
      </c>
    </row>
    <row r="506" spans="1:30" ht="12.75" customHeight="1">
      <c r="A506" s="7">
        <v>492</v>
      </c>
      <c r="B506" s="27"/>
      <c r="C506" s="17" t="s">
        <v>1258</v>
      </c>
      <c r="D506" s="17" t="s">
        <v>2059</v>
      </c>
      <c r="E506" s="27" t="s">
        <v>1259</v>
      </c>
      <c r="F506" s="15" t="s">
        <v>1260</v>
      </c>
      <c r="G506" s="63">
        <f>(X505+X506)/2</f>
        <v>2262.5775640369257</v>
      </c>
      <c r="H506" s="63">
        <f>ABS((X505-G506)/G506*100)</f>
        <v>0.37541987749457773</v>
      </c>
      <c r="I506" s="64">
        <f>(AD505+AD506)/2</f>
        <v>2275.7298612479817</v>
      </c>
      <c r="J506" s="64">
        <f>ABS((AD505-I506)/I506*100)</f>
        <v>49.109034267912769</v>
      </c>
      <c r="K506" s="42">
        <f>I506/G506</f>
        <v>1.0058129707551724</v>
      </c>
      <c r="L506" s="42">
        <f>LOG(K506,2)</f>
        <v>8.362063344909406E-3</v>
      </c>
      <c r="M506" s="83">
        <f>(I506-G506)/G506*100</f>
        <v>0.58129707551724918</v>
      </c>
      <c r="N506" s="13" t="str">
        <f>IF(X505=0,"×",IF(X506=0,"×",IF(AD505=0,"×",IF(AD506=0,"×","√"))))</f>
        <v>√</v>
      </c>
      <c r="O506" s="28">
        <v>2</v>
      </c>
      <c r="P506" s="28">
        <v>3</v>
      </c>
      <c r="Q506" s="28">
        <v>2</v>
      </c>
      <c r="R506" s="28">
        <v>2</v>
      </c>
      <c r="S506" s="49">
        <v>0</v>
      </c>
      <c r="T506" s="50">
        <v>3327</v>
      </c>
      <c r="U506" s="50">
        <v>806</v>
      </c>
      <c r="V506" s="51">
        <f t="shared" si="54"/>
        <v>4.1277915632754345</v>
      </c>
      <c r="W506" s="51">
        <f t="shared" si="55"/>
        <v>2521</v>
      </c>
      <c r="X506" s="51">
        <f t="shared" si="57"/>
        <v>2254.0833981177989</v>
      </c>
      <c r="Y506" s="52">
        <v>0</v>
      </c>
      <c r="Z506" s="53">
        <v>3605.5</v>
      </c>
      <c r="AA506" s="53">
        <v>614</v>
      </c>
      <c r="AB506" s="54">
        <f t="shared" si="59"/>
        <v>5.8721498371335503</v>
      </c>
      <c r="AC506" s="54">
        <f t="shared" si="56"/>
        <v>2991.5</v>
      </c>
      <c r="AD506" s="54">
        <f t="shared" si="58"/>
        <v>3393.3188186533766</v>
      </c>
    </row>
    <row r="507" spans="1:30" ht="12.75" customHeight="1">
      <c r="A507" s="7">
        <v>493</v>
      </c>
      <c r="B507" s="27" t="s">
        <v>336</v>
      </c>
      <c r="C507" s="17" t="s">
        <v>1261</v>
      </c>
      <c r="D507" s="17" t="s">
        <v>2059</v>
      </c>
      <c r="E507" s="27" t="s">
        <v>1262</v>
      </c>
      <c r="F507" s="15" t="s">
        <v>1263</v>
      </c>
      <c r="G507" s="63"/>
      <c r="H507" s="63"/>
      <c r="I507" s="64"/>
      <c r="J507" s="64"/>
      <c r="K507" s="42"/>
      <c r="L507" s="42"/>
      <c r="M507" s="83"/>
      <c r="N507" s="13"/>
      <c r="O507" s="28">
        <v>2</v>
      </c>
      <c r="P507" s="28">
        <v>3</v>
      </c>
      <c r="Q507" s="28">
        <v>2</v>
      </c>
      <c r="R507" s="28">
        <v>3</v>
      </c>
      <c r="S507" s="49">
        <v>0</v>
      </c>
      <c r="T507" s="50">
        <v>1210</v>
      </c>
      <c r="U507" s="50">
        <v>786</v>
      </c>
      <c r="V507" s="51">
        <f t="shared" si="54"/>
        <v>1.5394402035623409</v>
      </c>
      <c r="W507" s="51">
        <f t="shared" si="55"/>
        <v>424</v>
      </c>
      <c r="X507" s="51">
        <f t="shared" si="57"/>
        <v>379.10803681156159</v>
      </c>
      <c r="Y507" s="52">
        <v>0</v>
      </c>
      <c r="Z507" s="53">
        <v>748</v>
      </c>
      <c r="AA507" s="53">
        <v>598</v>
      </c>
      <c r="AB507" s="54">
        <f t="shared" si="59"/>
        <v>1.2508361204013378</v>
      </c>
      <c r="AC507" s="54">
        <f t="shared" si="56"/>
        <v>150</v>
      </c>
      <c r="AD507" s="54">
        <f t="shared" si="58"/>
        <v>170.14802700919489</v>
      </c>
    </row>
    <row r="508" spans="1:30" ht="12.75" customHeight="1">
      <c r="A508" s="7">
        <v>494</v>
      </c>
      <c r="B508" s="27"/>
      <c r="C508" s="17" t="s">
        <v>1261</v>
      </c>
      <c r="D508" s="17" t="s">
        <v>2059</v>
      </c>
      <c r="E508" s="27" t="s">
        <v>1262</v>
      </c>
      <c r="F508" s="15" t="s">
        <v>1263</v>
      </c>
      <c r="G508" s="63">
        <f>(X507+X508)/2</f>
        <v>344.46078108880681</v>
      </c>
      <c r="H508" s="63">
        <f>ABS((X507-G508)/G508*100)</f>
        <v>10.058403634003904</v>
      </c>
      <c r="I508" s="64">
        <f>(AD507+AD508)/2</f>
        <v>263.72944186425207</v>
      </c>
      <c r="J508" s="64">
        <f>ABS((AD507-I508)/I508*100)</f>
        <v>35.483870967741929</v>
      </c>
      <c r="K508" s="42">
        <f>I508/G508</f>
        <v>0.76562980851006934</v>
      </c>
      <c r="L508" s="42">
        <f>LOG(K508,2)</f>
        <v>-0.38528109506278807</v>
      </c>
      <c r="M508" s="83">
        <f>(I508-G508)/G508*100</f>
        <v>-23.43701914899307</v>
      </c>
      <c r="N508" s="13" t="str">
        <f>IF(X507=0,"×",IF(X508=0,"×",IF(AD507=0,"×",IF(AD508=0,"×","√"))))</f>
        <v>√</v>
      </c>
      <c r="O508" s="28">
        <v>2</v>
      </c>
      <c r="P508" s="28">
        <v>3</v>
      </c>
      <c r="Q508" s="28">
        <v>2</v>
      </c>
      <c r="R508" s="28">
        <v>4</v>
      </c>
      <c r="S508" s="49">
        <v>0</v>
      </c>
      <c r="T508" s="50">
        <v>1124</v>
      </c>
      <c r="U508" s="50">
        <v>777.5</v>
      </c>
      <c r="V508" s="51">
        <f t="shared" si="54"/>
        <v>1.4456591639871383</v>
      </c>
      <c r="W508" s="51">
        <f t="shared" si="55"/>
        <v>346.5</v>
      </c>
      <c r="X508" s="51">
        <f t="shared" si="57"/>
        <v>309.81352536605209</v>
      </c>
      <c r="Y508" s="52">
        <v>0</v>
      </c>
      <c r="Z508" s="53">
        <v>901</v>
      </c>
      <c r="AA508" s="53">
        <v>586</v>
      </c>
      <c r="AB508" s="54">
        <f t="shared" si="59"/>
        <v>1.5375426621160408</v>
      </c>
      <c r="AC508" s="54">
        <f t="shared" si="56"/>
        <v>315</v>
      </c>
      <c r="AD508" s="54">
        <f t="shared" si="58"/>
        <v>357.31085671930924</v>
      </c>
    </row>
    <row r="509" spans="1:30" ht="12.75" customHeight="1">
      <c r="A509" s="7">
        <v>495</v>
      </c>
      <c r="B509" s="27" t="s">
        <v>337</v>
      </c>
      <c r="C509" s="17" t="s">
        <v>1261</v>
      </c>
      <c r="D509" s="17" t="s">
        <v>2059</v>
      </c>
      <c r="E509" s="27" t="s">
        <v>1262</v>
      </c>
      <c r="F509" s="15" t="s">
        <v>1263</v>
      </c>
      <c r="G509" s="63"/>
      <c r="H509" s="63"/>
      <c r="I509" s="64"/>
      <c r="J509" s="64"/>
      <c r="K509" s="42"/>
      <c r="L509" s="42"/>
      <c r="M509" s="83"/>
      <c r="N509" s="13"/>
      <c r="O509" s="28">
        <v>2</v>
      </c>
      <c r="P509" s="28">
        <v>3</v>
      </c>
      <c r="Q509" s="28">
        <v>2</v>
      </c>
      <c r="R509" s="28">
        <v>5</v>
      </c>
      <c r="S509" s="49">
        <v>0</v>
      </c>
      <c r="T509" s="50">
        <v>1478</v>
      </c>
      <c r="U509" s="50">
        <v>765</v>
      </c>
      <c r="V509" s="51">
        <f t="shared" si="54"/>
        <v>1.9320261437908497</v>
      </c>
      <c r="W509" s="51">
        <f t="shared" si="55"/>
        <v>713</v>
      </c>
      <c r="X509" s="51">
        <f t="shared" si="57"/>
        <v>637.50950529868737</v>
      </c>
      <c r="Y509" s="52">
        <v>0</v>
      </c>
      <c r="Z509" s="53">
        <v>1004.5</v>
      </c>
      <c r="AA509" s="53">
        <v>597.5</v>
      </c>
      <c r="AB509" s="54">
        <f t="shared" si="59"/>
        <v>1.6811715481171547</v>
      </c>
      <c r="AC509" s="54">
        <f t="shared" si="56"/>
        <v>407</v>
      </c>
      <c r="AD509" s="54">
        <f t="shared" si="58"/>
        <v>461.66831328494879</v>
      </c>
    </row>
    <row r="510" spans="1:30" ht="12.75" customHeight="1">
      <c r="A510" s="7">
        <v>496</v>
      </c>
      <c r="B510" s="27"/>
      <c r="C510" s="17" t="s">
        <v>1261</v>
      </c>
      <c r="D510" s="17" t="s">
        <v>2059</v>
      </c>
      <c r="E510" s="27" t="s">
        <v>1262</v>
      </c>
      <c r="F510" s="15" t="s">
        <v>1263</v>
      </c>
      <c r="G510" s="63">
        <f>(X509+X510)/2</f>
        <v>933.01706701147305</v>
      </c>
      <c r="H510" s="63">
        <f>ABS((X509-G510)/G510*100)</f>
        <v>31.672256827982753</v>
      </c>
      <c r="I510" s="64">
        <f>(AD509+AD510)/2</f>
        <v>463.93695364507141</v>
      </c>
      <c r="J510" s="64">
        <f>ABS((AD509-I510)/I510*100)</f>
        <v>0.48899755501222902</v>
      </c>
      <c r="K510" s="42">
        <f>I510/G510</f>
        <v>0.49724380190718043</v>
      </c>
      <c r="L510" s="42">
        <f>LOG(K510,2)</f>
        <v>-1.007974706761483</v>
      </c>
      <c r="M510" s="83">
        <f>(I510-G510)/G510*100</f>
        <v>-50.275619809281956</v>
      </c>
      <c r="N510" s="13" t="str">
        <f>IF(X509=0,"×",IF(X510=0,"×",IF(AD509=0,"×",IF(AD510=0,"×","√"))))</f>
        <v>√</v>
      </c>
      <c r="O510" s="28">
        <v>2</v>
      </c>
      <c r="P510" s="28">
        <v>3</v>
      </c>
      <c r="Q510" s="28">
        <v>2</v>
      </c>
      <c r="R510" s="28">
        <v>6</v>
      </c>
      <c r="S510" s="49">
        <v>0</v>
      </c>
      <c r="T510" s="50">
        <v>2059</v>
      </c>
      <c r="U510" s="50">
        <v>685</v>
      </c>
      <c r="V510" s="51">
        <f t="shared" si="54"/>
        <v>3.0058394160583943</v>
      </c>
      <c r="W510" s="51">
        <f t="shared" si="55"/>
        <v>1374</v>
      </c>
      <c r="X510" s="51">
        <f t="shared" si="57"/>
        <v>1228.5246287242587</v>
      </c>
      <c r="Y510" s="52">
        <v>0</v>
      </c>
      <c r="Z510" s="53">
        <v>1007</v>
      </c>
      <c r="AA510" s="53">
        <v>596</v>
      </c>
      <c r="AB510" s="54">
        <f t="shared" si="59"/>
        <v>1.6895973154362416</v>
      </c>
      <c r="AC510" s="54">
        <f t="shared" si="56"/>
        <v>411</v>
      </c>
      <c r="AD510" s="54">
        <f t="shared" si="58"/>
        <v>466.20559400519397</v>
      </c>
    </row>
    <row r="511" spans="1:30" ht="12.75" customHeight="1">
      <c r="A511" s="7">
        <v>497</v>
      </c>
      <c r="B511" s="27" t="s">
        <v>338</v>
      </c>
      <c r="C511" s="17" t="s">
        <v>1264</v>
      </c>
      <c r="D511" s="17" t="s">
        <v>1265</v>
      </c>
      <c r="E511" s="27" t="s">
        <v>1266</v>
      </c>
      <c r="F511" s="15" t="s">
        <v>1267</v>
      </c>
      <c r="G511" s="63"/>
      <c r="H511" s="63"/>
      <c r="I511" s="64"/>
      <c r="J511" s="64"/>
      <c r="K511" s="42"/>
      <c r="L511" s="42"/>
      <c r="M511" s="83"/>
      <c r="N511" s="13"/>
      <c r="O511" s="28">
        <v>2</v>
      </c>
      <c r="P511" s="28">
        <v>3</v>
      </c>
      <c r="Q511" s="28">
        <v>2</v>
      </c>
      <c r="R511" s="28">
        <v>7</v>
      </c>
      <c r="S511" s="49">
        <v>0</v>
      </c>
      <c r="T511" s="50">
        <v>1901.5</v>
      </c>
      <c r="U511" s="50">
        <v>720</v>
      </c>
      <c r="V511" s="51">
        <f t="shared" si="54"/>
        <v>2.6409722222222221</v>
      </c>
      <c r="W511" s="51">
        <f t="shared" si="55"/>
        <v>1181.5</v>
      </c>
      <c r="X511" s="51">
        <f t="shared" si="57"/>
        <v>1056.4060035208963</v>
      </c>
      <c r="Y511" s="52">
        <v>0</v>
      </c>
      <c r="Z511" s="53">
        <v>1313</v>
      </c>
      <c r="AA511" s="53">
        <v>592</v>
      </c>
      <c r="AB511" s="54">
        <f t="shared" si="59"/>
        <v>2.2179054054054053</v>
      </c>
      <c r="AC511" s="54">
        <f t="shared" si="56"/>
        <v>721</v>
      </c>
      <c r="AD511" s="54">
        <f t="shared" si="58"/>
        <v>817.84484982419667</v>
      </c>
    </row>
    <row r="512" spans="1:30" ht="12.75" customHeight="1">
      <c r="A512" s="7">
        <v>498</v>
      </c>
      <c r="B512" s="27"/>
      <c r="C512" s="17" t="s">
        <v>1264</v>
      </c>
      <c r="D512" s="17" t="s">
        <v>1265</v>
      </c>
      <c r="E512" s="27" t="s">
        <v>1266</v>
      </c>
      <c r="F512" s="15" t="s">
        <v>1267</v>
      </c>
      <c r="G512" s="63">
        <f>(X511+X512)/2</f>
        <v>1298.9367935801797</v>
      </c>
      <c r="H512" s="63">
        <f>ABS((X511-G512)/G512*100)</f>
        <v>18.671485114438145</v>
      </c>
      <c r="I512" s="64">
        <f>(AD511+AD512)/2</f>
        <v>666.41310578601326</v>
      </c>
      <c r="J512" s="64">
        <f>ABS((AD511-I512)/I512*100)</f>
        <v>22.723404255319142</v>
      </c>
      <c r="K512" s="42">
        <f>I512/G512</f>
        <v>0.51304506045226395</v>
      </c>
      <c r="L512" s="42">
        <f>LOG(K512,2)</f>
        <v>-0.96284255241544503</v>
      </c>
      <c r="M512" s="83">
        <f>(I512-G512)/G512*100</f>
        <v>-48.695493954773603</v>
      </c>
      <c r="N512" s="13" t="str">
        <f>IF(X511=0,"×",IF(X512=0,"×",IF(AD511=0,"×",IF(AD512=0,"×","√"))))</f>
        <v>√</v>
      </c>
      <c r="O512" s="28">
        <v>2</v>
      </c>
      <c r="P512" s="28">
        <v>3</v>
      </c>
      <c r="Q512" s="28">
        <v>2</v>
      </c>
      <c r="R512" s="28">
        <v>8</v>
      </c>
      <c r="S512" s="49">
        <v>0</v>
      </c>
      <c r="T512" s="50">
        <v>2449</v>
      </c>
      <c r="U512" s="50">
        <v>725</v>
      </c>
      <c r="V512" s="51">
        <f t="shared" si="54"/>
        <v>3.3779310344827587</v>
      </c>
      <c r="W512" s="51">
        <f t="shared" si="55"/>
        <v>1724</v>
      </c>
      <c r="X512" s="51">
        <f t="shared" si="57"/>
        <v>1541.4675836394629</v>
      </c>
      <c r="Y512" s="52">
        <v>0</v>
      </c>
      <c r="Z512" s="53">
        <v>1038</v>
      </c>
      <c r="AA512" s="53">
        <v>584</v>
      </c>
      <c r="AB512" s="54">
        <f t="shared" si="59"/>
        <v>1.7773972602739727</v>
      </c>
      <c r="AC512" s="54">
        <f t="shared" si="56"/>
        <v>454</v>
      </c>
      <c r="AD512" s="54">
        <f t="shared" si="58"/>
        <v>514.98136174782985</v>
      </c>
    </row>
    <row r="513" spans="1:30" ht="12.75" customHeight="1">
      <c r="A513" s="7">
        <v>499</v>
      </c>
      <c r="B513" s="27" t="s">
        <v>339</v>
      </c>
      <c r="C513" s="17" t="s">
        <v>1264</v>
      </c>
      <c r="D513" s="17" t="s">
        <v>1268</v>
      </c>
      <c r="E513" s="27" t="s">
        <v>1266</v>
      </c>
      <c r="F513" s="15" t="s">
        <v>1267</v>
      </c>
      <c r="G513" s="63"/>
      <c r="H513" s="63"/>
      <c r="I513" s="64"/>
      <c r="J513" s="64"/>
      <c r="K513" s="42"/>
      <c r="L513" s="42"/>
      <c r="M513" s="83"/>
      <c r="N513" s="13"/>
      <c r="O513" s="28">
        <v>2</v>
      </c>
      <c r="P513" s="28">
        <v>3</v>
      </c>
      <c r="Q513" s="28">
        <v>2</v>
      </c>
      <c r="R513" s="28">
        <v>9</v>
      </c>
      <c r="S513" s="49">
        <v>0</v>
      </c>
      <c r="T513" s="50">
        <v>2631</v>
      </c>
      <c r="U513" s="50">
        <v>730</v>
      </c>
      <c r="V513" s="51">
        <f t="shared" si="54"/>
        <v>3.6041095890410957</v>
      </c>
      <c r="W513" s="51">
        <f t="shared" si="55"/>
        <v>1901</v>
      </c>
      <c r="X513" s="51">
        <f t="shared" si="57"/>
        <v>1699.7273065537231</v>
      </c>
      <c r="Y513" s="52">
        <v>0</v>
      </c>
      <c r="Z513" s="53">
        <v>1355</v>
      </c>
      <c r="AA513" s="53">
        <v>573.5</v>
      </c>
      <c r="AB513" s="54">
        <f t="shared" si="59"/>
        <v>2.3626852659110722</v>
      </c>
      <c r="AC513" s="54">
        <f t="shared" si="56"/>
        <v>781.5</v>
      </c>
      <c r="AD513" s="54">
        <f t="shared" si="58"/>
        <v>886.47122071790534</v>
      </c>
    </row>
    <row r="514" spans="1:30" ht="12.75" customHeight="1">
      <c r="A514" s="7">
        <v>500</v>
      </c>
      <c r="B514" s="27"/>
      <c r="C514" s="17" t="s">
        <v>1264</v>
      </c>
      <c r="D514" s="17" t="s">
        <v>1268</v>
      </c>
      <c r="E514" s="27" t="s">
        <v>1266</v>
      </c>
      <c r="F514" s="15" t="s">
        <v>1267</v>
      </c>
      <c r="G514" s="63">
        <f>(X513+X514)/2</f>
        <v>1841.4457589938943</v>
      </c>
      <c r="H514" s="63">
        <f>ABS((X513-G514)/G514*100)</f>
        <v>7.6960427288176811</v>
      </c>
      <c r="I514" s="64">
        <f>(AD513+AD514)/2</f>
        <v>1010.3957003896023</v>
      </c>
      <c r="J514" s="64">
        <f>ABS((AD513-I514)/I514*100)</f>
        <v>12.264945270839185</v>
      </c>
      <c r="K514" s="42">
        <f>I514/G514</f>
        <v>0.5486969656611822</v>
      </c>
      <c r="L514" s="42">
        <f>LOG(K514,2)</f>
        <v>-0.86591849727835402</v>
      </c>
      <c r="M514" s="83">
        <f>(I514-G514)/G514*100</f>
        <v>-45.130303433881785</v>
      </c>
      <c r="N514" s="13" t="str">
        <f>IF(X513=0,"×",IF(X514=0,"×",IF(AD513=0,"×",IF(AD514=0,"×","√"))))</f>
        <v>√</v>
      </c>
      <c r="O514" s="28">
        <v>2</v>
      </c>
      <c r="P514" s="28">
        <v>3</v>
      </c>
      <c r="Q514" s="28">
        <v>2</v>
      </c>
      <c r="R514" s="28">
        <v>10</v>
      </c>
      <c r="S514" s="49">
        <v>0</v>
      </c>
      <c r="T514" s="50">
        <v>2948</v>
      </c>
      <c r="U514" s="50">
        <v>730</v>
      </c>
      <c r="V514" s="51">
        <f t="shared" si="54"/>
        <v>4.0383561643835613</v>
      </c>
      <c r="W514" s="51">
        <f t="shared" si="55"/>
        <v>2218</v>
      </c>
      <c r="X514" s="51">
        <f t="shared" si="57"/>
        <v>1983.1642114340652</v>
      </c>
      <c r="Y514" s="52">
        <v>0</v>
      </c>
      <c r="Z514" s="53">
        <v>1580</v>
      </c>
      <c r="AA514" s="53">
        <v>580</v>
      </c>
      <c r="AB514" s="54">
        <f t="shared" si="59"/>
        <v>2.7241379310344827</v>
      </c>
      <c r="AC514" s="54">
        <f t="shared" si="56"/>
        <v>1000</v>
      </c>
      <c r="AD514" s="54">
        <f t="shared" si="58"/>
        <v>1134.3201800612992</v>
      </c>
    </row>
    <row r="515" spans="1:30" ht="12.75" customHeight="1">
      <c r="A515" s="7">
        <v>501</v>
      </c>
      <c r="B515" s="27" t="s">
        <v>340</v>
      </c>
      <c r="C515" s="17" t="s">
        <v>1269</v>
      </c>
      <c r="D515" s="17" t="s">
        <v>2059</v>
      </c>
      <c r="E515" s="27" t="s">
        <v>1270</v>
      </c>
      <c r="F515" s="15" t="s">
        <v>1271</v>
      </c>
      <c r="G515" s="63"/>
      <c r="H515" s="63"/>
      <c r="I515" s="64"/>
      <c r="J515" s="64"/>
      <c r="K515" s="42"/>
      <c r="L515" s="42"/>
      <c r="M515" s="83"/>
      <c r="N515" s="13"/>
      <c r="O515" s="28">
        <v>2</v>
      </c>
      <c r="P515" s="28">
        <v>3</v>
      </c>
      <c r="Q515" s="28">
        <v>3</v>
      </c>
      <c r="R515" s="28">
        <v>1</v>
      </c>
      <c r="S515" s="49">
        <v>0</v>
      </c>
      <c r="T515" s="50">
        <v>4016.5</v>
      </c>
      <c r="U515" s="50">
        <v>789.5</v>
      </c>
      <c r="V515" s="51">
        <f t="shared" si="54"/>
        <v>5.0873970867637741</v>
      </c>
      <c r="W515" s="51">
        <f t="shared" si="55"/>
        <v>3227</v>
      </c>
      <c r="X515" s="51">
        <f t="shared" si="57"/>
        <v>2885.3340443181824</v>
      </c>
      <c r="Y515" s="52">
        <v>0</v>
      </c>
      <c r="Z515" s="53">
        <v>2432</v>
      </c>
      <c r="AA515" s="53">
        <v>610</v>
      </c>
      <c r="AB515" s="54">
        <f t="shared" si="59"/>
        <v>3.9868852459016395</v>
      </c>
      <c r="AC515" s="54">
        <f t="shared" si="56"/>
        <v>1822</v>
      </c>
      <c r="AD515" s="54">
        <f t="shared" si="58"/>
        <v>2066.731368071687</v>
      </c>
    </row>
    <row r="516" spans="1:30" ht="12.75" customHeight="1">
      <c r="A516" s="7">
        <v>502</v>
      </c>
      <c r="B516" s="27"/>
      <c r="C516" s="17" t="s">
        <v>1269</v>
      </c>
      <c r="D516" s="17" t="s">
        <v>2059</v>
      </c>
      <c r="E516" s="27" t="s">
        <v>1270</v>
      </c>
      <c r="F516" s="15" t="s">
        <v>1271</v>
      </c>
      <c r="G516" s="63">
        <f>(X515+X516)/2</f>
        <v>2654.6503804092604</v>
      </c>
      <c r="H516" s="63">
        <f>ABS((X515-G516)/G516*100)</f>
        <v>8.6897945436173814</v>
      </c>
      <c r="I516" s="64">
        <f>(AD515+AD516)/2</f>
        <v>2383.4902783538046</v>
      </c>
      <c r="J516" s="64">
        <f>ABS((AD515-I516)/I516*100)</f>
        <v>13.289708506841158</v>
      </c>
      <c r="K516" s="42">
        <f>I516/G516</f>
        <v>0.89785468397022894</v>
      </c>
      <c r="L516" s="42">
        <f>LOG(K516,2)</f>
        <v>-0.15544612840652275</v>
      </c>
      <c r="M516" s="83">
        <f>(I516-G516)/G516*100</f>
        <v>-10.214531602977104</v>
      </c>
      <c r="N516" s="13" t="str">
        <f>IF(X515=0,"×",IF(X516=0,"×",IF(AD515=0,"×",IF(AD516=0,"×","√"))))</f>
        <v>√</v>
      </c>
      <c r="O516" s="28">
        <v>2</v>
      </c>
      <c r="P516" s="28">
        <v>3</v>
      </c>
      <c r="Q516" s="28">
        <v>3</v>
      </c>
      <c r="R516" s="28">
        <v>2</v>
      </c>
      <c r="S516" s="49">
        <v>0</v>
      </c>
      <c r="T516" s="50">
        <v>3488</v>
      </c>
      <c r="U516" s="50">
        <v>777</v>
      </c>
      <c r="V516" s="51">
        <f t="shared" si="54"/>
        <v>4.4890604890604893</v>
      </c>
      <c r="W516" s="51">
        <f t="shared" si="55"/>
        <v>2711</v>
      </c>
      <c r="X516" s="51">
        <f t="shared" si="57"/>
        <v>2423.9667165003384</v>
      </c>
      <c r="Y516" s="52">
        <v>0</v>
      </c>
      <c r="Z516" s="53">
        <v>3009</v>
      </c>
      <c r="AA516" s="53">
        <v>628.5</v>
      </c>
      <c r="AB516" s="54">
        <f t="shared" si="59"/>
        <v>4.7875894988066827</v>
      </c>
      <c r="AC516" s="54">
        <f t="shared" si="56"/>
        <v>2380.5</v>
      </c>
      <c r="AD516" s="54">
        <f t="shared" si="58"/>
        <v>2700.2491886359226</v>
      </c>
    </row>
    <row r="517" spans="1:30" ht="12.75" customHeight="1">
      <c r="A517" s="7">
        <v>503</v>
      </c>
      <c r="B517" s="27" t="s">
        <v>341</v>
      </c>
      <c r="C517" s="17" t="s">
        <v>1269</v>
      </c>
      <c r="D517" s="17" t="s">
        <v>2059</v>
      </c>
      <c r="E517" s="27" t="s">
        <v>1270</v>
      </c>
      <c r="F517" s="15" t="s">
        <v>1271</v>
      </c>
      <c r="G517" s="63"/>
      <c r="H517" s="63"/>
      <c r="I517" s="64"/>
      <c r="J517" s="64"/>
      <c r="K517" s="42"/>
      <c r="L517" s="42"/>
      <c r="M517" s="83"/>
      <c r="N517" s="13"/>
      <c r="O517" s="28">
        <v>2</v>
      </c>
      <c r="P517" s="28">
        <v>3</v>
      </c>
      <c r="Q517" s="28">
        <v>3</v>
      </c>
      <c r="R517" s="28">
        <v>3</v>
      </c>
      <c r="S517" s="49">
        <v>0</v>
      </c>
      <c r="T517" s="50">
        <v>2125</v>
      </c>
      <c r="U517" s="50">
        <v>754</v>
      </c>
      <c r="V517" s="51">
        <f t="shared" si="54"/>
        <v>2.8183023872679045</v>
      </c>
      <c r="W517" s="51">
        <f t="shared" si="55"/>
        <v>1371</v>
      </c>
      <c r="X517" s="51">
        <f t="shared" si="57"/>
        <v>1225.8422605392711</v>
      </c>
      <c r="Y517" s="52">
        <v>0</v>
      </c>
      <c r="Z517" s="53">
        <v>2540</v>
      </c>
      <c r="AA517" s="53">
        <v>610.5</v>
      </c>
      <c r="AB517" s="54">
        <f t="shared" si="59"/>
        <v>4.1605241605241607</v>
      </c>
      <c r="AC517" s="54">
        <f t="shared" si="56"/>
        <v>1929.5</v>
      </c>
      <c r="AD517" s="54">
        <f t="shared" si="58"/>
        <v>2188.670787428277</v>
      </c>
    </row>
    <row r="518" spans="1:30" ht="12.75" customHeight="1">
      <c r="A518" s="7">
        <v>504</v>
      </c>
      <c r="B518" s="27"/>
      <c r="C518" s="17" t="s">
        <v>1269</v>
      </c>
      <c r="D518" s="17" t="s">
        <v>2059</v>
      </c>
      <c r="E518" s="27" t="s">
        <v>1270</v>
      </c>
      <c r="F518" s="15" t="s">
        <v>1271</v>
      </c>
      <c r="G518" s="63">
        <f>(X517+X518)/2</f>
        <v>1558.9029768418814</v>
      </c>
      <c r="H518" s="63">
        <f>ABS((X517-G518)/G518*100)</f>
        <v>21.365070260969318</v>
      </c>
      <c r="I518" s="64">
        <f>(AD517+AD518)/2</f>
        <v>2115.7907158593384</v>
      </c>
      <c r="J518" s="64">
        <f>ABS((AD517-I518)/I518*100)</f>
        <v>3.4445784747352937</v>
      </c>
      <c r="K518" s="42">
        <f>I518/G518</f>
        <v>1.3572305315277757</v>
      </c>
      <c r="L518" s="42">
        <f>LOG(K518,2)</f>
        <v>0.44066578961796155</v>
      </c>
      <c r="M518" s="83">
        <f>(I518-G518)/G518*100</f>
        <v>35.723053152777567</v>
      </c>
      <c r="N518" s="13" t="str">
        <f>IF(X517=0,"×",IF(X518=0,"×",IF(AD517=0,"×",IF(AD518=0,"×","√"))))</f>
        <v>√</v>
      </c>
      <c r="O518" s="28">
        <v>2</v>
      </c>
      <c r="P518" s="28">
        <v>3</v>
      </c>
      <c r="Q518" s="28">
        <v>3</v>
      </c>
      <c r="R518" s="28">
        <v>4</v>
      </c>
      <c r="S518" s="49">
        <v>0</v>
      </c>
      <c r="T518" s="50">
        <v>2917</v>
      </c>
      <c r="U518" s="50">
        <v>801</v>
      </c>
      <c r="V518" s="51">
        <f t="shared" si="54"/>
        <v>3.6416978776529336</v>
      </c>
      <c r="W518" s="51">
        <f t="shared" si="55"/>
        <v>2116</v>
      </c>
      <c r="X518" s="51">
        <f t="shared" si="57"/>
        <v>1891.9636931444913</v>
      </c>
      <c r="Y518" s="52">
        <v>0</v>
      </c>
      <c r="Z518" s="53">
        <v>2396</v>
      </c>
      <c r="AA518" s="53">
        <v>595</v>
      </c>
      <c r="AB518" s="54">
        <f t="shared" si="59"/>
        <v>4.0268907563025209</v>
      </c>
      <c r="AC518" s="54">
        <f t="shared" si="56"/>
        <v>1801</v>
      </c>
      <c r="AD518" s="54">
        <f t="shared" si="58"/>
        <v>2042.9106442903999</v>
      </c>
    </row>
    <row r="519" spans="1:30" ht="12.75" customHeight="1">
      <c r="A519" s="7">
        <v>505</v>
      </c>
      <c r="B519" s="27" t="s">
        <v>342</v>
      </c>
      <c r="C519" s="17" t="s">
        <v>1272</v>
      </c>
      <c r="D519" s="17" t="s">
        <v>2059</v>
      </c>
      <c r="E519" s="27" t="s">
        <v>1273</v>
      </c>
      <c r="F519" s="15" t="s">
        <v>1274</v>
      </c>
      <c r="G519" s="63"/>
      <c r="H519" s="63"/>
      <c r="I519" s="64"/>
      <c r="J519" s="64"/>
      <c r="K519" s="42"/>
      <c r="L519" s="42"/>
      <c r="M519" s="83"/>
      <c r="N519" s="13"/>
      <c r="O519" s="28">
        <v>2</v>
      </c>
      <c r="P519" s="28">
        <v>3</v>
      </c>
      <c r="Q519" s="28">
        <v>3</v>
      </c>
      <c r="R519" s="28">
        <v>5</v>
      </c>
      <c r="S519" s="49">
        <v>0</v>
      </c>
      <c r="T519" s="50">
        <v>1877</v>
      </c>
      <c r="U519" s="50">
        <v>753</v>
      </c>
      <c r="V519" s="51">
        <f t="shared" si="54"/>
        <v>2.4926958831341302</v>
      </c>
      <c r="W519" s="51">
        <f t="shared" si="55"/>
        <v>1124</v>
      </c>
      <c r="X519" s="51">
        <f t="shared" si="57"/>
        <v>1004.99394664197</v>
      </c>
      <c r="Y519" s="52">
        <v>0</v>
      </c>
      <c r="Z519" s="53">
        <v>1159.5</v>
      </c>
      <c r="AA519" s="53">
        <v>601</v>
      </c>
      <c r="AB519" s="54">
        <f t="shared" si="59"/>
        <v>1.9292845257903495</v>
      </c>
      <c r="AC519" s="54">
        <f t="shared" si="56"/>
        <v>558.5</v>
      </c>
      <c r="AD519" s="54">
        <f t="shared" si="58"/>
        <v>633.51782056423565</v>
      </c>
    </row>
    <row r="520" spans="1:30" ht="12.75" customHeight="1">
      <c r="A520" s="7">
        <v>506</v>
      </c>
      <c r="B520" s="27"/>
      <c r="C520" s="17" t="s">
        <v>1272</v>
      </c>
      <c r="D520" s="17" t="s">
        <v>2059</v>
      </c>
      <c r="E520" s="27" t="s">
        <v>1273</v>
      </c>
      <c r="F520" s="15" t="s">
        <v>1274</v>
      </c>
      <c r="G520" s="63">
        <f>(X519+X520)/2</f>
        <v>1231.6540582734106</v>
      </c>
      <c r="H520" s="63">
        <f>ABS((X519-G520)/G520*100)</f>
        <v>18.402903811252262</v>
      </c>
      <c r="I520" s="64">
        <f>(AD519+AD520)/2</f>
        <v>643.44312213977196</v>
      </c>
      <c r="J520" s="64">
        <f>ABS((AD519-I520)/I520*100)</f>
        <v>1.5425297487880032</v>
      </c>
      <c r="K520" s="42">
        <f>I520/G520</f>
        <v>0.52242195591981422</v>
      </c>
      <c r="L520" s="42">
        <f>LOG(K520,2)</f>
        <v>-0.93671256432957928</v>
      </c>
      <c r="M520" s="83">
        <f>(I520-G520)/G520*100</f>
        <v>-47.757804408018579</v>
      </c>
      <c r="N520" s="13" t="str">
        <f>IF(X519=0,"×",IF(X520=0,"×",IF(AD519=0,"×",IF(AD520=0,"×","√"))))</f>
        <v>√</v>
      </c>
      <c r="O520" s="28">
        <v>2</v>
      </c>
      <c r="P520" s="28">
        <v>3</v>
      </c>
      <c r="Q520" s="28">
        <v>3</v>
      </c>
      <c r="R520" s="28">
        <v>6</v>
      </c>
      <c r="S520" s="49">
        <v>0</v>
      </c>
      <c r="T520" s="50">
        <v>2327</v>
      </c>
      <c r="U520" s="50">
        <v>696</v>
      </c>
      <c r="V520" s="51">
        <f t="shared" si="54"/>
        <v>3.3433908045977012</v>
      </c>
      <c r="W520" s="51">
        <f t="shared" si="55"/>
        <v>1631</v>
      </c>
      <c r="X520" s="51">
        <f t="shared" si="57"/>
        <v>1458.3141699048513</v>
      </c>
      <c r="Y520" s="52">
        <v>0</v>
      </c>
      <c r="Z520" s="53">
        <v>1176</v>
      </c>
      <c r="AA520" s="53">
        <v>600</v>
      </c>
      <c r="AB520" s="54">
        <f t="shared" si="59"/>
        <v>1.96</v>
      </c>
      <c r="AC520" s="54">
        <f t="shared" si="56"/>
        <v>576</v>
      </c>
      <c r="AD520" s="54">
        <f t="shared" si="58"/>
        <v>653.36842371530838</v>
      </c>
    </row>
    <row r="521" spans="1:30" ht="12.75" customHeight="1">
      <c r="A521" s="7">
        <v>507</v>
      </c>
      <c r="B521" s="27" t="s">
        <v>343</v>
      </c>
      <c r="C521" s="32" t="s">
        <v>1272</v>
      </c>
      <c r="D521" s="32" t="s">
        <v>763</v>
      </c>
      <c r="E521" s="27" t="s">
        <v>1273</v>
      </c>
      <c r="F521" s="15" t="s">
        <v>1274</v>
      </c>
      <c r="G521" s="63"/>
      <c r="H521" s="63"/>
      <c r="I521" s="64"/>
      <c r="J521" s="64"/>
      <c r="K521" s="42"/>
      <c r="L521" s="42"/>
      <c r="M521" s="83"/>
      <c r="N521" s="13"/>
      <c r="O521" s="28">
        <v>2</v>
      </c>
      <c r="P521" s="28">
        <v>3</v>
      </c>
      <c r="Q521" s="28">
        <v>3</v>
      </c>
      <c r="R521" s="28">
        <v>7</v>
      </c>
      <c r="S521" s="49">
        <v>0</v>
      </c>
      <c r="T521" s="50">
        <v>1696</v>
      </c>
      <c r="U521" s="50">
        <v>731</v>
      </c>
      <c r="V521" s="51">
        <f t="shared" si="54"/>
        <v>2.320109439124487</v>
      </c>
      <c r="W521" s="51">
        <f t="shared" si="55"/>
        <v>965</v>
      </c>
      <c r="X521" s="51">
        <f t="shared" si="57"/>
        <v>862.8284328376343</v>
      </c>
      <c r="Y521" s="52">
        <v>0</v>
      </c>
      <c r="Z521" s="53">
        <v>1277.5</v>
      </c>
      <c r="AA521" s="53">
        <v>582</v>
      </c>
      <c r="AB521" s="54">
        <f t="shared" si="59"/>
        <v>2.1950171821305844</v>
      </c>
      <c r="AC521" s="54">
        <f t="shared" si="56"/>
        <v>695.5</v>
      </c>
      <c r="AD521" s="54">
        <f t="shared" si="58"/>
        <v>788.91968523263358</v>
      </c>
    </row>
    <row r="522" spans="1:30" ht="12.75" customHeight="1">
      <c r="A522" s="7">
        <v>508</v>
      </c>
      <c r="B522" s="27"/>
      <c r="C522" s="32" t="s">
        <v>1272</v>
      </c>
      <c r="D522" s="32" t="s">
        <v>763</v>
      </c>
      <c r="E522" s="27" t="s">
        <v>1273</v>
      </c>
      <c r="F522" s="15" t="s">
        <v>1274</v>
      </c>
      <c r="G522" s="63">
        <f>(X521+X522)/2</f>
        <v>1081.4414399141126</v>
      </c>
      <c r="H522" s="63">
        <f>ABS((X521-G522)/G522*100)</f>
        <v>20.214964861513021</v>
      </c>
      <c r="I522" s="64">
        <f>(AD521+AD522)/2</f>
        <v>720.00973429390967</v>
      </c>
      <c r="J522" s="64">
        <f>ABS((AD521-I522)/I522*100)</f>
        <v>9.5706971248523018</v>
      </c>
      <c r="K522" s="42">
        <f>I522/G522</f>
        <v>0.66578707613709753</v>
      </c>
      <c r="L522" s="42">
        <f>LOG(K522,2)</f>
        <v>-0.58686722887581599</v>
      </c>
      <c r="M522" s="83">
        <f>(I522-G522)/G522*100</f>
        <v>-33.421292386290247</v>
      </c>
      <c r="N522" s="13" t="str">
        <f>IF(X521=0,"×",IF(X522=0,"×",IF(AD521=0,"×",IF(AD522=0,"×","√"))))</f>
        <v>√</v>
      </c>
      <c r="O522" s="28">
        <v>2</v>
      </c>
      <c r="P522" s="28">
        <v>3</v>
      </c>
      <c r="Q522" s="28">
        <v>3</v>
      </c>
      <c r="R522" s="28">
        <v>8</v>
      </c>
      <c r="S522" s="49">
        <v>0</v>
      </c>
      <c r="T522" s="50">
        <v>2196</v>
      </c>
      <c r="U522" s="50">
        <v>742</v>
      </c>
      <c r="V522" s="51">
        <f t="shared" si="54"/>
        <v>2.9595687331536387</v>
      </c>
      <c r="W522" s="51">
        <f t="shared" si="55"/>
        <v>1454</v>
      </c>
      <c r="X522" s="51">
        <f t="shared" si="57"/>
        <v>1300.054446990591</v>
      </c>
      <c r="Y522" s="52">
        <v>0</v>
      </c>
      <c r="Z522" s="53">
        <v>1164</v>
      </c>
      <c r="AA522" s="53">
        <v>590</v>
      </c>
      <c r="AB522" s="54">
        <f t="shared" si="59"/>
        <v>1.9728813559322034</v>
      </c>
      <c r="AC522" s="54">
        <f t="shared" si="56"/>
        <v>574</v>
      </c>
      <c r="AD522" s="54">
        <f t="shared" si="58"/>
        <v>651.09978335518576</v>
      </c>
    </row>
    <row r="523" spans="1:30" ht="12.75" customHeight="1">
      <c r="A523" s="7">
        <v>509</v>
      </c>
      <c r="B523" s="27" t="s">
        <v>344</v>
      </c>
      <c r="C523" s="17" t="s">
        <v>1275</v>
      </c>
      <c r="D523" s="17" t="s">
        <v>2059</v>
      </c>
      <c r="E523" s="27" t="s">
        <v>1276</v>
      </c>
      <c r="F523" s="15" t="s">
        <v>1277</v>
      </c>
      <c r="G523" s="63"/>
      <c r="H523" s="63"/>
      <c r="I523" s="64"/>
      <c r="J523" s="64"/>
      <c r="K523" s="42"/>
      <c r="L523" s="42"/>
      <c r="M523" s="83"/>
      <c r="N523" s="13"/>
      <c r="O523" s="28">
        <v>2</v>
      </c>
      <c r="P523" s="28">
        <v>3</v>
      </c>
      <c r="Q523" s="28">
        <v>3</v>
      </c>
      <c r="R523" s="28">
        <v>9</v>
      </c>
      <c r="S523" s="49">
        <v>0</v>
      </c>
      <c r="T523" s="50">
        <v>1989</v>
      </c>
      <c r="U523" s="50">
        <v>726</v>
      </c>
      <c r="V523" s="51">
        <f t="shared" si="54"/>
        <v>2.7396694214876032</v>
      </c>
      <c r="W523" s="51">
        <f t="shared" si="55"/>
        <v>1263</v>
      </c>
      <c r="X523" s="51">
        <f t="shared" si="57"/>
        <v>1129.2770058797225</v>
      </c>
      <c r="Y523" s="52">
        <v>0</v>
      </c>
      <c r="Z523" s="53">
        <v>1985.5</v>
      </c>
      <c r="AA523" s="53">
        <v>573</v>
      </c>
      <c r="AB523" s="54">
        <f t="shared" si="59"/>
        <v>3.4650959860383943</v>
      </c>
      <c r="AC523" s="54">
        <f t="shared" si="56"/>
        <v>1412.5</v>
      </c>
      <c r="AD523" s="54">
        <f t="shared" si="58"/>
        <v>1602.227254336585</v>
      </c>
    </row>
    <row r="524" spans="1:30" ht="12.75" customHeight="1">
      <c r="A524" s="7">
        <v>510</v>
      </c>
      <c r="B524" s="27"/>
      <c r="C524" s="17" t="s">
        <v>1275</v>
      </c>
      <c r="D524" s="17" t="s">
        <v>2059</v>
      </c>
      <c r="E524" s="27" t="s">
        <v>1276</v>
      </c>
      <c r="F524" s="15" t="s">
        <v>1277</v>
      </c>
      <c r="G524" s="63">
        <f>(X523+X524)/2</f>
        <v>1153.1947888625273</v>
      </c>
      <c r="H524" s="63">
        <f>ABS((X523-G524)/G524*100)</f>
        <v>2.0740453576274338</v>
      </c>
      <c r="I524" s="64">
        <f>(AD523+AD524)/2</f>
        <v>1687.3012678411824</v>
      </c>
      <c r="J524" s="64">
        <f>ABS((AD523-I524)/I524*100)</f>
        <v>5.0420168067226854</v>
      </c>
      <c r="K524" s="42">
        <f>I524/G524</f>
        <v>1.4631537396257919</v>
      </c>
      <c r="L524" s="42">
        <f>LOG(K524,2)</f>
        <v>0.54908136738659741</v>
      </c>
      <c r="M524" s="83">
        <f>(I524-G524)/G524*100</f>
        <v>46.315373962579201</v>
      </c>
      <c r="N524" s="13" t="str">
        <f>IF(X523=0,"×",IF(X524=0,"×",IF(AD523=0,"×",IF(AD524=0,"×","√"))))</f>
        <v>√</v>
      </c>
      <c r="O524" s="28">
        <v>2</v>
      </c>
      <c r="P524" s="28">
        <v>3</v>
      </c>
      <c r="Q524" s="28">
        <v>3</v>
      </c>
      <c r="R524" s="28">
        <v>10</v>
      </c>
      <c r="S524" s="49">
        <v>0</v>
      </c>
      <c r="T524" s="50">
        <v>2049.5</v>
      </c>
      <c r="U524" s="50">
        <v>733</v>
      </c>
      <c r="V524" s="51">
        <f t="shared" si="54"/>
        <v>2.7960436562073672</v>
      </c>
      <c r="W524" s="51">
        <f t="shared" si="55"/>
        <v>1316.5</v>
      </c>
      <c r="X524" s="51">
        <f t="shared" si="57"/>
        <v>1177.1125718453322</v>
      </c>
      <c r="Y524" s="52">
        <v>0</v>
      </c>
      <c r="Z524" s="53">
        <v>2129.5</v>
      </c>
      <c r="AA524" s="53">
        <v>567</v>
      </c>
      <c r="AB524" s="54">
        <f t="shared" si="59"/>
        <v>3.755731922398589</v>
      </c>
      <c r="AC524" s="54">
        <f t="shared" si="56"/>
        <v>1562.5</v>
      </c>
      <c r="AD524" s="54">
        <f t="shared" si="58"/>
        <v>1772.37528134578</v>
      </c>
    </row>
    <row r="525" spans="1:30" ht="12.75" customHeight="1">
      <c r="A525" s="7">
        <v>511</v>
      </c>
      <c r="B525" s="27" t="s">
        <v>345</v>
      </c>
      <c r="C525" s="17" t="s">
        <v>709</v>
      </c>
      <c r="D525" s="17" t="s">
        <v>2059</v>
      </c>
      <c r="E525" s="27" t="s">
        <v>1278</v>
      </c>
      <c r="F525" s="15" t="s">
        <v>1279</v>
      </c>
      <c r="G525" s="63"/>
      <c r="H525" s="63"/>
      <c r="I525" s="64"/>
      <c r="J525" s="64"/>
      <c r="K525" s="42"/>
      <c r="L525" s="42"/>
      <c r="M525" s="83"/>
      <c r="N525" s="13"/>
      <c r="O525" s="28">
        <v>2</v>
      </c>
      <c r="P525" s="28">
        <v>3</v>
      </c>
      <c r="Q525" s="28">
        <v>4</v>
      </c>
      <c r="R525" s="28">
        <v>1</v>
      </c>
      <c r="S525" s="49">
        <v>0</v>
      </c>
      <c r="T525" s="50">
        <v>2030.5</v>
      </c>
      <c r="U525" s="50">
        <v>811</v>
      </c>
      <c r="V525" s="51">
        <f t="shared" si="54"/>
        <v>2.5036991368680641</v>
      </c>
      <c r="W525" s="51">
        <f t="shared" si="55"/>
        <v>1219.5</v>
      </c>
      <c r="X525" s="51">
        <f t="shared" si="57"/>
        <v>1090.3826671974043</v>
      </c>
      <c r="Y525" s="52">
        <v>1</v>
      </c>
      <c r="Z525" s="53">
        <v>1148</v>
      </c>
      <c r="AA525" s="53">
        <v>629</v>
      </c>
      <c r="AB525" s="54">
        <f t="shared" si="59"/>
        <v>1.8251192368839428</v>
      </c>
      <c r="AC525" s="54">
        <f t="shared" si="56"/>
        <v>519</v>
      </c>
      <c r="AD525" s="54">
        <f t="shared" si="58"/>
        <v>588.71217345181424</v>
      </c>
    </row>
    <row r="526" spans="1:30" ht="12.75" customHeight="1">
      <c r="A526" s="7">
        <v>512</v>
      </c>
      <c r="B526" s="27"/>
      <c r="C526" s="17" t="s">
        <v>709</v>
      </c>
      <c r="D526" s="17" t="s">
        <v>2059</v>
      </c>
      <c r="E526" s="27" t="s">
        <v>1278</v>
      </c>
      <c r="F526" s="15" t="s">
        <v>1279</v>
      </c>
      <c r="G526" s="63">
        <f>(X525+X526)/2</f>
        <v>863.7225555659636</v>
      </c>
      <c r="H526" s="63">
        <f>ABS((X525-G526)/G526*100)</f>
        <v>26.242236024844718</v>
      </c>
      <c r="I526" s="64">
        <f>(AD525+AD526)/2</f>
        <v>532.56332453877997</v>
      </c>
      <c r="J526" s="64">
        <f>ABS((AD525-I526)/I526*100)</f>
        <v>10.543130990415328</v>
      </c>
      <c r="K526" s="42">
        <f>I526/G526</f>
        <v>0.61659073403474107</v>
      </c>
      <c r="L526" s="42">
        <f>LOG(K526,2)</f>
        <v>-0.69761488572539576</v>
      </c>
      <c r="M526" s="83">
        <f>(I526-G526)/G526*100</f>
        <v>-38.34092659652589</v>
      </c>
      <c r="N526" s="13" t="str">
        <f>IF(X525=0,"×",IF(X526=0,"×",IF(AD525=0,"×",IF(AD526=0,"×","√"))))</f>
        <v>√</v>
      </c>
      <c r="O526" s="28">
        <v>2</v>
      </c>
      <c r="P526" s="28">
        <v>3</v>
      </c>
      <c r="Q526" s="28">
        <v>4</v>
      </c>
      <c r="R526" s="28">
        <v>2</v>
      </c>
      <c r="S526" s="49">
        <v>0</v>
      </c>
      <c r="T526" s="50">
        <v>1491.5</v>
      </c>
      <c r="U526" s="50">
        <v>779</v>
      </c>
      <c r="V526" s="51">
        <f t="shared" si="54"/>
        <v>1.9146341463414633</v>
      </c>
      <c r="W526" s="51">
        <f t="shared" si="55"/>
        <v>712.5</v>
      </c>
      <c r="X526" s="51">
        <f t="shared" si="57"/>
        <v>637.06244393452278</v>
      </c>
      <c r="Y526" s="52">
        <v>0</v>
      </c>
      <c r="Z526" s="53">
        <v>1043</v>
      </c>
      <c r="AA526" s="53">
        <v>623</v>
      </c>
      <c r="AB526" s="54">
        <f t="shared" si="59"/>
        <v>1.6741573033707866</v>
      </c>
      <c r="AC526" s="54">
        <f t="shared" si="56"/>
        <v>420</v>
      </c>
      <c r="AD526" s="54">
        <f t="shared" si="58"/>
        <v>476.41447562574564</v>
      </c>
    </row>
    <row r="527" spans="1:30" ht="12.75" customHeight="1">
      <c r="A527" s="7">
        <v>513</v>
      </c>
      <c r="B527" s="27" t="s">
        <v>346</v>
      </c>
      <c r="C527" s="17" t="s">
        <v>1280</v>
      </c>
      <c r="D527" s="17" t="s">
        <v>2059</v>
      </c>
      <c r="E527" s="27" t="s">
        <v>1281</v>
      </c>
      <c r="F527" s="71" t="s">
        <v>2036</v>
      </c>
      <c r="G527" s="63"/>
      <c r="H527" s="63"/>
      <c r="I527" s="64"/>
      <c r="J527" s="64"/>
      <c r="K527" s="42"/>
      <c r="L527" s="42"/>
      <c r="M527" s="83"/>
      <c r="N527" s="13"/>
      <c r="O527" s="28">
        <v>2</v>
      </c>
      <c r="P527" s="28">
        <v>3</v>
      </c>
      <c r="Q527" s="28">
        <v>4</v>
      </c>
      <c r="R527" s="28">
        <v>3</v>
      </c>
      <c r="S527" s="49">
        <v>0</v>
      </c>
      <c r="T527" s="50">
        <v>1435</v>
      </c>
      <c r="U527" s="50">
        <v>774</v>
      </c>
      <c r="V527" s="51">
        <f t="shared" si="54"/>
        <v>1.8540051679586564</v>
      </c>
      <c r="W527" s="51">
        <f t="shared" si="55"/>
        <v>661</v>
      </c>
      <c r="X527" s="51">
        <f t="shared" si="57"/>
        <v>591.01512342557123</v>
      </c>
      <c r="Y527" s="52">
        <v>0</v>
      </c>
      <c r="Z527" s="53">
        <v>949.5</v>
      </c>
      <c r="AA527" s="53">
        <v>613</v>
      </c>
      <c r="AB527" s="54">
        <f t="shared" si="59"/>
        <v>1.5489396411092986</v>
      </c>
      <c r="AC527" s="54">
        <f t="shared" si="56"/>
        <v>336.5</v>
      </c>
      <c r="AD527" s="54">
        <f t="shared" si="58"/>
        <v>381.69874059062721</v>
      </c>
    </row>
    <row r="528" spans="1:30" ht="12.75" customHeight="1">
      <c r="A528" s="7">
        <v>514</v>
      </c>
      <c r="B528" s="27"/>
      <c r="C528" s="17" t="s">
        <v>1280</v>
      </c>
      <c r="D528" s="17" t="s">
        <v>2059</v>
      </c>
      <c r="E528" s="27" t="s">
        <v>1281</v>
      </c>
      <c r="F528" s="71" t="s">
        <v>2036</v>
      </c>
      <c r="G528" s="63">
        <f>(X527+X528)/2</f>
        <v>563.07378816528512</v>
      </c>
      <c r="H528" s="63">
        <f>ABS((X527-G528)/G528*100)</f>
        <v>4.9622866216752728</v>
      </c>
      <c r="I528" s="64">
        <f>(AD527+AD528)/2</f>
        <v>472.72793504054641</v>
      </c>
      <c r="J528" s="64">
        <f>ABS((AD527-I528)/I528*100)</f>
        <v>19.25614877024594</v>
      </c>
      <c r="K528" s="42">
        <f>I528/G528</f>
        <v>0.83954882108946882</v>
      </c>
      <c r="L528" s="42">
        <f>LOG(K528,2)</f>
        <v>-0.25231387229122104</v>
      </c>
      <c r="M528" s="83">
        <f>(I528-G528)/G528*100</f>
        <v>-16.04511789105312</v>
      </c>
      <c r="N528" s="13" t="str">
        <f>IF(X527=0,"×",IF(X528=0,"×",IF(AD527=0,"×",IF(AD528=0,"×","√"))))</f>
        <v>√</v>
      </c>
      <c r="O528" s="28">
        <v>2</v>
      </c>
      <c r="P528" s="28">
        <v>3</v>
      </c>
      <c r="Q528" s="28">
        <v>4</v>
      </c>
      <c r="R528" s="28">
        <v>4</v>
      </c>
      <c r="S528" s="49">
        <v>0</v>
      </c>
      <c r="T528" s="50">
        <v>1395.5</v>
      </c>
      <c r="U528" s="50">
        <v>797</v>
      </c>
      <c r="V528" s="51">
        <f t="shared" ref="V528:V591" si="60">T528/U528</f>
        <v>1.7509410288582183</v>
      </c>
      <c r="W528" s="51">
        <f t="shared" ref="W528:W591" si="61">IF(T528-U528&lt;0,1,T528-U528)</f>
        <v>598.5</v>
      </c>
      <c r="X528" s="51">
        <f t="shared" si="57"/>
        <v>535.13245290499913</v>
      </c>
      <c r="Y528" s="52">
        <v>0</v>
      </c>
      <c r="Z528" s="53">
        <v>1107</v>
      </c>
      <c r="AA528" s="53">
        <v>610</v>
      </c>
      <c r="AB528" s="54">
        <f t="shared" si="59"/>
        <v>1.8147540983606558</v>
      </c>
      <c r="AC528" s="54">
        <f t="shared" ref="AC528:AC591" si="62">IF(Z528-AA528&lt;0,1,Z528-AA528)</f>
        <v>497</v>
      </c>
      <c r="AD528" s="54">
        <f t="shared" si="58"/>
        <v>563.75712949046567</v>
      </c>
    </row>
    <row r="529" spans="1:30" ht="12.75" customHeight="1">
      <c r="A529" s="7">
        <v>515</v>
      </c>
      <c r="B529" s="27" t="s">
        <v>347</v>
      </c>
      <c r="C529" s="17" t="s">
        <v>1280</v>
      </c>
      <c r="D529" s="17" t="s">
        <v>1119</v>
      </c>
      <c r="E529" s="27" t="s">
        <v>1281</v>
      </c>
      <c r="F529" s="71" t="s">
        <v>2036</v>
      </c>
      <c r="G529" s="63"/>
      <c r="H529" s="63"/>
      <c r="I529" s="64"/>
      <c r="J529" s="64"/>
      <c r="K529" s="42"/>
      <c r="L529" s="42"/>
      <c r="M529" s="83"/>
      <c r="N529" s="13"/>
      <c r="O529" s="28">
        <v>2</v>
      </c>
      <c r="P529" s="28">
        <v>3</v>
      </c>
      <c r="Q529" s="28">
        <v>4</v>
      </c>
      <c r="R529" s="28">
        <v>5</v>
      </c>
      <c r="S529" s="49">
        <v>0</v>
      </c>
      <c r="T529" s="50">
        <v>4984.5</v>
      </c>
      <c r="U529" s="50">
        <v>746</v>
      </c>
      <c r="V529" s="51">
        <f t="shared" si="60"/>
        <v>6.681635388739946</v>
      </c>
      <c r="W529" s="51">
        <f t="shared" si="61"/>
        <v>4238.5</v>
      </c>
      <c r="X529" s="51">
        <f t="shared" ref="X529:X592" si="63">W529/$W$1277</f>
        <v>3789.7391840231226</v>
      </c>
      <c r="Y529" s="52">
        <v>0</v>
      </c>
      <c r="Z529" s="53">
        <v>2268.5</v>
      </c>
      <c r="AA529" s="53">
        <v>595.5</v>
      </c>
      <c r="AB529" s="54">
        <f t="shared" si="59"/>
        <v>3.8094038623005879</v>
      </c>
      <c r="AC529" s="54">
        <f t="shared" si="62"/>
        <v>1673</v>
      </c>
      <c r="AD529" s="54">
        <f t="shared" ref="AD529:AD592" si="64">AC529/$AC$1277</f>
        <v>1897.7176612425535</v>
      </c>
    </row>
    <row r="530" spans="1:30" ht="12.75" customHeight="1">
      <c r="A530" s="7">
        <v>516</v>
      </c>
      <c r="B530" s="27"/>
      <c r="C530" s="17" t="s">
        <v>1280</v>
      </c>
      <c r="D530" s="17" t="s">
        <v>1119</v>
      </c>
      <c r="E530" s="27" t="s">
        <v>1281</v>
      </c>
      <c r="F530" s="71" t="s">
        <v>2036</v>
      </c>
      <c r="G530" s="63">
        <f>(X529+X530)/2</f>
        <v>2522.5437472986277</v>
      </c>
      <c r="H530" s="63">
        <f>ABS((X529-G530)/G530*100)</f>
        <v>50.234824988923364</v>
      </c>
      <c r="I530" s="64">
        <f>(AD529+AD530)/2</f>
        <v>1920.6876448887947</v>
      </c>
      <c r="J530" s="64">
        <f>ABS((AD529-I530)/I530*100)</f>
        <v>1.1959249963088674</v>
      </c>
      <c r="K530" s="42">
        <f>I530/G530</f>
        <v>0.7614090526460221</v>
      </c>
      <c r="L530" s="42">
        <f>LOG(K530,2)</f>
        <v>-0.39325637220299486</v>
      </c>
      <c r="M530" s="83">
        <f>(I530-G530)/G530*100</f>
        <v>-23.85909473539779</v>
      </c>
      <c r="N530" s="13" t="str">
        <f>IF(X529=0,"×",IF(X530=0,"×",IF(AD529=0,"×",IF(AD530=0,"×","√"))))</f>
        <v>√</v>
      </c>
      <c r="O530" s="28">
        <v>2</v>
      </c>
      <c r="P530" s="28">
        <v>3</v>
      </c>
      <c r="Q530" s="28">
        <v>4</v>
      </c>
      <c r="R530" s="28">
        <v>6</v>
      </c>
      <c r="S530" s="49">
        <v>0</v>
      </c>
      <c r="T530" s="50">
        <v>2121</v>
      </c>
      <c r="U530" s="50">
        <v>717</v>
      </c>
      <c r="V530" s="51">
        <f t="shared" si="60"/>
        <v>2.9581589958158996</v>
      </c>
      <c r="W530" s="51">
        <f t="shared" si="61"/>
        <v>1404</v>
      </c>
      <c r="X530" s="51">
        <f t="shared" si="63"/>
        <v>1255.3483105741332</v>
      </c>
      <c r="Y530" s="52">
        <v>0</v>
      </c>
      <c r="Z530" s="53">
        <v>2326.5</v>
      </c>
      <c r="AA530" s="53">
        <v>613</v>
      </c>
      <c r="AB530" s="54">
        <f t="shared" si="59"/>
        <v>3.7952691680261013</v>
      </c>
      <c r="AC530" s="54">
        <f t="shared" si="62"/>
        <v>1713.5</v>
      </c>
      <c r="AD530" s="54">
        <f t="shared" si="64"/>
        <v>1943.6576285350361</v>
      </c>
    </row>
    <row r="531" spans="1:30" ht="12.75" customHeight="1">
      <c r="A531" s="7">
        <v>517</v>
      </c>
      <c r="B531" s="27" t="s">
        <v>348</v>
      </c>
      <c r="C531" s="17" t="s">
        <v>1280</v>
      </c>
      <c r="D531" s="17" t="s">
        <v>1119</v>
      </c>
      <c r="E531" s="27" t="s">
        <v>1281</v>
      </c>
      <c r="F531" s="71" t="s">
        <v>2036</v>
      </c>
      <c r="G531" s="63"/>
      <c r="H531" s="63"/>
      <c r="I531" s="64"/>
      <c r="J531" s="64"/>
      <c r="K531" s="42"/>
      <c r="L531" s="42"/>
      <c r="M531" s="83"/>
      <c r="N531" s="13"/>
      <c r="O531" s="28">
        <v>2</v>
      </c>
      <c r="P531" s="28">
        <v>3</v>
      </c>
      <c r="Q531" s="28">
        <v>4</v>
      </c>
      <c r="R531" s="28">
        <v>7</v>
      </c>
      <c r="S531" s="49">
        <v>0</v>
      </c>
      <c r="T531" s="50">
        <v>1815.5</v>
      </c>
      <c r="U531" s="50">
        <v>758</v>
      </c>
      <c r="V531" s="51">
        <f t="shared" si="60"/>
        <v>2.3951187335092348</v>
      </c>
      <c r="W531" s="51">
        <f t="shared" si="61"/>
        <v>1057.5</v>
      </c>
      <c r="X531" s="51">
        <f t="shared" si="63"/>
        <v>945.53478520808119</v>
      </c>
      <c r="Y531" s="52">
        <v>0</v>
      </c>
      <c r="Z531" s="53">
        <v>1513</v>
      </c>
      <c r="AA531" s="53">
        <v>597</v>
      </c>
      <c r="AB531" s="54">
        <f t="shared" ref="AB531:AB594" si="65">Z531/AA531</f>
        <v>2.5343383584589616</v>
      </c>
      <c r="AC531" s="54">
        <f t="shared" si="62"/>
        <v>916</v>
      </c>
      <c r="AD531" s="54">
        <f t="shared" si="64"/>
        <v>1039.0372849361502</v>
      </c>
    </row>
    <row r="532" spans="1:30" ht="12.75" customHeight="1">
      <c r="A532" s="7">
        <v>518</v>
      </c>
      <c r="B532" s="27"/>
      <c r="C532" s="17" t="s">
        <v>1280</v>
      </c>
      <c r="D532" s="17" t="s">
        <v>1119</v>
      </c>
      <c r="E532" s="27" t="s">
        <v>1281</v>
      </c>
      <c r="F532" s="71" t="s">
        <v>2036</v>
      </c>
      <c r="G532" s="63">
        <f>(X531+X532)/2</f>
        <v>1490.2790574426188</v>
      </c>
      <c r="H532" s="63">
        <f>ABS((X531-G532)/G532*100)</f>
        <v>36.553172341382933</v>
      </c>
      <c r="I532" s="64">
        <f>(AD531+AD532)/2</f>
        <v>989.12719701345304</v>
      </c>
      <c r="J532" s="64">
        <f>ABS((AD531-I532)/I532*100)</f>
        <v>5.0458715596330235</v>
      </c>
      <c r="K532" s="42">
        <f>I532/G532</f>
        <v>0.66371945044362146</v>
      </c>
      <c r="L532" s="42">
        <f>LOG(K532,2)</f>
        <v>-0.5913545415434992</v>
      </c>
      <c r="M532" s="83">
        <f>(I532-G532)/G532*100</f>
        <v>-33.628054955637857</v>
      </c>
      <c r="N532" s="13" t="str">
        <f>IF(X531=0,"×",IF(X532=0,"×",IF(AD531=0,"×",IF(AD532=0,"×","√"))))</f>
        <v>√</v>
      </c>
      <c r="O532" s="28">
        <v>2</v>
      </c>
      <c r="P532" s="28">
        <v>3</v>
      </c>
      <c r="Q532" s="28">
        <v>4</v>
      </c>
      <c r="R532" s="28">
        <v>8</v>
      </c>
      <c r="S532" s="49">
        <v>0</v>
      </c>
      <c r="T532" s="50">
        <v>3030</v>
      </c>
      <c r="U532" s="50">
        <v>754</v>
      </c>
      <c r="V532" s="51">
        <f t="shared" si="60"/>
        <v>4.0185676392572942</v>
      </c>
      <c r="W532" s="51">
        <f t="shared" si="61"/>
        <v>2276</v>
      </c>
      <c r="X532" s="51">
        <f t="shared" si="63"/>
        <v>2035.0233296771562</v>
      </c>
      <c r="Y532" s="52">
        <v>0</v>
      </c>
      <c r="Z532" s="53">
        <v>1407</v>
      </c>
      <c r="AA532" s="53">
        <v>579</v>
      </c>
      <c r="AB532" s="54">
        <f t="shared" si="65"/>
        <v>2.4300518134715028</v>
      </c>
      <c r="AC532" s="54">
        <f t="shared" si="62"/>
        <v>828</v>
      </c>
      <c r="AD532" s="54">
        <f t="shared" si="64"/>
        <v>939.2171090907558</v>
      </c>
    </row>
    <row r="533" spans="1:30" ht="12.75" customHeight="1">
      <c r="A533" s="7">
        <v>519</v>
      </c>
      <c r="B533" s="27" t="s">
        <v>349</v>
      </c>
      <c r="C533" s="17" t="s">
        <v>1280</v>
      </c>
      <c r="D533" s="17" t="s">
        <v>1119</v>
      </c>
      <c r="E533" s="27" t="s">
        <v>1281</v>
      </c>
      <c r="F533" s="71" t="s">
        <v>2036</v>
      </c>
      <c r="G533" s="63"/>
      <c r="H533" s="63"/>
      <c r="I533" s="64"/>
      <c r="J533" s="64"/>
      <c r="K533" s="42"/>
      <c r="L533" s="42"/>
      <c r="M533" s="83"/>
      <c r="N533" s="13"/>
      <c r="O533" s="28">
        <v>2</v>
      </c>
      <c r="P533" s="28">
        <v>3</v>
      </c>
      <c r="Q533" s="28">
        <v>4</v>
      </c>
      <c r="R533" s="28">
        <v>9</v>
      </c>
      <c r="S533" s="49">
        <v>0</v>
      </c>
      <c r="T533" s="50">
        <v>1012</v>
      </c>
      <c r="U533" s="50">
        <v>729</v>
      </c>
      <c r="V533" s="51">
        <f t="shared" si="60"/>
        <v>1.3882030178326474</v>
      </c>
      <c r="W533" s="51">
        <f t="shared" si="61"/>
        <v>283</v>
      </c>
      <c r="X533" s="51">
        <f t="shared" si="63"/>
        <v>253.03673211715079</v>
      </c>
      <c r="Y533" s="52">
        <v>0</v>
      </c>
      <c r="Z533" s="53">
        <v>661</v>
      </c>
      <c r="AA533" s="53">
        <v>562</v>
      </c>
      <c r="AB533" s="54">
        <f t="shared" si="65"/>
        <v>1.1761565836298933</v>
      </c>
      <c r="AC533" s="54">
        <f t="shared" si="62"/>
        <v>99</v>
      </c>
      <c r="AD533" s="54">
        <f t="shared" si="64"/>
        <v>112.29769782606863</v>
      </c>
    </row>
    <row r="534" spans="1:30" ht="12.75" customHeight="1">
      <c r="A534" s="7">
        <v>520</v>
      </c>
      <c r="B534" s="27"/>
      <c r="C534" s="17" t="s">
        <v>1280</v>
      </c>
      <c r="D534" s="17" t="s">
        <v>1119</v>
      </c>
      <c r="E534" s="27" t="s">
        <v>1281</v>
      </c>
      <c r="F534" s="71" t="s">
        <v>2036</v>
      </c>
      <c r="G534" s="63">
        <f>(X533+X534)/2</f>
        <v>197.6011229607432</v>
      </c>
      <c r="H534" s="63">
        <f>ABS((X533-G534)/G534*100)</f>
        <v>28.054298642533936</v>
      </c>
      <c r="I534" s="64">
        <f>(AD533+AD534)/2</f>
        <v>108.89473728588473</v>
      </c>
      <c r="J534" s="64">
        <f>ABS((AD533-I534)/I534*100)</f>
        <v>3.125</v>
      </c>
      <c r="K534" s="42">
        <f>I534/G534</f>
        <v>0.55108359534737317</v>
      </c>
      <c r="L534" s="42">
        <f>LOG(K534,2)</f>
        <v>-0.85965691321367199</v>
      </c>
      <c r="M534" s="83">
        <f>(I534-G534)/G534*100</f>
        <v>-44.891640465262682</v>
      </c>
      <c r="N534" s="13" t="str">
        <f>IF(X533=0,"×",IF(X534=0,"×",IF(AD533=0,"×",IF(AD534=0,"×","√"))))</f>
        <v>√</v>
      </c>
      <c r="O534" s="28">
        <v>2</v>
      </c>
      <c r="P534" s="28">
        <v>3</v>
      </c>
      <c r="Q534" s="28">
        <v>4</v>
      </c>
      <c r="R534" s="28">
        <v>10</v>
      </c>
      <c r="S534" s="49">
        <v>0</v>
      </c>
      <c r="T534" s="50">
        <v>903</v>
      </c>
      <c r="U534" s="50">
        <v>744</v>
      </c>
      <c r="V534" s="51">
        <f t="shared" si="60"/>
        <v>1.2137096774193548</v>
      </c>
      <c r="W534" s="51">
        <f t="shared" si="61"/>
        <v>159</v>
      </c>
      <c r="X534" s="51">
        <f t="shared" si="63"/>
        <v>142.1655138043356</v>
      </c>
      <c r="Y534" s="52">
        <v>0</v>
      </c>
      <c r="Z534" s="53">
        <v>661</v>
      </c>
      <c r="AA534" s="53">
        <v>568</v>
      </c>
      <c r="AB534" s="54">
        <f t="shared" si="65"/>
        <v>1.1637323943661972</v>
      </c>
      <c r="AC534" s="54">
        <f t="shared" si="62"/>
        <v>93</v>
      </c>
      <c r="AD534" s="54">
        <f t="shared" si="64"/>
        <v>105.49177674570083</v>
      </c>
    </row>
    <row r="535" spans="1:30" ht="12.75" customHeight="1">
      <c r="A535" s="7">
        <v>521</v>
      </c>
      <c r="B535" s="27" t="s">
        <v>350</v>
      </c>
      <c r="C535" s="17" t="s">
        <v>1282</v>
      </c>
      <c r="D535" s="17" t="s">
        <v>2059</v>
      </c>
      <c r="E535" s="27" t="s">
        <v>2034</v>
      </c>
      <c r="F535" s="71" t="s">
        <v>2035</v>
      </c>
      <c r="G535" s="63"/>
      <c r="H535" s="63"/>
      <c r="I535" s="64"/>
      <c r="J535" s="64"/>
      <c r="K535" s="42"/>
      <c r="L535" s="42"/>
      <c r="M535" s="83"/>
      <c r="N535" s="13"/>
      <c r="O535" s="28">
        <v>2</v>
      </c>
      <c r="P535" s="28">
        <v>3</v>
      </c>
      <c r="Q535" s="28">
        <v>5</v>
      </c>
      <c r="R535" s="28">
        <v>1</v>
      </c>
      <c r="S535" s="49">
        <v>0</v>
      </c>
      <c r="T535" s="50">
        <v>3961</v>
      </c>
      <c r="U535" s="50">
        <v>787</v>
      </c>
      <c r="V535" s="51">
        <f t="shared" si="60"/>
        <v>5.033036848792884</v>
      </c>
      <c r="W535" s="51">
        <f t="shared" si="61"/>
        <v>3174</v>
      </c>
      <c r="X535" s="51">
        <f t="shared" si="63"/>
        <v>2837.9455397167371</v>
      </c>
      <c r="Y535" s="52">
        <v>0</v>
      </c>
      <c r="Z535" s="53">
        <v>2539</v>
      </c>
      <c r="AA535" s="53">
        <v>621</v>
      </c>
      <c r="AB535" s="54">
        <f t="shared" si="65"/>
        <v>4.0885668276972629</v>
      </c>
      <c r="AC535" s="54">
        <f t="shared" si="62"/>
        <v>1918</v>
      </c>
      <c r="AD535" s="54">
        <f t="shared" si="64"/>
        <v>2175.6261053575718</v>
      </c>
    </row>
    <row r="536" spans="1:30" ht="12.75" customHeight="1">
      <c r="A536" s="7">
        <v>522</v>
      </c>
      <c r="B536" s="27"/>
      <c r="C536" s="17" t="s">
        <v>1282</v>
      </c>
      <c r="D536" s="17" t="s">
        <v>2059</v>
      </c>
      <c r="E536" s="27" t="s">
        <v>2034</v>
      </c>
      <c r="F536" s="71" t="s">
        <v>2035</v>
      </c>
      <c r="G536" s="63">
        <f>(X535+X536)/2</f>
        <v>3122.2765673254085</v>
      </c>
      <c r="H536" s="63">
        <f>ABS((X535-G536)/G536*100)</f>
        <v>9.1065292096219963</v>
      </c>
      <c r="I536" s="64">
        <f>(AD535+AD536)/2</f>
        <v>2556.1905257681374</v>
      </c>
      <c r="J536" s="64">
        <f>ABS((AD535-I536)/I536*100)</f>
        <v>14.887952074550689</v>
      </c>
      <c r="K536" s="42">
        <f>I536/G536</f>
        <v>0.81869445920282802</v>
      </c>
      <c r="L536" s="42">
        <f>LOG(K536,2)</f>
        <v>-0.28860296345747805</v>
      </c>
      <c r="M536" s="83">
        <f>(I536-G536)/G536*100</f>
        <v>-18.130554079717204</v>
      </c>
      <c r="N536" s="13" t="str">
        <f>IF(X535=0,"×",IF(X536=0,"×",IF(AD535=0,"×",IF(AD536=0,"×","√"))))</f>
        <v>√</v>
      </c>
      <c r="O536" s="28">
        <v>2</v>
      </c>
      <c r="P536" s="28">
        <v>3</v>
      </c>
      <c r="Q536" s="28">
        <v>5</v>
      </c>
      <c r="R536" s="28">
        <v>2</v>
      </c>
      <c r="S536" s="49">
        <v>0</v>
      </c>
      <c r="T536" s="50">
        <v>4606</v>
      </c>
      <c r="U536" s="50">
        <v>796</v>
      </c>
      <c r="V536" s="51">
        <f t="shared" si="60"/>
        <v>5.7864321608040203</v>
      </c>
      <c r="W536" s="51">
        <f t="shared" si="61"/>
        <v>3810</v>
      </c>
      <c r="X536" s="51">
        <f t="shared" si="63"/>
        <v>3406.6075949340798</v>
      </c>
      <c r="Y536" s="52">
        <v>1</v>
      </c>
      <c r="Z536" s="53">
        <v>3199</v>
      </c>
      <c r="AA536" s="53">
        <v>610</v>
      </c>
      <c r="AB536" s="54">
        <f t="shared" si="65"/>
        <v>5.2442622950819668</v>
      </c>
      <c r="AC536" s="54">
        <f t="shared" si="62"/>
        <v>2589</v>
      </c>
      <c r="AD536" s="54">
        <f t="shared" si="64"/>
        <v>2936.7549461787034</v>
      </c>
    </row>
    <row r="537" spans="1:30" ht="12.75" customHeight="1">
      <c r="A537" s="7">
        <v>523</v>
      </c>
      <c r="B537" s="27" t="s">
        <v>351</v>
      </c>
      <c r="C537" s="17" t="s">
        <v>1283</v>
      </c>
      <c r="D537" s="17" t="s">
        <v>1284</v>
      </c>
      <c r="E537" s="27" t="s">
        <v>1285</v>
      </c>
      <c r="F537" s="15" t="s">
        <v>1286</v>
      </c>
      <c r="G537" s="63"/>
      <c r="H537" s="63"/>
      <c r="I537" s="64"/>
      <c r="J537" s="64"/>
      <c r="K537" s="42"/>
      <c r="L537" s="42"/>
      <c r="M537" s="83"/>
      <c r="N537" s="13"/>
      <c r="O537" s="28">
        <v>2</v>
      </c>
      <c r="P537" s="28">
        <v>3</v>
      </c>
      <c r="Q537" s="28">
        <v>5</v>
      </c>
      <c r="R537" s="28">
        <v>3</v>
      </c>
      <c r="S537" s="49">
        <v>0</v>
      </c>
      <c r="T537" s="50">
        <v>935</v>
      </c>
      <c r="U537" s="50">
        <v>777</v>
      </c>
      <c r="V537" s="51">
        <f t="shared" si="60"/>
        <v>1.2033462033462032</v>
      </c>
      <c r="W537" s="51">
        <f t="shared" si="61"/>
        <v>158</v>
      </c>
      <c r="X537" s="51">
        <f t="shared" si="63"/>
        <v>141.27139107600644</v>
      </c>
      <c r="Y537" s="52">
        <v>0</v>
      </c>
      <c r="Z537" s="53">
        <v>690</v>
      </c>
      <c r="AA537" s="53">
        <v>587.5</v>
      </c>
      <c r="AB537" s="54">
        <f t="shared" si="65"/>
        <v>1.1744680851063829</v>
      </c>
      <c r="AC537" s="54">
        <f t="shared" si="62"/>
        <v>102.5</v>
      </c>
      <c r="AD537" s="54">
        <f t="shared" si="64"/>
        <v>116.26781845628317</v>
      </c>
    </row>
    <row r="538" spans="1:30" ht="12.75" customHeight="1">
      <c r="A538" s="7">
        <v>524</v>
      </c>
      <c r="B538" s="27"/>
      <c r="C538" s="17" t="s">
        <v>1283</v>
      </c>
      <c r="D538" s="17" t="s">
        <v>1284</v>
      </c>
      <c r="E538" s="27" t="s">
        <v>1285</v>
      </c>
      <c r="F538" s="15" t="s">
        <v>1286</v>
      </c>
      <c r="G538" s="63">
        <f>(X537+X538)/2</f>
        <v>154.68323200094375</v>
      </c>
      <c r="H538" s="63">
        <f>ABS((X537-G538)/G538*100)</f>
        <v>8.6705202312138656</v>
      </c>
      <c r="I538" s="64">
        <f>(AD537+AD538)/2</f>
        <v>165.32716624393436</v>
      </c>
      <c r="J538" s="64">
        <f>ABS((AD537-I538)/I538*100)</f>
        <v>29.674099485420243</v>
      </c>
      <c r="K538" s="42">
        <f>I538/G538</f>
        <v>1.0688111704501084</v>
      </c>
      <c r="L538" s="42">
        <f>LOG(K538,2)</f>
        <v>9.6006991020375215E-2</v>
      </c>
      <c r="M538" s="83">
        <f>(I538-G538)/G538*100</f>
        <v>6.8811170450108454</v>
      </c>
      <c r="N538" s="13" t="str">
        <f>IF(X537=0,"×",IF(X538=0,"×",IF(AD537=0,"×",IF(AD538=0,"×","√"))))</f>
        <v>√</v>
      </c>
      <c r="O538" s="28">
        <v>2</v>
      </c>
      <c r="P538" s="28">
        <v>3</v>
      </c>
      <c r="Q538" s="28">
        <v>5</v>
      </c>
      <c r="R538" s="28">
        <v>4</v>
      </c>
      <c r="S538" s="49">
        <v>0</v>
      </c>
      <c r="T538" s="50">
        <v>963</v>
      </c>
      <c r="U538" s="50">
        <v>775</v>
      </c>
      <c r="V538" s="51">
        <f t="shared" si="60"/>
        <v>1.2425806451612904</v>
      </c>
      <c r="W538" s="51">
        <f t="shared" si="61"/>
        <v>188</v>
      </c>
      <c r="X538" s="51">
        <f t="shared" si="63"/>
        <v>168.09507292588108</v>
      </c>
      <c r="Y538" s="52">
        <v>0</v>
      </c>
      <c r="Z538" s="53">
        <v>808</v>
      </c>
      <c r="AA538" s="53">
        <v>619</v>
      </c>
      <c r="AB538" s="54">
        <f t="shared" si="65"/>
        <v>1.3053311793214863</v>
      </c>
      <c r="AC538" s="54">
        <f t="shared" si="62"/>
        <v>189</v>
      </c>
      <c r="AD538" s="54">
        <f t="shared" si="64"/>
        <v>214.38651403158556</v>
      </c>
    </row>
    <row r="539" spans="1:30" ht="12.75" customHeight="1">
      <c r="A539" s="7">
        <v>525</v>
      </c>
      <c r="B539" s="27" t="s">
        <v>352</v>
      </c>
      <c r="C539" s="17" t="s">
        <v>1283</v>
      </c>
      <c r="D539" s="17" t="s">
        <v>1287</v>
      </c>
      <c r="E539" s="27" t="s">
        <v>1285</v>
      </c>
      <c r="F539" s="15" t="s">
        <v>1286</v>
      </c>
      <c r="G539" s="63"/>
      <c r="H539" s="63"/>
      <c r="I539" s="64"/>
      <c r="J539" s="64"/>
      <c r="K539" s="42"/>
      <c r="L539" s="42"/>
      <c r="M539" s="83"/>
      <c r="N539" s="13"/>
      <c r="O539" s="28">
        <v>2</v>
      </c>
      <c r="P539" s="28">
        <v>3</v>
      </c>
      <c r="Q539" s="28">
        <v>5</v>
      </c>
      <c r="R539" s="28">
        <v>5</v>
      </c>
      <c r="S539" s="49">
        <v>0</v>
      </c>
      <c r="T539" s="50">
        <v>3916</v>
      </c>
      <c r="U539" s="50">
        <v>757</v>
      </c>
      <c r="V539" s="51">
        <f t="shared" si="60"/>
        <v>5.1730515191545576</v>
      </c>
      <c r="W539" s="51">
        <f t="shared" si="61"/>
        <v>3159</v>
      </c>
      <c r="X539" s="51">
        <f t="shared" si="63"/>
        <v>2824.5336987917999</v>
      </c>
      <c r="Y539" s="52">
        <v>0</v>
      </c>
      <c r="Z539" s="53">
        <v>2299</v>
      </c>
      <c r="AA539" s="53">
        <v>606</v>
      </c>
      <c r="AB539" s="54">
        <f t="shared" si="65"/>
        <v>3.7937293729372938</v>
      </c>
      <c r="AC539" s="54">
        <f t="shared" si="62"/>
        <v>1693</v>
      </c>
      <c r="AD539" s="54">
        <f t="shared" si="64"/>
        <v>1920.4040648437795</v>
      </c>
    </row>
    <row r="540" spans="1:30" ht="12.75" customHeight="1">
      <c r="A540" s="7">
        <v>526</v>
      </c>
      <c r="B540" s="27"/>
      <c r="C540" s="17" t="s">
        <v>1283</v>
      </c>
      <c r="D540" s="17" t="s">
        <v>1287</v>
      </c>
      <c r="E540" s="27" t="s">
        <v>1285</v>
      </c>
      <c r="F540" s="15" t="s">
        <v>1286</v>
      </c>
      <c r="G540" s="63">
        <f>(X539+X540)/2</f>
        <v>1832.0574703464381</v>
      </c>
      <c r="H540" s="63">
        <f>ABS((X539-G540)/G540*100)</f>
        <v>54.172767203513914</v>
      </c>
      <c r="I540" s="64">
        <f>(AD539+AD540)/2</f>
        <v>2025.6122615444649</v>
      </c>
      <c r="J540" s="64">
        <f>ABS((AD539-I540)/I540*100)</f>
        <v>5.1938961220775566</v>
      </c>
      <c r="K540" s="42">
        <f>I540/G540</f>
        <v>1.1056488643674622</v>
      </c>
      <c r="L540" s="42">
        <f>LOG(K540,2)</f>
        <v>0.14489328243684671</v>
      </c>
      <c r="M540" s="83">
        <f>(I540-G540)/G540*100</f>
        <v>10.564886436746225</v>
      </c>
      <c r="N540" s="13" t="str">
        <f>IF(X539=0,"×",IF(X540=0,"×",IF(AD539=0,"×",IF(AD540=0,"×","√"))))</f>
        <v>√</v>
      </c>
      <c r="O540" s="28">
        <v>2</v>
      </c>
      <c r="P540" s="28">
        <v>3</v>
      </c>
      <c r="Q540" s="28">
        <v>5</v>
      </c>
      <c r="R540" s="28">
        <v>6</v>
      </c>
      <c r="S540" s="49">
        <v>0</v>
      </c>
      <c r="T540" s="50">
        <v>1670</v>
      </c>
      <c r="U540" s="50">
        <v>731</v>
      </c>
      <c r="V540" s="51">
        <f t="shared" si="60"/>
        <v>2.2845417236662109</v>
      </c>
      <c r="W540" s="51">
        <f t="shared" si="61"/>
        <v>939</v>
      </c>
      <c r="X540" s="51">
        <f t="shared" si="63"/>
        <v>839.58124190107628</v>
      </c>
      <c r="Y540" s="52">
        <v>0</v>
      </c>
      <c r="Z540" s="53">
        <v>2480.5</v>
      </c>
      <c r="AA540" s="53">
        <v>602</v>
      </c>
      <c r="AB540" s="54">
        <f t="shared" si="65"/>
        <v>4.1204318936877078</v>
      </c>
      <c r="AC540" s="54">
        <f t="shared" si="62"/>
        <v>1878.5</v>
      </c>
      <c r="AD540" s="54">
        <f t="shared" si="64"/>
        <v>2130.8204582451503</v>
      </c>
    </row>
    <row r="541" spans="1:30" ht="12.75" customHeight="1">
      <c r="A541" s="7">
        <v>527</v>
      </c>
      <c r="B541" s="27" t="s">
        <v>353</v>
      </c>
      <c r="C541" s="17" t="s">
        <v>1283</v>
      </c>
      <c r="D541" s="17" t="s">
        <v>1287</v>
      </c>
      <c r="E541" s="27" t="s">
        <v>1285</v>
      </c>
      <c r="F541" s="15" t="s">
        <v>1286</v>
      </c>
      <c r="G541" s="63"/>
      <c r="H541" s="63"/>
      <c r="I541" s="64"/>
      <c r="J541" s="64"/>
      <c r="K541" s="42"/>
      <c r="L541" s="42"/>
      <c r="M541" s="83"/>
      <c r="N541" s="13"/>
      <c r="O541" s="28">
        <v>2</v>
      </c>
      <c r="P541" s="28">
        <v>3</v>
      </c>
      <c r="Q541" s="28">
        <v>5</v>
      </c>
      <c r="R541" s="28">
        <v>7</v>
      </c>
      <c r="S541" s="49">
        <v>0</v>
      </c>
      <c r="T541" s="50">
        <v>2057</v>
      </c>
      <c r="U541" s="50">
        <v>745</v>
      </c>
      <c r="V541" s="51">
        <f t="shared" si="60"/>
        <v>2.7610738255033556</v>
      </c>
      <c r="W541" s="51">
        <f t="shared" si="61"/>
        <v>1312</v>
      </c>
      <c r="X541" s="51">
        <f t="shared" si="63"/>
        <v>1173.089019567851</v>
      </c>
      <c r="Y541" s="52">
        <v>0</v>
      </c>
      <c r="Z541" s="53">
        <v>1201.5</v>
      </c>
      <c r="AA541" s="53">
        <v>604.5</v>
      </c>
      <c r="AB541" s="54">
        <f t="shared" si="65"/>
        <v>1.9875930521091811</v>
      </c>
      <c r="AC541" s="54">
        <f t="shared" si="62"/>
        <v>597</v>
      </c>
      <c r="AD541" s="54">
        <f t="shared" si="64"/>
        <v>677.18914749659564</v>
      </c>
    </row>
    <row r="542" spans="1:30" ht="12.75" customHeight="1">
      <c r="A542" s="7">
        <v>528</v>
      </c>
      <c r="B542" s="27"/>
      <c r="C542" s="17" t="s">
        <v>1283</v>
      </c>
      <c r="D542" s="17" t="s">
        <v>1287</v>
      </c>
      <c r="E542" s="27" t="s">
        <v>1285</v>
      </c>
      <c r="F542" s="15" t="s">
        <v>1286</v>
      </c>
      <c r="G542" s="63">
        <f>(X541+X542)/2</f>
        <v>1112.2886740414683</v>
      </c>
      <c r="H542" s="63">
        <f>ABS((X541-G542)/G542*100)</f>
        <v>5.4662379421222003</v>
      </c>
      <c r="I542" s="64">
        <f>(AD541+AD542)/2</f>
        <v>719.15899415886372</v>
      </c>
      <c r="J542" s="64">
        <f>ABS((AD541-I542)/I542*100)</f>
        <v>5.8359621451104111</v>
      </c>
      <c r="K542" s="42">
        <f>I542/G542</f>
        <v>0.64655786842261065</v>
      </c>
      <c r="L542" s="42">
        <f>LOG(K542,2)</f>
        <v>-0.62914859453459171</v>
      </c>
      <c r="M542" s="83">
        <f>(I542-G542)/G542*100</f>
        <v>-35.344213157738935</v>
      </c>
      <c r="N542" s="13" t="str">
        <f>IF(X541=0,"×",IF(X542=0,"×",IF(AD541=0,"×",IF(AD542=0,"×","√"))))</f>
        <v>√</v>
      </c>
      <c r="O542" s="28">
        <v>2</v>
      </c>
      <c r="P542" s="28">
        <v>3</v>
      </c>
      <c r="Q542" s="28">
        <v>5</v>
      </c>
      <c r="R542" s="28">
        <v>8</v>
      </c>
      <c r="S542" s="49">
        <v>0</v>
      </c>
      <c r="T542" s="50">
        <v>1923</v>
      </c>
      <c r="U542" s="50">
        <v>747</v>
      </c>
      <c r="V542" s="51">
        <f t="shared" si="60"/>
        <v>2.5742971887550201</v>
      </c>
      <c r="W542" s="51">
        <f t="shared" si="61"/>
        <v>1176</v>
      </c>
      <c r="X542" s="51">
        <f t="shared" si="63"/>
        <v>1051.4883285150859</v>
      </c>
      <c r="Y542" s="52">
        <v>0</v>
      </c>
      <c r="Z542" s="53">
        <v>1261</v>
      </c>
      <c r="AA542" s="53">
        <v>590</v>
      </c>
      <c r="AB542" s="54">
        <f t="shared" si="65"/>
        <v>2.1372881355932205</v>
      </c>
      <c r="AC542" s="54">
        <f t="shared" si="62"/>
        <v>671</v>
      </c>
      <c r="AD542" s="54">
        <f t="shared" si="64"/>
        <v>761.1288408211318</v>
      </c>
    </row>
    <row r="543" spans="1:30" ht="12.75" customHeight="1">
      <c r="A543" s="7">
        <v>529</v>
      </c>
      <c r="B543" s="27" t="s">
        <v>354</v>
      </c>
      <c r="C543" s="17" t="s">
        <v>1283</v>
      </c>
      <c r="D543" s="17" t="s">
        <v>1287</v>
      </c>
      <c r="E543" s="27" t="s">
        <v>1285</v>
      </c>
      <c r="F543" s="15" t="s">
        <v>1286</v>
      </c>
      <c r="G543" s="63"/>
      <c r="H543" s="63"/>
      <c r="I543" s="64"/>
      <c r="J543" s="64"/>
      <c r="K543" s="42"/>
      <c r="L543" s="42"/>
      <c r="M543" s="83"/>
      <c r="N543" s="13"/>
      <c r="O543" s="28">
        <v>2</v>
      </c>
      <c r="P543" s="28">
        <v>3</v>
      </c>
      <c r="Q543" s="28">
        <v>5</v>
      </c>
      <c r="R543" s="28">
        <v>9</v>
      </c>
      <c r="S543" s="49">
        <v>0</v>
      </c>
      <c r="T543" s="50">
        <v>2579</v>
      </c>
      <c r="U543" s="50">
        <v>779</v>
      </c>
      <c r="V543" s="51">
        <f t="shared" si="60"/>
        <v>3.3106546854942231</v>
      </c>
      <c r="W543" s="51">
        <f t="shared" si="61"/>
        <v>1800</v>
      </c>
      <c r="X543" s="51">
        <f t="shared" si="63"/>
        <v>1609.4209109924786</v>
      </c>
      <c r="Y543" s="52">
        <v>0</v>
      </c>
      <c r="Z543" s="53">
        <v>3319</v>
      </c>
      <c r="AA543" s="53">
        <v>580</v>
      </c>
      <c r="AB543" s="54">
        <f t="shared" si="65"/>
        <v>5.7224137931034482</v>
      </c>
      <c r="AC543" s="54">
        <f t="shared" si="62"/>
        <v>2739</v>
      </c>
      <c r="AD543" s="54">
        <f t="shared" si="64"/>
        <v>3106.9029731878986</v>
      </c>
    </row>
    <row r="544" spans="1:30" ht="12.75" customHeight="1">
      <c r="A544" s="7">
        <v>530</v>
      </c>
      <c r="B544" s="31"/>
      <c r="C544" s="17" t="s">
        <v>1283</v>
      </c>
      <c r="D544" s="17" t="s">
        <v>1287</v>
      </c>
      <c r="E544" s="27" t="s">
        <v>1285</v>
      </c>
      <c r="F544" s="15" t="s">
        <v>1286</v>
      </c>
      <c r="G544" s="63">
        <f>(X543+X544)/2</f>
        <v>1737.7275225077124</v>
      </c>
      <c r="H544" s="63">
        <f>ABS((X543-G544)/G544*100)</f>
        <v>7.3835863133522004</v>
      </c>
      <c r="I544" s="64">
        <f>(AD543+AD544)/2</f>
        <v>2693.7268476005702</v>
      </c>
      <c r="J544" s="64">
        <f>ABS((AD543-I544)/I544*100)</f>
        <v>15.338456679650497</v>
      </c>
      <c r="K544" s="42">
        <f>I544/G544</f>
        <v>1.5501433986113407</v>
      </c>
      <c r="L544" s="42">
        <f>LOG(K544,2)</f>
        <v>0.63240168059386415</v>
      </c>
      <c r="M544" s="83">
        <f>(I544-G544)/G544*100</f>
        <v>55.014339861134061</v>
      </c>
      <c r="N544" s="13" t="str">
        <f>IF(X543=0,"×",IF(X544=0,"×",IF(AD543=0,"×",IF(AD544=0,"×","√"))))</f>
        <v>√</v>
      </c>
      <c r="O544" s="28">
        <v>2</v>
      </c>
      <c r="P544" s="28">
        <v>3</v>
      </c>
      <c r="Q544" s="28">
        <v>5</v>
      </c>
      <c r="R544" s="28">
        <v>10</v>
      </c>
      <c r="S544" s="49">
        <v>0</v>
      </c>
      <c r="T544" s="50">
        <v>2860.5</v>
      </c>
      <c r="U544" s="50">
        <v>773.5</v>
      </c>
      <c r="V544" s="51">
        <f t="shared" si="60"/>
        <v>3.6981254040077571</v>
      </c>
      <c r="W544" s="51">
        <f t="shared" si="61"/>
        <v>2087</v>
      </c>
      <c r="X544" s="51">
        <f t="shared" si="63"/>
        <v>1866.0341340229459</v>
      </c>
      <c r="Y544" s="52">
        <v>0</v>
      </c>
      <c r="Z544" s="53">
        <v>2618</v>
      </c>
      <c r="AA544" s="53">
        <v>607.5</v>
      </c>
      <c r="AB544" s="54">
        <f t="shared" si="65"/>
        <v>4.3094650205761313</v>
      </c>
      <c r="AC544" s="54">
        <f t="shared" si="62"/>
        <v>2010.5</v>
      </c>
      <c r="AD544" s="54">
        <f t="shared" si="64"/>
        <v>2280.5507220132422</v>
      </c>
    </row>
    <row r="545" spans="1:30" ht="12.75" customHeight="1">
      <c r="A545" s="7">
        <v>531</v>
      </c>
      <c r="B545" s="27" t="s">
        <v>355</v>
      </c>
      <c r="C545" s="17" t="s">
        <v>1288</v>
      </c>
      <c r="D545" s="17" t="s">
        <v>2059</v>
      </c>
      <c r="E545" s="27" t="s">
        <v>1289</v>
      </c>
      <c r="F545" s="15" t="s">
        <v>1290</v>
      </c>
      <c r="G545" s="63"/>
      <c r="H545" s="63"/>
      <c r="I545" s="64"/>
      <c r="J545" s="64"/>
      <c r="K545" s="42"/>
      <c r="L545" s="42"/>
      <c r="M545" s="83"/>
      <c r="N545" s="13"/>
      <c r="O545" s="28">
        <v>2</v>
      </c>
      <c r="P545" s="28">
        <v>3</v>
      </c>
      <c r="Q545" s="28">
        <v>6</v>
      </c>
      <c r="R545" s="28">
        <v>1</v>
      </c>
      <c r="S545" s="49">
        <v>0</v>
      </c>
      <c r="T545" s="50">
        <v>2303.5</v>
      </c>
      <c r="U545" s="50">
        <v>811.5</v>
      </c>
      <c r="V545" s="51">
        <f t="shared" si="60"/>
        <v>2.8385705483672212</v>
      </c>
      <c r="W545" s="51">
        <f t="shared" si="61"/>
        <v>1492</v>
      </c>
      <c r="X545" s="51">
        <f t="shared" si="63"/>
        <v>1334.0311106670988</v>
      </c>
      <c r="Y545" s="52">
        <v>0</v>
      </c>
      <c r="Z545" s="53">
        <v>2850.5</v>
      </c>
      <c r="AA545" s="53">
        <v>633</v>
      </c>
      <c r="AB545" s="54">
        <f t="shared" si="65"/>
        <v>4.5031595576619274</v>
      </c>
      <c r="AC545" s="54">
        <f t="shared" si="62"/>
        <v>2217.5</v>
      </c>
      <c r="AD545" s="54">
        <f t="shared" si="64"/>
        <v>2515.3549992859312</v>
      </c>
    </row>
    <row r="546" spans="1:30" ht="12.75" customHeight="1">
      <c r="A546" s="7">
        <v>532</v>
      </c>
      <c r="B546" s="27"/>
      <c r="C546" s="17" t="s">
        <v>1288</v>
      </c>
      <c r="D546" s="17" t="s">
        <v>2059</v>
      </c>
      <c r="E546" s="27" t="s">
        <v>1289</v>
      </c>
      <c r="F546" s="15" t="s">
        <v>1290</v>
      </c>
      <c r="G546" s="63">
        <f>(X545+X546)/2</f>
        <v>1378.290185719392</v>
      </c>
      <c r="H546" s="63">
        <f>ABS((X545-G546)/G546*100)</f>
        <v>3.2111579630230294</v>
      </c>
      <c r="I546" s="64">
        <f>(AD545+AD546)/2</f>
        <v>2515.9221593759617</v>
      </c>
      <c r="J546" s="64">
        <f>ABS((AD545-I546)/I546*100)</f>
        <v>2.2542831379614693E-2</v>
      </c>
      <c r="K546" s="42">
        <f>I546/G546</f>
        <v>1.8253936547206771</v>
      </c>
      <c r="L546" s="42">
        <f>LOG(K546,2)</f>
        <v>0.86820762151113806</v>
      </c>
      <c r="M546" s="83">
        <f>(I546-G546)/G546*100</f>
        <v>82.539365472067701</v>
      </c>
      <c r="N546" s="13" t="str">
        <f>IF(X545=0,"×",IF(X546=0,"×",IF(AD545=0,"×",IF(AD546=0,"×","√"))))</f>
        <v>√</v>
      </c>
      <c r="O546" s="28">
        <v>2</v>
      </c>
      <c r="P546" s="28">
        <v>3</v>
      </c>
      <c r="Q546" s="28">
        <v>6</v>
      </c>
      <c r="R546" s="28">
        <v>2</v>
      </c>
      <c r="S546" s="49">
        <v>0</v>
      </c>
      <c r="T546" s="50">
        <v>2395</v>
      </c>
      <c r="U546" s="50">
        <v>804</v>
      </c>
      <c r="V546" s="51">
        <f t="shared" si="60"/>
        <v>2.9788557213930349</v>
      </c>
      <c r="W546" s="51">
        <f t="shared" si="61"/>
        <v>1591</v>
      </c>
      <c r="X546" s="51">
        <f t="shared" si="63"/>
        <v>1422.5492607716851</v>
      </c>
      <c r="Y546" s="52">
        <v>0</v>
      </c>
      <c r="Z546" s="53">
        <v>2847</v>
      </c>
      <c r="AA546" s="53">
        <v>628.5</v>
      </c>
      <c r="AB546" s="54">
        <f t="shared" si="65"/>
        <v>4.5298329355608589</v>
      </c>
      <c r="AC546" s="54">
        <f t="shared" si="62"/>
        <v>2218.5</v>
      </c>
      <c r="AD546" s="54">
        <f t="shared" si="64"/>
        <v>2516.4893194659921</v>
      </c>
    </row>
    <row r="547" spans="1:30" ht="12.75" customHeight="1">
      <c r="A547" s="7">
        <v>533</v>
      </c>
      <c r="B547" s="27" t="s">
        <v>356</v>
      </c>
      <c r="C547" s="17" t="s">
        <v>1291</v>
      </c>
      <c r="D547" s="17" t="s">
        <v>2059</v>
      </c>
      <c r="E547" s="27" t="s">
        <v>1292</v>
      </c>
      <c r="F547" s="15" t="s">
        <v>1293</v>
      </c>
      <c r="G547" s="63"/>
      <c r="H547" s="63"/>
      <c r="I547" s="64"/>
      <c r="J547" s="64"/>
      <c r="K547" s="42"/>
      <c r="L547" s="42"/>
      <c r="M547" s="83"/>
      <c r="N547" s="13"/>
      <c r="O547" s="28">
        <v>2</v>
      </c>
      <c r="P547" s="28">
        <v>3</v>
      </c>
      <c r="Q547" s="28">
        <v>6</v>
      </c>
      <c r="R547" s="28">
        <v>3</v>
      </c>
      <c r="S547" s="49">
        <v>0</v>
      </c>
      <c r="T547" s="50">
        <v>3819.5</v>
      </c>
      <c r="U547" s="50">
        <v>802</v>
      </c>
      <c r="V547" s="51">
        <f t="shared" si="60"/>
        <v>4.7624688279301743</v>
      </c>
      <c r="W547" s="51">
        <f t="shared" si="61"/>
        <v>3017.5</v>
      </c>
      <c r="X547" s="51">
        <f t="shared" si="63"/>
        <v>2698.0153327332246</v>
      </c>
      <c r="Y547" s="52">
        <v>0</v>
      </c>
      <c r="Z547" s="53">
        <v>1799.5</v>
      </c>
      <c r="AA547" s="53">
        <v>610</v>
      </c>
      <c r="AB547" s="54">
        <f t="shared" si="65"/>
        <v>2.95</v>
      </c>
      <c r="AC547" s="54">
        <f t="shared" si="62"/>
        <v>1189.5</v>
      </c>
      <c r="AD547" s="54">
        <f t="shared" si="64"/>
        <v>1349.2738541829153</v>
      </c>
    </row>
    <row r="548" spans="1:30" ht="12.75" customHeight="1">
      <c r="A548" s="7">
        <v>534</v>
      </c>
      <c r="B548" s="27"/>
      <c r="C548" s="17" t="s">
        <v>1291</v>
      </c>
      <c r="D548" s="17" t="s">
        <v>2059</v>
      </c>
      <c r="E548" s="27" t="s">
        <v>1292</v>
      </c>
      <c r="F548" s="15" t="s">
        <v>1293</v>
      </c>
      <c r="G548" s="63">
        <f>(X547+X548)/2</f>
        <v>2223.9067560366902</v>
      </c>
      <c r="H548" s="63">
        <f>ABS((X547-G548)/G548*100)</f>
        <v>21.318725500050256</v>
      </c>
      <c r="I548" s="64">
        <f>(AD547+AD548)/2</f>
        <v>1672.5551055003857</v>
      </c>
      <c r="J548" s="64">
        <f>ABS((AD547-I548)/I548*100)</f>
        <v>19.328585961342835</v>
      </c>
      <c r="K548" s="42">
        <f>I548/G548</f>
        <v>0.75207969082350845</v>
      </c>
      <c r="L548" s="42">
        <f>LOG(K548,2)</f>
        <v>-0.41104255603691958</v>
      </c>
      <c r="M548" s="83">
        <f>(I548-G548)/G548*100</f>
        <v>-24.792030917649154</v>
      </c>
      <c r="N548" s="13" t="str">
        <f>IF(X547=0,"×",IF(X548=0,"×",IF(AD547=0,"×",IF(AD548=0,"×","√"))))</f>
        <v>√</v>
      </c>
      <c r="O548" s="28">
        <v>2</v>
      </c>
      <c r="P548" s="28">
        <v>3</v>
      </c>
      <c r="Q548" s="28">
        <v>6</v>
      </c>
      <c r="R548" s="28">
        <v>4</v>
      </c>
      <c r="S548" s="49">
        <v>0</v>
      </c>
      <c r="T548" s="50">
        <v>2738</v>
      </c>
      <c r="U548" s="50">
        <v>781</v>
      </c>
      <c r="V548" s="51">
        <f t="shared" si="60"/>
        <v>3.5057618437900127</v>
      </c>
      <c r="W548" s="51">
        <f t="shared" si="61"/>
        <v>1957</v>
      </c>
      <c r="X548" s="51">
        <f t="shared" si="63"/>
        <v>1749.7981793401559</v>
      </c>
      <c r="Y548" s="52">
        <v>0</v>
      </c>
      <c r="Z548" s="53">
        <v>2369.5</v>
      </c>
      <c r="AA548" s="53">
        <v>610</v>
      </c>
      <c r="AB548" s="54">
        <f t="shared" si="65"/>
        <v>3.8844262295081968</v>
      </c>
      <c r="AC548" s="54">
        <f t="shared" si="62"/>
        <v>1759.5</v>
      </c>
      <c r="AD548" s="54">
        <f t="shared" si="64"/>
        <v>1995.8363568178559</v>
      </c>
    </row>
    <row r="549" spans="1:30" ht="12.75" customHeight="1">
      <c r="A549" s="7">
        <v>535</v>
      </c>
      <c r="B549" s="27" t="s">
        <v>357</v>
      </c>
      <c r="C549" s="17" t="s">
        <v>1294</v>
      </c>
      <c r="D549" s="17" t="s">
        <v>1295</v>
      </c>
      <c r="E549" s="27" t="s">
        <v>1296</v>
      </c>
      <c r="F549" s="15" t="s">
        <v>1297</v>
      </c>
      <c r="G549" s="63"/>
      <c r="H549" s="63"/>
      <c r="I549" s="64"/>
      <c r="J549" s="64"/>
      <c r="K549" s="42"/>
      <c r="L549" s="42"/>
      <c r="M549" s="83"/>
      <c r="N549" s="13"/>
      <c r="O549" s="28">
        <v>2</v>
      </c>
      <c r="P549" s="28">
        <v>3</v>
      </c>
      <c r="Q549" s="28">
        <v>6</v>
      </c>
      <c r="R549" s="28">
        <v>5</v>
      </c>
      <c r="S549" s="49">
        <v>0</v>
      </c>
      <c r="T549" s="50">
        <v>5856</v>
      </c>
      <c r="U549" s="50">
        <v>783.5</v>
      </c>
      <c r="V549" s="51">
        <f t="shared" si="60"/>
        <v>7.4741544352265477</v>
      </c>
      <c r="W549" s="51">
        <f t="shared" si="61"/>
        <v>5072.5</v>
      </c>
      <c r="X549" s="51">
        <f t="shared" si="63"/>
        <v>4535.4375394496374</v>
      </c>
      <c r="Y549" s="52">
        <v>0</v>
      </c>
      <c r="Z549" s="53">
        <v>1712.5</v>
      </c>
      <c r="AA549" s="53">
        <v>614</v>
      </c>
      <c r="AB549" s="54">
        <f t="shared" si="65"/>
        <v>2.7890879478827362</v>
      </c>
      <c r="AC549" s="54">
        <f t="shared" si="62"/>
        <v>1098.5</v>
      </c>
      <c r="AD549" s="54">
        <f t="shared" si="64"/>
        <v>1246.0507177973373</v>
      </c>
    </row>
    <row r="550" spans="1:30" ht="12.75" customHeight="1">
      <c r="A550" s="7">
        <v>536</v>
      </c>
      <c r="B550" s="27"/>
      <c r="C550" s="17" t="s">
        <v>1294</v>
      </c>
      <c r="D550" s="17" t="s">
        <v>1295</v>
      </c>
      <c r="E550" s="27" t="s">
        <v>1296</v>
      </c>
      <c r="F550" s="15" t="s">
        <v>1297</v>
      </c>
      <c r="G550" s="63">
        <f>(X549+X550)/2</f>
        <v>3247.4537492914901</v>
      </c>
      <c r="H550" s="63">
        <f>ABS((X549-G550)/G550*100)</f>
        <v>39.661343612334797</v>
      </c>
      <c r="I550" s="64">
        <f>(AD549+AD550)/2</f>
        <v>1301.0652465303101</v>
      </c>
      <c r="J550" s="64">
        <f>ABS((AD549-I550)/I550*100)</f>
        <v>4.2284219703574415</v>
      </c>
      <c r="K550" s="42">
        <f>I550/G550</f>
        <v>0.40064165557836462</v>
      </c>
      <c r="L550" s="42">
        <f>LOG(K550,2)</f>
        <v>-1.319615665818487</v>
      </c>
      <c r="M550" s="83">
        <f>(I550-G550)/G550*100</f>
        <v>-59.935834442163539</v>
      </c>
      <c r="N550" s="13" t="str">
        <f>IF(X549=0,"×",IF(X550=0,"×",IF(AD549=0,"×",IF(AD550=0,"×","√"))))</f>
        <v>√</v>
      </c>
      <c r="O550" s="28">
        <v>2</v>
      </c>
      <c r="P550" s="28">
        <v>3</v>
      </c>
      <c r="Q550" s="28">
        <v>6</v>
      </c>
      <c r="R550" s="28">
        <v>6</v>
      </c>
      <c r="S550" s="49">
        <v>0</v>
      </c>
      <c r="T550" s="50">
        <v>2938.5</v>
      </c>
      <c r="U550" s="50">
        <v>747</v>
      </c>
      <c r="V550" s="51">
        <f t="shared" si="60"/>
        <v>3.9337349397590362</v>
      </c>
      <c r="W550" s="51">
        <f t="shared" si="61"/>
        <v>2191.5</v>
      </c>
      <c r="X550" s="51">
        <f t="shared" si="63"/>
        <v>1959.4699591333426</v>
      </c>
      <c r="Y550" s="52">
        <v>0</v>
      </c>
      <c r="Z550" s="53">
        <v>1798.5</v>
      </c>
      <c r="AA550" s="53">
        <v>603</v>
      </c>
      <c r="AB550" s="54">
        <f t="shared" si="65"/>
        <v>2.9825870646766171</v>
      </c>
      <c r="AC550" s="54">
        <f t="shared" si="62"/>
        <v>1195.5</v>
      </c>
      <c r="AD550" s="54">
        <f t="shared" si="64"/>
        <v>1356.0797752632832</v>
      </c>
    </row>
    <row r="551" spans="1:30" ht="12.75" customHeight="1">
      <c r="A551" s="7">
        <v>537</v>
      </c>
      <c r="B551" s="27" t="s">
        <v>358</v>
      </c>
      <c r="C551" s="17" t="s">
        <v>1294</v>
      </c>
      <c r="D551" s="17" t="s">
        <v>1298</v>
      </c>
      <c r="E551" s="27" t="s">
        <v>1296</v>
      </c>
      <c r="F551" s="15" t="s">
        <v>1297</v>
      </c>
      <c r="G551" s="63"/>
      <c r="H551" s="63"/>
      <c r="I551" s="64"/>
      <c r="J551" s="64"/>
      <c r="K551" s="42"/>
      <c r="L551" s="42"/>
      <c r="M551" s="83"/>
      <c r="N551" s="13"/>
      <c r="O551" s="28">
        <v>2</v>
      </c>
      <c r="P551" s="28">
        <v>3</v>
      </c>
      <c r="Q551" s="28">
        <v>6</v>
      </c>
      <c r="R551" s="28">
        <v>7</v>
      </c>
      <c r="S551" s="49">
        <v>0</v>
      </c>
      <c r="T551" s="50">
        <v>2570</v>
      </c>
      <c r="U551" s="50">
        <v>753</v>
      </c>
      <c r="V551" s="51">
        <f t="shared" si="60"/>
        <v>3.4130146082337318</v>
      </c>
      <c r="W551" s="51">
        <f t="shared" si="61"/>
        <v>1817</v>
      </c>
      <c r="X551" s="51">
        <f t="shared" si="63"/>
        <v>1624.6209973740742</v>
      </c>
      <c r="Y551" s="52">
        <v>0</v>
      </c>
      <c r="Z551" s="53">
        <v>1504.5</v>
      </c>
      <c r="AA551" s="53">
        <v>598</v>
      </c>
      <c r="AB551" s="54">
        <f t="shared" si="65"/>
        <v>2.5158862876254182</v>
      </c>
      <c r="AC551" s="54">
        <f t="shared" si="62"/>
        <v>906.5</v>
      </c>
      <c r="AD551" s="54">
        <f t="shared" si="64"/>
        <v>1028.2612432255678</v>
      </c>
    </row>
    <row r="552" spans="1:30" ht="12.75" customHeight="1">
      <c r="A552" s="7">
        <v>538</v>
      </c>
      <c r="B552" s="27"/>
      <c r="C552" s="17" t="s">
        <v>1294</v>
      </c>
      <c r="D552" s="17" t="s">
        <v>1298</v>
      </c>
      <c r="E552" s="27" t="s">
        <v>1296</v>
      </c>
      <c r="F552" s="15" t="s">
        <v>1297</v>
      </c>
      <c r="G552" s="63">
        <f>(X551+X552)/2</f>
        <v>2257.2128276669509</v>
      </c>
      <c r="H552" s="63">
        <f>ABS((X551-G552)/G552*100)</f>
        <v>28.025351554763311</v>
      </c>
      <c r="I552" s="64">
        <f>(AD551+AD552)/2</f>
        <v>1193.0212493794716</v>
      </c>
      <c r="J552" s="64">
        <f>ABS((AD551-I552)/I552*100)</f>
        <v>13.810316139767057</v>
      </c>
      <c r="K552" s="42">
        <f>I552/G552</f>
        <v>0.52853733363396449</v>
      </c>
      <c r="L552" s="42">
        <f>LOG(K552,2)</f>
        <v>-0.91992271382571211</v>
      </c>
      <c r="M552" s="83">
        <f>(I552-G552)/G552*100</f>
        <v>-47.146266636603556</v>
      </c>
      <c r="N552" s="13" t="str">
        <f>IF(X551=0,"×",IF(X552=0,"×",IF(AD551=0,"×",IF(AD552=0,"×","√"))))</f>
        <v>√</v>
      </c>
      <c r="O552" s="28">
        <v>2</v>
      </c>
      <c r="P552" s="28">
        <v>3</v>
      </c>
      <c r="Q552" s="28">
        <v>6</v>
      </c>
      <c r="R552" s="28">
        <v>8</v>
      </c>
      <c r="S552" s="49">
        <v>0</v>
      </c>
      <c r="T552" s="50">
        <v>4010.5</v>
      </c>
      <c r="U552" s="50">
        <v>778.5</v>
      </c>
      <c r="V552" s="51">
        <f t="shared" si="60"/>
        <v>5.151573538856776</v>
      </c>
      <c r="W552" s="51">
        <f t="shared" si="61"/>
        <v>3232</v>
      </c>
      <c r="X552" s="51">
        <f t="shared" si="63"/>
        <v>2889.8046579598281</v>
      </c>
      <c r="Y552" s="52">
        <v>0</v>
      </c>
      <c r="Z552" s="53">
        <v>1796</v>
      </c>
      <c r="AA552" s="53">
        <v>599</v>
      </c>
      <c r="AB552" s="54">
        <f t="shared" si="65"/>
        <v>2.998330550918197</v>
      </c>
      <c r="AC552" s="54">
        <f t="shared" si="62"/>
        <v>1197</v>
      </c>
      <c r="AD552" s="54">
        <f t="shared" si="64"/>
        <v>1357.7812555333751</v>
      </c>
    </row>
    <row r="553" spans="1:30" ht="12.75" customHeight="1">
      <c r="A553" s="7">
        <v>539</v>
      </c>
      <c r="B553" s="27" t="s">
        <v>359</v>
      </c>
      <c r="C553" s="17" t="s">
        <v>1294</v>
      </c>
      <c r="D553" s="17" t="s">
        <v>1299</v>
      </c>
      <c r="E553" s="27" t="s">
        <v>1296</v>
      </c>
      <c r="F553" s="15" t="s">
        <v>1297</v>
      </c>
      <c r="G553" s="63"/>
      <c r="H553" s="63"/>
      <c r="I553" s="64"/>
      <c r="J553" s="64"/>
      <c r="K553" s="42"/>
      <c r="L553" s="42"/>
      <c r="M553" s="83"/>
      <c r="N553" s="13"/>
      <c r="O553" s="28">
        <v>2</v>
      </c>
      <c r="P553" s="28">
        <v>3</v>
      </c>
      <c r="Q553" s="28">
        <v>6</v>
      </c>
      <c r="R553" s="28">
        <v>9</v>
      </c>
      <c r="S553" s="49">
        <v>0</v>
      </c>
      <c r="T553" s="50">
        <v>4273</v>
      </c>
      <c r="U553" s="50">
        <v>755</v>
      </c>
      <c r="V553" s="51">
        <f t="shared" si="60"/>
        <v>5.6596026490066222</v>
      </c>
      <c r="W553" s="51">
        <f t="shared" si="61"/>
        <v>3518</v>
      </c>
      <c r="X553" s="51">
        <f t="shared" si="63"/>
        <v>3145.5237582619666</v>
      </c>
      <c r="Y553" s="52">
        <v>0</v>
      </c>
      <c r="Z553" s="53">
        <v>3362</v>
      </c>
      <c r="AA553" s="53">
        <v>604</v>
      </c>
      <c r="AB553" s="54">
        <f t="shared" si="65"/>
        <v>5.5662251655629138</v>
      </c>
      <c r="AC553" s="54">
        <f t="shared" si="62"/>
        <v>2758</v>
      </c>
      <c r="AD553" s="54">
        <f t="shared" si="64"/>
        <v>3128.4550566090634</v>
      </c>
    </row>
    <row r="554" spans="1:30" ht="12.75" customHeight="1">
      <c r="A554" s="7">
        <v>540</v>
      </c>
      <c r="B554" s="27"/>
      <c r="C554" s="17" t="s">
        <v>1294</v>
      </c>
      <c r="D554" s="17" t="s">
        <v>1299</v>
      </c>
      <c r="E554" s="27" t="s">
        <v>1296</v>
      </c>
      <c r="F554" s="15" t="s">
        <v>1297</v>
      </c>
      <c r="G554" s="63">
        <f>(X553+X554)/2</f>
        <v>2964.0168444111478</v>
      </c>
      <c r="H554" s="63">
        <f>ABS((X553-G554)/G554*100)</f>
        <v>6.1236802413273148</v>
      </c>
      <c r="I554" s="64">
        <f>(AD553+AD554)/2</f>
        <v>3004.246996892351</v>
      </c>
      <c r="J554" s="64">
        <f>ABS((AD553-I554)/I554*100)</f>
        <v>4.1344157070039671</v>
      </c>
      <c r="K554" s="42">
        <f>I554/G554</f>
        <v>1.0135728488038318</v>
      </c>
      <c r="L554" s="42">
        <f>LOG(K554,2)</f>
        <v>1.9449783754038889E-2</v>
      </c>
      <c r="M554" s="83">
        <f>(I554-G554)/G554*100</f>
        <v>1.3572848803831841</v>
      </c>
      <c r="N554" s="13" t="str">
        <f>IF(X553=0,"×",IF(X554=0,"×",IF(AD553=0,"×",IF(AD554=0,"×","√"))))</f>
        <v>√</v>
      </c>
      <c r="O554" s="28">
        <v>2</v>
      </c>
      <c r="P554" s="28">
        <v>3</v>
      </c>
      <c r="Q554" s="28">
        <v>6</v>
      </c>
      <c r="R554" s="28">
        <v>10</v>
      </c>
      <c r="S554" s="49">
        <v>0</v>
      </c>
      <c r="T554" s="50">
        <v>3892</v>
      </c>
      <c r="U554" s="50">
        <v>780</v>
      </c>
      <c r="V554" s="51">
        <f t="shared" si="60"/>
        <v>4.9897435897435898</v>
      </c>
      <c r="W554" s="51">
        <f t="shared" si="61"/>
        <v>3112</v>
      </c>
      <c r="X554" s="51">
        <f t="shared" si="63"/>
        <v>2782.5099305603294</v>
      </c>
      <c r="Y554" s="52">
        <v>0</v>
      </c>
      <c r="Z554" s="53">
        <v>3138</v>
      </c>
      <c r="AA554" s="53">
        <v>599</v>
      </c>
      <c r="AB554" s="54">
        <f t="shared" si="65"/>
        <v>5.2387312186978301</v>
      </c>
      <c r="AC554" s="54">
        <f t="shared" si="62"/>
        <v>2539</v>
      </c>
      <c r="AD554" s="54">
        <f t="shared" si="64"/>
        <v>2880.0389371756387</v>
      </c>
    </row>
    <row r="555" spans="1:30" ht="12.75" customHeight="1">
      <c r="A555" s="7">
        <v>541</v>
      </c>
      <c r="B555" s="27" t="s">
        <v>360</v>
      </c>
      <c r="C555" s="17" t="s">
        <v>1424</v>
      </c>
      <c r="D555" s="17" t="s">
        <v>2059</v>
      </c>
      <c r="E555" s="27" t="s">
        <v>802</v>
      </c>
      <c r="F555" s="15" t="s">
        <v>1300</v>
      </c>
      <c r="G555" s="63"/>
      <c r="H555" s="63"/>
      <c r="I555" s="64"/>
      <c r="J555" s="64"/>
      <c r="K555" s="42"/>
      <c r="L555" s="42"/>
      <c r="M555" s="83"/>
      <c r="N555" s="13"/>
      <c r="O555" s="28">
        <v>2</v>
      </c>
      <c r="P555" s="28">
        <v>3</v>
      </c>
      <c r="Q555" s="28">
        <v>7</v>
      </c>
      <c r="R555" s="28">
        <v>1</v>
      </c>
      <c r="S555" s="49">
        <v>0</v>
      </c>
      <c r="T555" s="50">
        <v>2272</v>
      </c>
      <c r="U555" s="50">
        <v>780</v>
      </c>
      <c r="V555" s="51">
        <f t="shared" si="60"/>
        <v>2.9128205128205127</v>
      </c>
      <c r="W555" s="51">
        <f t="shared" si="61"/>
        <v>1492</v>
      </c>
      <c r="X555" s="51">
        <f t="shared" si="63"/>
        <v>1334.0311106670988</v>
      </c>
      <c r="Y555" s="52">
        <v>0</v>
      </c>
      <c r="Z555" s="53">
        <v>1513</v>
      </c>
      <c r="AA555" s="53">
        <v>633.5</v>
      </c>
      <c r="AB555" s="54">
        <f t="shared" si="65"/>
        <v>2.388318863456985</v>
      </c>
      <c r="AC555" s="54">
        <f t="shared" si="62"/>
        <v>879.5</v>
      </c>
      <c r="AD555" s="54">
        <f t="shared" si="64"/>
        <v>997.63459836391269</v>
      </c>
    </row>
    <row r="556" spans="1:30" ht="12.75" customHeight="1">
      <c r="A556" s="7">
        <v>542</v>
      </c>
      <c r="B556" s="27"/>
      <c r="C556" s="17" t="s">
        <v>1424</v>
      </c>
      <c r="D556" s="17" t="s">
        <v>2059</v>
      </c>
      <c r="E556" s="27" t="s">
        <v>802</v>
      </c>
      <c r="F556" s="15" t="s">
        <v>1300</v>
      </c>
      <c r="G556" s="63">
        <f>(X555+X556)/2</f>
        <v>1036.2882421334903</v>
      </c>
      <c r="H556" s="63">
        <f>ABS((X555-G556)/G556*100)</f>
        <v>28.731665228645387</v>
      </c>
      <c r="I556" s="64">
        <f>(AD555+AD556)/2</f>
        <v>1192.4540892894408</v>
      </c>
      <c r="J556" s="64">
        <f>ABS((AD555-I556)/I556*100)</f>
        <v>16.337693222354339</v>
      </c>
      <c r="K556" s="42">
        <f>I556/G556</f>
        <v>1.150697306798</v>
      </c>
      <c r="L556" s="42">
        <f>LOG(K556,2)</f>
        <v>0.20250837959263837</v>
      </c>
      <c r="M556" s="83">
        <f>(I556-G556)/G556*100</f>
        <v>15.069730679799989</v>
      </c>
      <c r="N556" s="13" t="str">
        <f>IF(X555=0,"×",IF(X556=0,"×",IF(AD555=0,"×",IF(AD556=0,"×","√"))))</f>
        <v>√</v>
      </c>
      <c r="O556" s="28">
        <v>2</v>
      </c>
      <c r="P556" s="28">
        <v>3</v>
      </c>
      <c r="Q556" s="28">
        <v>7</v>
      </c>
      <c r="R556" s="28">
        <v>2</v>
      </c>
      <c r="S556" s="49">
        <v>0</v>
      </c>
      <c r="T556" s="50">
        <v>1613</v>
      </c>
      <c r="U556" s="50">
        <v>787</v>
      </c>
      <c r="V556" s="51">
        <f t="shared" si="60"/>
        <v>2.0495552731893265</v>
      </c>
      <c r="W556" s="51">
        <f t="shared" si="61"/>
        <v>826</v>
      </c>
      <c r="X556" s="51">
        <f t="shared" si="63"/>
        <v>738.54537359988183</v>
      </c>
      <c r="Y556" s="52">
        <v>0</v>
      </c>
      <c r="Z556" s="53">
        <v>1847</v>
      </c>
      <c r="AA556" s="53">
        <v>624</v>
      </c>
      <c r="AB556" s="54">
        <f t="shared" si="65"/>
        <v>2.9599358974358974</v>
      </c>
      <c r="AC556" s="54">
        <f t="shared" si="62"/>
        <v>1223</v>
      </c>
      <c r="AD556" s="54">
        <f t="shared" si="64"/>
        <v>1387.2735802149689</v>
      </c>
    </row>
    <row r="557" spans="1:30" ht="12.75" customHeight="1">
      <c r="A557" s="7">
        <v>543</v>
      </c>
      <c r="B557" s="27" t="s">
        <v>361</v>
      </c>
      <c r="C557" s="17" t="s">
        <v>1301</v>
      </c>
      <c r="D557" s="17" t="s">
        <v>2059</v>
      </c>
      <c r="E557" s="27" t="s">
        <v>1302</v>
      </c>
      <c r="F557" s="15" t="s">
        <v>1303</v>
      </c>
      <c r="G557" s="63"/>
      <c r="H557" s="63"/>
      <c r="I557" s="64"/>
      <c r="J557" s="64"/>
      <c r="K557" s="42"/>
      <c r="L557" s="42"/>
      <c r="M557" s="83"/>
      <c r="N557" s="13"/>
      <c r="O557" s="28">
        <v>2</v>
      </c>
      <c r="P557" s="28">
        <v>3</v>
      </c>
      <c r="Q557" s="28">
        <v>7</v>
      </c>
      <c r="R557" s="28">
        <v>3</v>
      </c>
      <c r="S557" s="49">
        <v>0</v>
      </c>
      <c r="T557" s="50">
        <v>1988</v>
      </c>
      <c r="U557" s="50">
        <v>796</v>
      </c>
      <c r="V557" s="51">
        <f t="shared" si="60"/>
        <v>2.4974874371859297</v>
      </c>
      <c r="W557" s="51">
        <f t="shared" si="61"/>
        <v>1192</v>
      </c>
      <c r="X557" s="51">
        <f t="shared" si="63"/>
        <v>1065.7942921683525</v>
      </c>
      <c r="Y557" s="52">
        <v>0</v>
      </c>
      <c r="Z557" s="53">
        <v>1273.5</v>
      </c>
      <c r="AA557" s="53">
        <v>633</v>
      </c>
      <c r="AB557" s="54">
        <f t="shared" si="65"/>
        <v>2.0118483412322274</v>
      </c>
      <c r="AC557" s="54">
        <f t="shared" si="62"/>
        <v>640.5</v>
      </c>
      <c r="AD557" s="54">
        <f t="shared" si="64"/>
        <v>726.53207532926217</v>
      </c>
    </row>
    <row r="558" spans="1:30" ht="12.75" customHeight="1">
      <c r="A558" s="7">
        <v>544</v>
      </c>
      <c r="B558" s="27"/>
      <c r="C558" s="17" t="s">
        <v>1301</v>
      </c>
      <c r="D558" s="17" t="s">
        <v>2059</v>
      </c>
      <c r="E558" s="27" t="s">
        <v>1302</v>
      </c>
      <c r="F558" s="15" t="s">
        <v>1303</v>
      </c>
      <c r="G558" s="63">
        <f>(X557+X558)/2</f>
        <v>1073.3943353591503</v>
      </c>
      <c r="H558" s="63">
        <f>ABS((X557-G558)/G558*100)</f>
        <v>0.70803831736776257</v>
      </c>
      <c r="I558" s="64">
        <f>(AD557+AD558)/2</f>
        <v>669.24890623616648</v>
      </c>
      <c r="J558" s="64">
        <f>ABS((AD557-I558)/I558*100)</f>
        <v>8.5593220338983187</v>
      </c>
      <c r="K558" s="42">
        <f>I558/G558</f>
        <v>0.62348839023101466</v>
      </c>
      <c r="L558" s="42">
        <f>LOG(K558,2)</f>
        <v>-0.68156539852460973</v>
      </c>
      <c r="M558" s="83">
        <f>(I558-G558)/G558*100</f>
        <v>-37.651160976898538</v>
      </c>
      <c r="N558" s="13" t="str">
        <f>IF(X557=0,"×",IF(X558=0,"×",IF(AD557=0,"×",IF(AD558=0,"×","√"))))</f>
        <v>√</v>
      </c>
      <c r="O558" s="28">
        <v>2</v>
      </c>
      <c r="P558" s="28">
        <v>3</v>
      </c>
      <c r="Q558" s="28">
        <v>7</v>
      </c>
      <c r="R558" s="28">
        <v>4</v>
      </c>
      <c r="S558" s="49">
        <v>0</v>
      </c>
      <c r="T558" s="50">
        <v>1972.5</v>
      </c>
      <c r="U558" s="50">
        <v>763.5</v>
      </c>
      <c r="V558" s="51">
        <f t="shared" si="60"/>
        <v>2.5834970530451868</v>
      </c>
      <c r="W558" s="51">
        <f t="shared" si="61"/>
        <v>1209</v>
      </c>
      <c r="X558" s="51">
        <f t="shared" si="63"/>
        <v>1080.9943785499481</v>
      </c>
      <c r="Y558" s="52">
        <v>0</v>
      </c>
      <c r="Z558" s="53">
        <v>1156.5</v>
      </c>
      <c r="AA558" s="53">
        <v>617</v>
      </c>
      <c r="AB558" s="54">
        <f t="shared" si="65"/>
        <v>1.8743922204213939</v>
      </c>
      <c r="AC558" s="54">
        <f t="shared" si="62"/>
        <v>539.5</v>
      </c>
      <c r="AD558" s="54">
        <f t="shared" si="64"/>
        <v>611.9657371430709</v>
      </c>
    </row>
    <row r="559" spans="1:30" ht="12.75" customHeight="1">
      <c r="A559" s="7">
        <v>545</v>
      </c>
      <c r="B559" s="27" t="s">
        <v>362</v>
      </c>
      <c r="C559" s="17" t="s">
        <v>1304</v>
      </c>
      <c r="D559" s="17" t="s">
        <v>2059</v>
      </c>
      <c r="E559" s="27" t="s">
        <v>1305</v>
      </c>
      <c r="F559" s="15" t="s">
        <v>1306</v>
      </c>
      <c r="G559" s="63"/>
      <c r="H559" s="63"/>
      <c r="I559" s="64"/>
      <c r="J559" s="64"/>
      <c r="K559" s="42"/>
      <c r="L559" s="42"/>
      <c r="M559" s="83"/>
      <c r="N559" s="13"/>
      <c r="O559" s="28">
        <v>2</v>
      </c>
      <c r="P559" s="28">
        <v>3</v>
      </c>
      <c r="Q559" s="28">
        <v>7</v>
      </c>
      <c r="R559" s="28">
        <v>5</v>
      </c>
      <c r="S559" s="49">
        <v>0</v>
      </c>
      <c r="T559" s="50">
        <v>3705</v>
      </c>
      <c r="U559" s="50">
        <v>766</v>
      </c>
      <c r="V559" s="51">
        <f t="shared" si="60"/>
        <v>4.8368146214099212</v>
      </c>
      <c r="W559" s="51">
        <f t="shared" si="61"/>
        <v>2939</v>
      </c>
      <c r="X559" s="51">
        <f t="shared" si="63"/>
        <v>2627.8266985593859</v>
      </c>
      <c r="Y559" s="52">
        <v>0</v>
      </c>
      <c r="Z559" s="53">
        <v>2127</v>
      </c>
      <c r="AA559" s="53">
        <v>609</v>
      </c>
      <c r="AB559" s="54">
        <f t="shared" si="65"/>
        <v>3.4926108374384235</v>
      </c>
      <c r="AC559" s="54">
        <f t="shared" si="62"/>
        <v>1518</v>
      </c>
      <c r="AD559" s="54">
        <f t="shared" si="64"/>
        <v>1721.8980333330521</v>
      </c>
    </row>
    <row r="560" spans="1:30" ht="12.75" customHeight="1">
      <c r="A560" s="7">
        <v>546</v>
      </c>
      <c r="B560" s="27"/>
      <c r="C560" s="17" t="s">
        <v>1304</v>
      </c>
      <c r="D560" s="17" t="s">
        <v>2059</v>
      </c>
      <c r="E560" s="27" t="s">
        <v>1305</v>
      </c>
      <c r="F560" s="15" t="s">
        <v>1306</v>
      </c>
      <c r="G560" s="63">
        <f>(X559+X560)/2</f>
        <v>2357.3545732398165</v>
      </c>
      <c r="H560" s="63">
        <f>ABS((X559-G560)/G560*100)</f>
        <v>11.473544471837666</v>
      </c>
      <c r="I560" s="64">
        <f>(AD559+AD560)/2</f>
        <v>1744.5844369342781</v>
      </c>
      <c r="J560" s="64">
        <f>ABS((AD559-I560)/I560*100)</f>
        <v>1.3003901170351087</v>
      </c>
      <c r="K560" s="42">
        <f>I560/G560</f>
        <v>0.74006025938500142</v>
      </c>
      <c r="L560" s="42">
        <f>LOG(K560,2)</f>
        <v>-0.43428534796140289</v>
      </c>
      <c r="M560" s="83">
        <f>(I560-G560)/G560*100</f>
        <v>-25.993974061499852</v>
      </c>
      <c r="N560" s="13" t="str">
        <f>IF(X559=0,"×",IF(X560=0,"×",IF(AD559=0,"×",IF(AD560=0,"×","√"))))</f>
        <v>√</v>
      </c>
      <c r="O560" s="28">
        <v>2</v>
      </c>
      <c r="P560" s="28">
        <v>3</v>
      </c>
      <c r="Q560" s="28">
        <v>7</v>
      </c>
      <c r="R560" s="28">
        <v>6</v>
      </c>
      <c r="S560" s="49">
        <v>0</v>
      </c>
      <c r="T560" s="50">
        <v>3138</v>
      </c>
      <c r="U560" s="50">
        <v>804</v>
      </c>
      <c r="V560" s="51">
        <f t="shared" si="60"/>
        <v>3.9029850746268657</v>
      </c>
      <c r="W560" s="51">
        <f t="shared" si="61"/>
        <v>2334</v>
      </c>
      <c r="X560" s="51">
        <f t="shared" si="63"/>
        <v>2086.8824479202472</v>
      </c>
      <c r="Y560" s="52">
        <v>0</v>
      </c>
      <c r="Z560" s="53">
        <v>2164</v>
      </c>
      <c r="AA560" s="53">
        <v>606</v>
      </c>
      <c r="AB560" s="54">
        <f t="shared" si="65"/>
        <v>3.5709570957095709</v>
      </c>
      <c r="AC560" s="54">
        <f t="shared" si="62"/>
        <v>1558</v>
      </c>
      <c r="AD560" s="54">
        <f t="shared" si="64"/>
        <v>1767.2708405355042</v>
      </c>
    </row>
    <row r="561" spans="1:30" ht="12.75" customHeight="1">
      <c r="A561" s="7">
        <v>547</v>
      </c>
      <c r="B561" s="27" t="s">
        <v>363</v>
      </c>
      <c r="C561" s="17" t="s">
        <v>1307</v>
      </c>
      <c r="D561" s="17" t="s">
        <v>2059</v>
      </c>
      <c r="E561" s="27" t="s">
        <v>1308</v>
      </c>
      <c r="F561" s="15" t="s">
        <v>1120</v>
      </c>
      <c r="G561" s="63"/>
      <c r="H561" s="63"/>
      <c r="I561" s="64"/>
      <c r="J561" s="64"/>
      <c r="K561" s="42"/>
      <c r="L561" s="42"/>
      <c r="M561" s="83"/>
      <c r="N561" s="13"/>
      <c r="O561" s="28">
        <v>2</v>
      </c>
      <c r="P561" s="28">
        <v>3</v>
      </c>
      <c r="Q561" s="28">
        <v>7</v>
      </c>
      <c r="R561" s="28">
        <v>7</v>
      </c>
      <c r="S561" s="49">
        <v>0</v>
      </c>
      <c r="T561" s="50">
        <v>2962</v>
      </c>
      <c r="U561" s="50">
        <v>758</v>
      </c>
      <c r="V561" s="51">
        <f t="shared" si="60"/>
        <v>3.9076517150395778</v>
      </c>
      <c r="W561" s="51">
        <f t="shared" si="61"/>
        <v>2204</v>
      </c>
      <c r="X561" s="51">
        <f t="shared" si="63"/>
        <v>1970.646493237457</v>
      </c>
      <c r="Y561" s="52">
        <v>0</v>
      </c>
      <c r="Z561" s="53">
        <v>1582</v>
      </c>
      <c r="AA561" s="53">
        <v>591</v>
      </c>
      <c r="AB561" s="54">
        <f t="shared" si="65"/>
        <v>2.6768189509306262</v>
      </c>
      <c r="AC561" s="54">
        <f t="shared" si="62"/>
        <v>991</v>
      </c>
      <c r="AD561" s="54">
        <f t="shared" si="64"/>
        <v>1124.1112984407475</v>
      </c>
    </row>
    <row r="562" spans="1:30" ht="12.75" customHeight="1">
      <c r="A562" s="7">
        <v>548</v>
      </c>
      <c r="B562" s="27"/>
      <c r="C562" s="17" t="s">
        <v>1307</v>
      </c>
      <c r="D562" s="17" t="s">
        <v>2059</v>
      </c>
      <c r="E562" s="27" t="s">
        <v>1308</v>
      </c>
      <c r="F562" s="15" t="s">
        <v>1120</v>
      </c>
      <c r="G562" s="63">
        <f>(X561+X562)/2</f>
        <v>2262.1305026727614</v>
      </c>
      <c r="H562" s="63">
        <f>ABS((X561-G562)/G562*100)</f>
        <v>12.885375494071146</v>
      </c>
      <c r="I562" s="64">
        <f>(AD561+AD562)/2</f>
        <v>1177.7079269486439</v>
      </c>
      <c r="J562" s="64">
        <f>ABS((AD561-I562)/I562*100)</f>
        <v>4.5509270406934768</v>
      </c>
      <c r="K562" s="42">
        <f>I562/G562</f>
        <v>0.5206189145839083</v>
      </c>
      <c r="L562" s="42">
        <f>LOG(K562,2)</f>
        <v>-0.94170036770027421</v>
      </c>
      <c r="M562" s="83">
        <f>(I562-G562)/G562*100</f>
        <v>-47.938108541609168</v>
      </c>
      <c r="N562" s="13" t="str">
        <f>IF(X561=0,"×",IF(X562=0,"×",IF(AD561=0,"×",IF(AD562=0,"×","√"))))</f>
        <v>√</v>
      </c>
      <c r="O562" s="28">
        <v>2</v>
      </c>
      <c r="P562" s="28">
        <v>3</v>
      </c>
      <c r="Q562" s="28">
        <v>7</v>
      </c>
      <c r="R562" s="28">
        <v>8</v>
      </c>
      <c r="S562" s="49">
        <v>0</v>
      </c>
      <c r="T562" s="50">
        <v>3616</v>
      </c>
      <c r="U562" s="50">
        <v>760</v>
      </c>
      <c r="V562" s="51">
        <f t="shared" si="60"/>
        <v>4.757894736842105</v>
      </c>
      <c r="W562" s="51">
        <f t="shared" si="61"/>
        <v>2856</v>
      </c>
      <c r="X562" s="51">
        <f t="shared" si="63"/>
        <v>2553.6145121080658</v>
      </c>
      <c r="Y562" s="52">
        <v>0</v>
      </c>
      <c r="Z562" s="53">
        <v>1669</v>
      </c>
      <c r="AA562" s="53">
        <v>583.5</v>
      </c>
      <c r="AB562" s="54">
        <f t="shared" si="65"/>
        <v>2.860325621251071</v>
      </c>
      <c r="AC562" s="54">
        <f t="shared" si="62"/>
        <v>1085.5</v>
      </c>
      <c r="AD562" s="54">
        <f t="shared" si="64"/>
        <v>1231.3045554565404</v>
      </c>
    </row>
    <row r="563" spans="1:30" ht="12.75" customHeight="1">
      <c r="A563" s="7">
        <v>549</v>
      </c>
      <c r="B563" s="27" t="s">
        <v>364</v>
      </c>
      <c r="C563" s="17" t="s">
        <v>1121</v>
      </c>
      <c r="D563" s="17" t="s">
        <v>2059</v>
      </c>
      <c r="E563" s="27" t="s">
        <v>1122</v>
      </c>
      <c r="F563" s="15" t="s">
        <v>1123</v>
      </c>
      <c r="G563" s="63"/>
      <c r="H563" s="63"/>
      <c r="I563" s="64"/>
      <c r="J563" s="64"/>
      <c r="K563" s="42"/>
      <c r="L563" s="42"/>
      <c r="M563" s="83"/>
      <c r="N563" s="13"/>
      <c r="O563" s="28">
        <v>2</v>
      </c>
      <c r="P563" s="28">
        <v>3</v>
      </c>
      <c r="Q563" s="28">
        <v>7</v>
      </c>
      <c r="R563" s="28">
        <v>9</v>
      </c>
      <c r="S563" s="49">
        <v>0</v>
      </c>
      <c r="T563" s="50">
        <v>1655</v>
      </c>
      <c r="U563" s="50">
        <v>758</v>
      </c>
      <c r="V563" s="51">
        <f t="shared" si="60"/>
        <v>2.183377308707124</v>
      </c>
      <c r="W563" s="51">
        <f t="shared" si="61"/>
        <v>897</v>
      </c>
      <c r="X563" s="51">
        <f t="shared" si="63"/>
        <v>802.02808731125185</v>
      </c>
      <c r="Y563" s="52">
        <v>0</v>
      </c>
      <c r="Z563" s="53">
        <v>1451</v>
      </c>
      <c r="AA563" s="53">
        <v>620</v>
      </c>
      <c r="AB563" s="54">
        <f t="shared" si="65"/>
        <v>2.3403225806451613</v>
      </c>
      <c r="AC563" s="54">
        <f t="shared" si="62"/>
        <v>831</v>
      </c>
      <c r="AD563" s="54">
        <f t="shared" si="64"/>
        <v>942.62006963093961</v>
      </c>
    </row>
    <row r="564" spans="1:30" ht="12.75" customHeight="1">
      <c r="A564" s="7">
        <v>550</v>
      </c>
      <c r="B564" s="27"/>
      <c r="C564" s="17" t="s">
        <v>1121</v>
      </c>
      <c r="D564" s="17" t="s">
        <v>2059</v>
      </c>
      <c r="E564" s="27" t="s">
        <v>1122</v>
      </c>
      <c r="F564" s="15" t="s">
        <v>1123</v>
      </c>
      <c r="G564" s="63">
        <f>(X563+X564)/2</f>
        <v>765.14552476767426</v>
      </c>
      <c r="H564" s="63">
        <f>ABS((X563-G564)/G564*100)</f>
        <v>4.8203330411919305</v>
      </c>
      <c r="I564" s="64">
        <f>(AD563+AD564)/2</f>
        <v>769.06908208156085</v>
      </c>
      <c r="J564" s="64">
        <f>ABS((AD563-I564)/I564*100)</f>
        <v>22.566371681415927</v>
      </c>
      <c r="K564" s="42">
        <f>I564/G564</f>
        <v>1.0051278576256168</v>
      </c>
      <c r="L564" s="42">
        <f>LOG(K564,2)</f>
        <v>7.379031583108972E-3</v>
      </c>
      <c r="M564" s="83">
        <f>(I564-G564)/G564*100</f>
        <v>0.5127857625616935</v>
      </c>
      <c r="N564" s="13" t="str">
        <f>IF(X563=0,"×",IF(X564=0,"×",IF(AD563=0,"×",IF(AD564=0,"×","√"))))</f>
        <v>√</v>
      </c>
      <c r="O564" s="28">
        <v>2</v>
      </c>
      <c r="P564" s="28">
        <v>3</v>
      </c>
      <c r="Q564" s="28">
        <v>7</v>
      </c>
      <c r="R564" s="28">
        <v>10</v>
      </c>
      <c r="S564" s="49">
        <v>0</v>
      </c>
      <c r="T564" s="50">
        <v>1599.5</v>
      </c>
      <c r="U564" s="50">
        <v>785</v>
      </c>
      <c r="V564" s="51">
        <f t="shared" si="60"/>
        <v>2.0375796178343948</v>
      </c>
      <c r="W564" s="51">
        <f t="shared" si="61"/>
        <v>814.5</v>
      </c>
      <c r="X564" s="51">
        <f t="shared" si="63"/>
        <v>728.26296222409655</v>
      </c>
      <c r="Y564" s="52">
        <v>0</v>
      </c>
      <c r="Z564" s="53">
        <v>1098</v>
      </c>
      <c r="AA564" s="53">
        <v>573</v>
      </c>
      <c r="AB564" s="54">
        <f t="shared" si="65"/>
        <v>1.9162303664921465</v>
      </c>
      <c r="AC564" s="54">
        <f t="shared" si="62"/>
        <v>525</v>
      </c>
      <c r="AD564" s="54">
        <f t="shared" si="64"/>
        <v>595.51809453218209</v>
      </c>
    </row>
    <row r="565" spans="1:30" ht="12.75" customHeight="1">
      <c r="A565" s="7">
        <v>551</v>
      </c>
      <c r="B565" s="27" t="s">
        <v>365</v>
      </c>
      <c r="C565" s="17" t="s">
        <v>1121</v>
      </c>
      <c r="D565" s="17" t="s">
        <v>2059</v>
      </c>
      <c r="E565" s="27" t="s">
        <v>1122</v>
      </c>
      <c r="F565" s="15" t="s">
        <v>1123</v>
      </c>
      <c r="G565" s="63"/>
      <c r="H565" s="63"/>
      <c r="I565" s="64"/>
      <c r="J565" s="64"/>
      <c r="K565" s="42"/>
      <c r="L565" s="42"/>
      <c r="M565" s="83"/>
      <c r="N565" s="13"/>
      <c r="O565" s="28">
        <v>2</v>
      </c>
      <c r="P565" s="28">
        <v>3</v>
      </c>
      <c r="Q565" s="28">
        <v>8</v>
      </c>
      <c r="R565" s="28">
        <v>1</v>
      </c>
      <c r="S565" s="49">
        <v>0</v>
      </c>
      <c r="T565" s="50">
        <v>2485</v>
      </c>
      <c r="U565" s="50">
        <v>775</v>
      </c>
      <c r="V565" s="51">
        <f t="shared" si="60"/>
        <v>3.2064516129032259</v>
      </c>
      <c r="W565" s="51">
        <f t="shared" si="61"/>
        <v>1710</v>
      </c>
      <c r="X565" s="51">
        <f t="shared" si="63"/>
        <v>1528.9498654428546</v>
      </c>
      <c r="Y565" s="52">
        <v>0</v>
      </c>
      <c r="Z565" s="53">
        <v>2008.5</v>
      </c>
      <c r="AA565" s="53">
        <v>623</v>
      </c>
      <c r="AB565" s="54">
        <f t="shared" si="65"/>
        <v>3.2239165329052968</v>
      </c>
      <c r="AC565" s="54">
        <f t="shared" si="62"/>
        <v>1385.5</v>
      </c>
      <c r="AD565" s="54">
        <f t="shared" si="64"/>
        <v>1571.60060947493</v>
      </c>
    </row>
    <row r="566" spans="1:30" ht="12.75" customHeight="1">
      <c r="A566" s="7">
        <v>552</v>
      </c>
      <c r="B566" s="27"/>
      <c r="C566" s="17" t="s">
        <v>1121</v>
      </c>
      <c r="D566" s="17" t="s">
        <v>2059</v>
      </c>
      <c r="E566" s="27" t="s">
        <v>1122</v>
      </c>
      <c r="F566" s="15" t="s">
        <v>1123</v>
      </c>
      <c r="G566" s="63">
        <f>(X565+X566)/2</f>
        <v>1204.8303764235361</v>
      </c>
      <c r="H566" s="63">
        <f>ABS((X565-G566)/G566*100)</f>
        <v>26.901669758812609</v>
      </c>
      <c r="I566" s="64">
        <f>(AD565+AD566)/2</f>
        <v>1400.3182622856739</v>
      </c>
      <c r="J566" s="64">
        <f>ABS((AD565-I566)/I566*100)</f>
        <v>12.231672742000807</v>
      </c>
      <c r="K566" s="42">
        <f>I566/G566</f>
        <v>1.1622534505167701</v>
      </c>
      <c r="L566" s="42">
        <f>LOG(K566,2)</f>
        <v>0.2169247089595171</v>
      </c>
      <c r="M566" s="83">
        <f>(I566-G566)/G566*100</f>
        <v>16.225345051677014</v>
      </c>
      <c r="N566" s="13" t="str">
        <f>IF(X565=0,"×",IF(X566=0,"×",IF(AD565=0,"×",IF(AD566=0,"×","√"))))</f>
        <v>√</v>
      </c>
      <c r="O566" s="28">
        <v>2</v>
      </c>
      <c r="P566" s="28">
        <v>3</v>
      </c>
      <c r="Q566" s="28">
        <v>8</v>
      </c>
      <c r="R566" s="28">
        <v>2</v>
      </c>
      <c r="S566" s="49">
        <v>0</v>
      </c>
      <c r="T566" s="50">
        <v>1771</v>
      </c>
      <c r="U566" s="50">
        <v>786</v>
      </c>
      <c r="V566" s="51">
        <f t="shared" si="60"/>
        <v>2.2531806615776082</v>
      </c>
      <c r="W566" s="51">
        <f t="shared" si="61"/>
        <v>985</v>
      </c>
      <c r="X566" s="51">
        <f t="shared" si="63"/>
        <v>880.71088740421737</v>
      </c>
      <c r="Y566" s="52">
        <v>0</v>
      </c>
      <c r="Z566" s="53">
        <v>1716.5</v>
      </c>
      <c r="AA566" s="53">
        <v>633</v>
      </c>
      <c r="AB566" s="54">
        <f t="shared" si="65"/>
        <v>2.7116903633491312</v>
      </c>
      <c r="AC566" s="54">
        <f t="shared" si="62"/>
        <v>1083.5</v>
      </c>
      <c r="AD566" s="54">
        <f t="shared" si="64"/>
        <v>1229.0359150964177</v>
      </c>
    </row>
    <row r="567" spans="1:30" ht="12.75" customHeight="1">
      <c r="A567" s="7">
        <v>553</v>
      </c>
      <c r="B567" s="27" t="s">
        <v>366</v>
      </c>
      <c r="C567" s="17" t="s">
        <v>1121</v>
      </c>
      <c r="D567" s="17" t="s">
        <v>1319</v>
      </c>
      <c r="E567" s="27" t="s">
        <v>1122</v>
      </c>
      <c r="F567" s="15" t="s">
        <v>1123</v>
      </c>
      <c r="G567" s="63"/>
      <c r="H567" s="63"/>
      <c r="I567" s="64"/>
      <c r="J567" s="64"/>
      <c r="K567" s="42"/>
      <c r="L567" s="42"/>
      <c r="M567" s="83"/>
      <c r="N567" s="13"/>
      <c r="O567" s="28">
        <v>2</v>
      </c>
      <c r="P567" s="28">
        <v>3</v>
      </c>
      <c r="Q567" s="28">
        <v>8</v>
      </c>
      <c r="R567" s="28">
        <v>3</v>
      </c>
      <c r="S567" s="49">
        <v>0</v>
      </c>
      <c r="T567" s="50">
        <v>2642</v>
      </c>
      <c r="U567" s="50">
        <v>780</v>
      </c>
      <c r="V567" s="51">
        <f t="shared" si="60"/>
        <v>3.3871794871794871</v>
      </c>
      <c r="W567" s="51">
        <f t="shared" si="61"/>
        <v>1862</v>
      </c>
      <c r="X567" s="51">
        <f t="shared" si="63"/>
        <v>1664.8565201488861</v>
      </c>
      <c r="Y567" s="52">
        <v>0</v>
      </c>
      <c r="Z567" s="53">
        <v>2042.5</v>
      </c>
      <c r="AA567" s="53">
        <v>638</v>
      </c>
      <c r="AB567" s="54">
        <f t="shared" si="65"/>
        <v>3.2014106583072102</v>
      </c>
      <c r="AC567" s="54">
        <f t="shared" si="62"/>
        <v>1404.5</v>
      </c>
      <c r="AD567" s="54">
        <f t="shared" si="64"/>
        <v>1593.1526928960948</v>
      </c>
    </row>
    <row r="568" spans="1:30" ht="12.75" customHeight="1">
      <c r="A568" s="7">
        <v>554</v>
      </c>
      <c r="B568" s="27"/>
      <c r="C568" s="17" t="s">
        <v>1121</v>
      </c>
      <c r="D568" s="17" t="s">
        <v>1319</v>
      </c>
      <c r="E568" s="27" t="s">
        <v>1122</v>
      </c>
      <c r="F568" s="15" t="s">
        <v>1123</v>
      </c>
      <c r="G568" s="63">
        <f>(X567+X568)/2</f>
        <v>1857.9870294679836</v>
      </c>
      <c r="H568" s="63">
        <f>ABS((X567-G568)/G568*100)</f>
        <v>10.39461020211742</v>
      </c>
      <c r="I568" s="64">
        <f>(AD567+AD568)/2</f>
        <v>1634.8389595133476</v>
      </c>
      <c r="J568" s="64">
        <f>ABS((AD567-I568)/I568*100)</f>
        <v>2.5498699045967097</v>
      </c>
      <c r="K568" s="42">
        <f>I568/G568</f>
        <v>0.87989793985885234</v>
      </c>
      <c r="L568" s="42">
        <f>LOG(K568,2)</f>
        <v>-0.18459190090847433</v>
      </c>
      <c r="M568" s="83">
        <f>(I568-G568)/G568*100</f>
        <v>-12.010206014114761</v>
      </c>
      <c r="N568" s="13" t="str">
        <f>IF(X567=0,"×",IF(X568=0,"×",IF(AD567=0,"×",IF(AD568=0,"×","√"))))</f>
        <v>√</v>
      </c>
      <c r="O568" s="28">
        <v>2</v>
      </c>
      <c r="P568" s="28">
        <v>3</v>
      </c>
      <c r="Q568" s="28">
        <v>8</v>
      </c>
      <c r="R568" s="28">
        <v>4</v>
      </c>
      <c r="S568" s="49">
        <v>0</v>
      </c>
      <c r="T568" s="50">
        <v>3076</v>
      </c>
      <c r="U568" s="50">
        <v>782</v>
      </c>
      <c r="V568" s="51">
        <f t="shared" si="60"/>
        <v>3.9335038363171355</v>
      </c>
      <c r="W568" s="51">
        <f t="shared" si="61"/>
        <v>2294</v>
      </c>
      <c r="X568" s="51">
        <f t="shared" si="63"/>
        <v>2051.1175387870808</v>
      </c>
      <c r="Y568" s="52">
        <v>0</v>
      </c>
      <c r="Z568" s="53">
        <v>2115</v>
      </c>
      <c r="AA568" s="53">
        <v>637</v>
      </c>
      <c r="AB568" s="54">
        <f t="shared" si="65"/>
        <v>3.3202511773940344</v>
      </c>
      <c r="AC568" s="54">
        <f t="shared" si="62"/>
        <v>1478</v>
      </c>
      <c r="AD568" s="54">
        <f t="shared" si="64"/>
        <v>1676.5252261306002</v>
      </c>
    </row>
    <row r="569" spans="1:30" ht="12.75" customHeight="1">
      <c r="A569" s="7">
        <v>555</v>
      </c>
      <c r="B569" s="27" t="s">
        <v>367</v>
      </c>
      <c r="C569" s="17" t="s">
        <v>1121</v>
      </c>
      <c r="D569" s="17" t="s">
        <v>1320</v>
      </c>
      <c r="E569" s="27" t="s">
        <v>1122</v>
      </c>
      <c r="F569" s="15" t="s">
        <v>1123</v>
      </c>
      <c r="G569" s="63"/>
      <c r="H569" s="63"/>
      <c r="I569" s="64"/>
      <c r="J569" s="64"/>
      <c r="K569" s="42"/>
      <c r="L569" s="42"/>
      <c r="M569" s="83"/>
      <c r="N569" s="13"/>
      <c r="O569" s="28">
        <v>2</v>
      </c>
      <c r="P569" s="28">
        <v>3</v>
      </c>
      <c r="Q569" s="28">
        <v>8</v>
      </c>
      <c r="R569" s="28">
        <v>5</v>
      </c>
      <c r="S569" s="49">
        <v>0</v>
      </c>
      <c r="T569" s="50">
        <v>3712</v>
      </c>
      <c r="U569" s="50">
        <v>734</v>
      </c>
      <c r="V569" s="51">
        <f t="shared" si="60"/>
        <v>5.0572207084468666</v>
      </c>
      <c r="W569" s="51">
        <f t="shared" si="61"/>
        <v>2978</v>
      </c>
      <c r="X569" s="51">
        <f t="shared" si="63"/>
        <v>2662.6974849642229</v>
      </c>
      <c r="Y569" s="52">
        <v>0</v>
      </c>
      <c r="Z569" s="53">
        <v>1471.5</v>
      </c>
      <c r="AA569" s="53">
        <v>617</v>
      </c>
      <c r="AB569" s="54">
        <f t="shared" si="65"/>
        <v>2.3849270664505671</v>
      </c>
      <c r="AC569" s="54">
        <f t="shared" si="62"/>
        <v>854.5</v>
      </c>
      <c r="AD569" s="54">
        <f t="shared" si="64"/>
        <v>969.2765938623802</v>
      </c>
    </row>
    <row r="570" spans="1:30" ht="12.75" customHeight="1">
      <c r="A570" s="7">
        <v>556</v>
      </c>
      <c r="B570" s="27"/>
      <c r="C570" s="17" t="s">
        <v>1121</v>
      </c>
      <c r="D570" s="17" t="s">
        <v>1320</v>
      </c>
      <c r="E570" s="27" t="s">
        <v>1122</v>
      </c>
      <c r="F570" s="15" t="s">
        <v>1123</v>
      </c>
      <c r="G570" s="63">
        <f>(X569+X570)/2</f>
        <v>2191.494807134758</v>
      </c>
      <c r="H570" s="63">
        <f>ABS((X569-G570)/G570*100)</f>
        <v>21.501427988576108</v>
      </c>
      <c r="I570" s="64">
        <f>(AD569+AD570)/2</f>
        <v>863.50123707166404</v>
      </c>
      <c r="J570" s="64">
        <f>ABS((AD569-I570)/I570*100)</f>
        <v>12.249589490968802</v>
      </c>
      <c r="K570" s="42">
        <f>I570/G570</f>
        <v>0.39402385725961986</v>
      </c>
      <c r="L570" s="42">
        <f>LOG(K570,2)</f>
        <v>-1.3436451106165415</v>
      </c>
      <c r="M570" s="83">
        <f>(I570-G570)/G570*100</f>
        <v>-60.597614274038015</v>
      </c>
      <c r="N570" s="13" t="str">
        <f>IF(X569=0,"×",IF(X570=0,"×",IF(AD569=0,"×",IF(AD570=0,"×","√"))))</f>
        <v>√</v>
      </c>
      <c r="O570" s="28">
        <v>2</v>
      </c>
      <c r="P570" s="28">
        <v>3</v>
      </c>
      <c r="Q570" s="28">
        <v>8</v>
      </c>
      <c r="R570" s="28">
        <v>6</v>
      </c>
      <c r="S570" s="49">
        <v>0</v>
      </c>
      <c r="T570" s="50">
        <v>2712</v>
      </c>
      <c r="U570" s="50">
        <v>788</v>
      </c>
      <c r="V570" s="51">
        <f t="shared" si="60"/>
        <v>3.4416243654822334</v>
      </c>
      <c r="W570" s="51">
        <f t="shared" si="61"/>
        <v>1924</v>
      </c>
      <c r="X570" s="51">
        <f t="shared" si="63"/>
        <v>1720.2921293052937</v>
      </c>
      <c r="Y570" s="52">
        <v>0</v>
      </c>
      <c r="Z570" s="53">
        <v>1280</v>
      </c>
      <c r="AA570" s="53">
        <v>612</v>
      </c>
      <c r="AB570" s="54">
        <f t="shared" si="65"/>
        <v>2.0915032679738563</v>
      </c>
      <c r="AC570" s="54">
        <f t="shared" si="62"/>
        <v>668</v>
      </c>
      <c r="AD570" s="54">
        <f t="shared" si="64"/>
        <v>757.72588028094788</v>
      </c>
    </row>
    <row r="571" spans="1:30" ht="12.75" customHeight="1">
      <c r="A571" s="7">
        <v>557</v>
      </c>
      <c r="B571" s="27" t="s">
        <v>368</v>
      </c>
      <c r="C571" s="17" t="s">
        <v>1121</v>
      </c>
      <c r="D571" s="17" t="s">
        <v>1321</v>
      </c>
      <c r="E571" s="27" t="s">
        <v>1122</v>
      </c>
      <c r="F571" s="15" t="s">
        <v>1123</v>
      </c>
      <c r="G571" s="63"/>
      <c r="H571" s="63"/>
      <c r="I571" s="64"/>
      <c r="J571" s="64"/>
      <c r="K571" s="42"/>
      <c r="L571" s="42"/>
      <c r="M571" s="83"/>
      <c r="N571" s="13"/>
      <c r="O571" s="28">
        <v>2</v>
      </c>
      <c r="P571" s="28">
        <v>3</v>
      </c>
      <c r="Q571" s="28">
        <v>8</v>
      </c>
      <c r="R571" s="28">
        <v>7</v>
      </c>
      <c r="S571" s="49">
        <v>0</v>
      </c>
      <c r="T571" s="50">
        <v>3001.5</v>
      </c>
      <c r="U571" s="50">
        <v>791</v>
      </c>
      <c r="V571" s="51">
        <f t="shared" si="60"/>
        <v>3.7945638432364097</v>
      </c>
      <c r="W571" s="51">
        <f t="shared" si="61"/>
        <v>2210.5</v>
      </c>
      <c r="X571" s="51">
        <f t="shared" si="63"/>
        <v>1976.4582909715966</v>
      </c>
      <c r="Y571" s="52">
        <v>0</v>
      </c>
      <c r="Z571" s="53">
        <v>1384</v>
      </c>
      <c r="AA571" s="53">
        <v>587</v>
      </c>
      <c r="AB571" s="54">
        <f t="shared" si="65"/>
        <v>2.3577512776831346</v>
      </c>
      <c r="AC571" s="54">
        <f t="shared" si="62"/>
        <v>797</v>
      </c>
      <c r="AD571" s="54">
        <f t="shared" si="64"/>
        <v>904.05318350885545</v>
      </c>
    </row>
    <row r="572" spans="1:30" ht="12.75" customHeight="1">
      <c r="A572" s="7">
        <v>558</v>
      </c>
      <c r="B572" s="31"/>
      <c r="C572" s="17" t="s">
        <v>1121</v>
      </c>
      <c r="D572" s="17" t="s">
        <v>1321</v>
      </c>
      <c r="E572" s="27" t="s">
        <v>1122</v>
      </c>
      <c r="F572" s="15" t="s">
        <v>1123</v>
      </c>
      <c r="G572" s="63">
        <f>(X571+X572)/2</f>
        <v>2007.9761171451992</v>
      </c>
      <c r="H572" s="63">
        <f>ABS((X571-G572)/G572*100)</f>
        <v>1.569631526216178</v>
      </c>
      <c r="I572" s="64">
        <f>(AD571+AD572)/2</f>
        <v>962.7542528270277</v>
      </c>
      <c r="J572" s="64">
        <f>ABS((AD571-I572)/I572*100)</f>
        <v>6.0972017673048615</v>
      </c>
      <c r="K572" s="42">
        <f>I572/G572</f>
        <v>0.4794649919421376</v>
      </c>
      <c r="L572" s="42">
        <f>LOG(K572,2)</f>
        <v>-1.0605026139406533</v>
      </c>
      <c r="M572" s="83">
        <f>(I572-G572)/G572*100</f>
        <v>-52.053500805786236</v>
      </c>
      <c r="N572" s="13" t="str">
        <f>IF(X571=0,"×",IF(X572=0,"×",IF(AD571=0,"×",IF(AD572=0,"×","√"))))</f>
        <v>√</v>
      </c>
      <c r="O572" s="28">
        <v>2</v>
      </c>
      <c r="P572" s="28">
        <v>3</v>
      </c>
      <c r="Q572" s="28">
        <v>8</v>
      </c>
      <c r="R572" s="28">
        <v>8</v>
      </c>
      <c r="S572" s="49">
        <v>0</v>
      </c>
      <c r="T572" s="50">
        <v>3064</v>
      </c>
      <c r="U572" s="50">
        <v>783</v>
      </c>
      <c r="V572" s="51">
        <f t="shared" si="60"/>
        <v>3.9131545338441889</v>
      </c>
      <c r="W572" s="51">
        <f t="shared" si="61"/>
        <v>2281</v>
      </c>
      <c r="X572" s="51">
        <f t="shared" si="63"/>
        <v>2039.4939433188019</v>
      </c>
      <c r="Y572" s="52">
        <v>0</v>
      </c>
      <c r="Z572" s="53">
        <v>1499.5</v>
      </c>
      <c r="AA572" s="53">
        <v>599</v>
      </c>
      <c r="AB572" s="54">
        <f t="shared" si="65"/>
        <v>2.503338898163606</v>
      </c>
      <c r="AC572" s="54">
        <f t="shared" si="62"/>
        <v>900.5</v>
      </c>
      <c r="AD572" s="54">
        <f t="shared" si="64"/>
        <v>1021.4553221451999</v>
      </c>
    </row>
    <row r="573" spans="1:30" ht="12.75" customHeight="1">
      <c r="A573" s="7">
        <v>559</v>
      </c>
      <c r="B573" s="27" t="s">
        <v>369</v>
      </c>
      <c r="C573" s="17" t="s">
        <v>1322</v>
      </c>
      <c r="D573" s="17" t="s">
        <v>764</v>
      </c>
      <c r="E573" s="27" t="s">
        <v>2037</v>
      </c>
      <c r="F573" s="15" t="s">
        <v>1323</v>
      </c>
      <c r="G573" s="63"/>
      <c r="H573" s="63"/>
      <c r="I573" s="64"/>
      <c r="J573" s="64"/>
      <c r="K573" s="42"/>
      <c r="L573" s="42"/>
      <c r="M573" s="83"/>
      <c r="N573" s="13"/>
      <c r="O573" s="28">
        <v>2</v>
      </c>
      <c r="P573" s="28">
        <v>3</v>
      </c>
      <c r="Q573" s="28">
        <v>8</v>
      </c>
      <c r="R573" s="28">
        <v>9</v>
      </c>
      <c r="S573" s="49">
        <v>0</v>
      </c>
      <c r="T573" s="50">
        <v>3512</v>
      </c>
      <c r="U573" s="50">
        <v>766</v>
      </c>
      <c r="V573" s="51">
        <f t="shared" si="60"/>
        <v>4.584856396866841</v>
      </c>
      <c r="W573" s="51">
        <f t="shared" si="61"/>
        <v>2746</v>
      </c>
      <c r="X573" s="51">
        <f t="shared" si="63"/>
        <v>2455.261011991859</v>
      </c>
      <c r="Y573" s="52">
        <v>0</v>
      </c>
      <c r="Z573" s="53">
        <v>2170</v>
      </c>
      <c r="AA573" s="53">
        <v>588</v>
      </c>
      <c r="AB573" s="54">
        <f t="shared" si="65"/>
        <v>3.6904761904761907</v>
      </c>
      <c r="AC573" s="54">
        <f t="shared" si="62"/>
        <v>1582</v>
      </c>
      <c r="AD573" s="54">
        <f t="shared" si="64"/>
        <v>1794.4945248569754</v>
      </c>
    </row>
    <row r="574" spans="1:30" ht="12.75" customHeight="1">
      <c r="A574" s="7">
        <v>560</v>
      </c>
      <c r="B574" s="27"/>
      <c r="C574" s="17" t="s">
        <v>1322</v>
      </c>
      <c r="D574" s="17" t="s">
        <v>764</v>
      </c>
      <c r="E574" s="27" t="s">
        <v>2037</v>
      </c>
      <c r="F574" s="15" t="s">
        <v>1323</v>
      </c>
      <c r="G574" s="63">
        <f>(X573+X574)/2</f>
        <v>2379.4841107659631</v>
      </c>
      <c r="H574" s="63">
        <f>ABS((X573-G574)/G574*100)</f>
        <v>3.1845937059652449</v>
      </c>
      <c r="I574" s="64">
        <f>(AD573+AD574)/2</f>
        <v>2150.9546414412384</v>
      </c>
      <c r="J574" s="64">
        <f>ABS((AD573-I574)/I574*100)</f>
        <v>16.572181938035584</v>
      </c>
      <c r="K574" s="42">
        <f>I574/G574</f>
        <v>0.90395839657396981</v>
      </c>
      <c r="L574" s="42">
        <f>LOG(K574,2)</f>
        <v>-0.14567171874865742</v>
      </c>
      <c r="M574" s="83">
        <f>(I574-G574)/G574*100</f>
        <v>-9.6041603426030164</v>
      </c>
      <c r="N574" s="13" t="str">
        <f>IF(X573=0,"×",IF(X574=0,"×",IF(AD573=0,"×",IF(AD574=0,"×","√"))))</f>
        <v>√</v>
      </c>
      <c r="O574" s="28">
        <v>2</v>
      </c>
      <c r="P574" s="28">
        <v>3</v>
      </c>
      <c r="Q574" s="28">
        <v>8</v>
      </c>
      <c r="R574" s="28">
        <v>10</v>
      </c>
      <c r="S574" s="49">
        <v>0</v>
      </c>
      <c r="T574" s="50">
        <v>3395.5</v>
      </c>
      <c r="U574" s="50">
        <v>819</v>
      </c>
      <c r="V574" s="51">
        <f t="shared" si="60"/>
        <v>4.1459096459096463</v>
      </c>
      <c r="W574" s="51">
        <f t="shared" si="61"/>
        <v>2576.5</v>
      </c>
      <c r="X574" s="51">
        <f t="shared" si="63"/>
        <v>2303.7072095400672</v>
      </c>
      <c r="Y574" s="52">
        <v>0</v>
      </c>
      <c r="Z574" s="53">
        <v>2792</v>
      </c>
      <c r="AA574" s="53">
        <v>581.5</v>
      </c>
      <c r="AB574" s="54">
        <f t="shared" si="65"/>
        <v>4.8013757523645744</v>
      </c>
      <c r="AC574" s="54">
        <f t="shared" si="62"/>
        <v>2210.5</v>
      </c>
      <c r="AD574" s="54">
        <f t="shared" si="64"/>
        <v>2507.4147580255017</v>
      </c>
    </row>
    <row r="575" spans="1:30" ht="12.75" customHeight="1">
      <c r="A575" s="7">
        <v>561</v>
      </c>
      <c r="B575" s="27" t="s">
        <v>370</v>
      </c>
      <c r="C575" s="17" t="s">
        <v>1324</v>
      </c>
      <c r="D575" s="17" t="s">
        <v>2059</v>
      </c>
      <c r="E575" s="27" t="s">
        <v>1325</v>
      </c>
      <c r="F575" s="15" t="s">
        <v>1326</v>
      </c>
      <c r="G575" s="63"/>
      <c r="H575" s="63"/>
      <c r="I575" s="64"/>
      <c r="J575" s="64"/>
      <c r="K575" s="42"/>
      <c r="L575" s="42"/>
      <c r="M575" s="83"/>
      <c r="N575" s="13"/>
      <c r="O575" s="28">
        <v>2</v>
      </c>
      <c r="P575" s="28">
        <v>4</v>
      </c>
      <c r="Q575" s="28">
        <v>1</v>
      </c>
      <c r="R575" s="28">
        <v>1</v>
      </c>
      <c r="S575" s="49">
        <v>0</v>
      </c>
      <c r="T575" s="50">
        <v>1419.5</v>
      </c>
      <c r="U575" s="50">
        <v>687</v>
      </c>
      <c r="V575" s="51">
        <f t="shared" si="60"/>
        <v>2.0662299854439592</v>
      </c>
      <c r="W575" s="51">
        <f t="shared" si="61"/>
        <v>732.5</v>
      </c>
      <c r="X575" s="51">
        <f t="shared" si="63"/>
        <v>654.94489850110585</v>
      </c>
      <c r="Y575" s="52">
        <v>0</v>
      </c>
      <c r="Z575" s="53">
        <v>1024</v>
      </c>
      <c r="AA575" s="53">
        <v>563</v>
      </c>
      <c r="AB575" s="54">
        <f t="shared" si="65"/>
        <v>1.8188277087033748</v>
      </c>
      <c r="AC575" s="54">
        <f t="shared" si="62"/>
        <v>461</v>
      </c>
      <c r="AD575" s="54">
        <f t="shared" si="64"/>
        <v>522.9216030082589</v>
      </c>
    </row>
    <row r="576" spans="1:30" ht="12.75" customHeight="1">
      <c r="A576" s="7">
        <v>562</v>
      </c>
      <c r="B576" s="27"/>
      <c r="C576" s="17" t="s">
        <v>1324</v>
      </c>
      <c r="D576" s="17" t="s">
        <v>2059</v>
      </c>
      <c r="E576" s="27" t="s">
        <v>1325</v>
      </c>
      <c r="F576" s="15" t="s">
        <v>1326</v>
      </c>
      <c r="G576" s="63">
        <f>(X575+X576)/2</f>
        <v>569.77970862775385</v>
      </c>
      <c r="H576" s="63">
        <f>ABS((X575-G576)/G576*100)</f>
        <v>14.947038054138881</v>
      </c>
      <c r="I576" s="64">
        <f>(AD575+AD576)/2</f>
        <v>508.175440667462</v>
      </c>
      <c r="J576" s="64">
        <f>ABS((AD575-I576)/I576*100)</f>
        <v>2.9017857142857166</v>
      </c>
      <c r="K576" s="42">
        <f>I576/G576</f>
        <v>0.89188055132981425</v>
      </c>
      <c r="L576" s="42">
        <f>LOG(K576,2)</f>
        <v>-0.16507759050799445</v>
      </c>
      <c r="M576" s="83">
        <f>(I576-G576)/G576*100</f>
        <v>-10.811944867018578</v>
      </c>
      <c r="N576" s="13" t="str">
        <f>IF(X575=0,"×",IF(X576=0,"×",IF(AD575=0,"×",IF(AD576=0,"×","√"))))</f>
        <v>√</v>
      </c>
      <c r="O576" s="28">
        <v>2</v>
      </c>
      <c r="P576" s="28">
        <v>4</v>
      </c>
      <c r="Q576" s="28">
        <v>1</v>
      </c>
      <c r="R576" s="28">
        <v>2</v>
      </c>
      <c r="S576" s="49">
        <v>0</v>
      </c>
      <c r="T576" s="50">
        <v>1240.5</v>
      </c>
      <c r="U576" s="50">
        <v>698.5</v>
      </c>
      <c r="V576" s="51">
        <f t="shared" si="60"/>
        <v>1.7759484609878311</v>
      </c>
      <c r="W576" s="51">
        <f t="shared" si="61"/>
        <v>542</v>
      </c>
      <c r="X576" s="51">
        <f t="shared" si="63"/>
        <v>484.61451875440184</v>
      </c>
      <c r="Y576" s="52">
        <v>0</v>
      </c>
      <c r="Z576" s="53">
        <v>989</v>
      </c>
      <c r="AA576" s="53">
        <v>554</v>
      </c>
      <c r="AB576" s="54">
        <f t="shared" si="65"/>
        <v>1.7851985559566788</v>
      </c>
      <c r="AC576" s="54">
        <f t="shared" si="62"/>
        <v>435</v>
      </c>
      <c r="AD576" s="54">
        <f t="shared" si="64"/>
        <v>493.42927832666516</v>
      </c>
    </row>
    <row r="577" spans="1:30" ht="12.75" customHeight="1">
      <c r="A577" s="7">
        <v>563</v>
      </c>
      <c r="B577" s="27" t="s">
        <v>371</v>
      </c>
      <c r="C577" s="17" t="s">
        <v>1327</v>
      </c>
      <c r="D577" s="17" t="s">
        <v>2059</v>
      </c>
      <c r="E577" s="27" t="s">
        <v>1328</v>
      </c>
      <c r="F577" s="15" t="s">
        <v>1329</v>
      </c>
      <c r="G577" s="63"/>
      <c r="H577" s="63"/>
      <c r="I577" s="64"/>
      <c r="J577" s="64"/>
      <c r="K577" s="42"/>
      <c r="L577" s="42"/>
      <c r="M577" s="83"/>
      <c r="N577" s="13"/>
      <c r="O577" s="28">
        <v>2</v>
      </c>
      <c r="P577" s="28">
        <v>4</v>
      </c>
      <c r="Q577" s="28">
        <v>1</v>
      </c>
      <c r="R577" s="28">
        <v>3</v>
      </c>
      <c r="S577" s="49">
        <v>0</v>
      </c>
      <c r="T577" s="50">
        <v>1564</v>
      </c>
      <c r="U577" s="50">
        <v>693</v>
      </c>
      <c r="V577" s="51">
        <f t="shared" si="60"/>
        <v>2.2568542568542567</v>
      </c>
      <c r="W577" s="51">
        <f t="shared" si="61"/>
        <v>871</v>
      </c>
      <c r="X577" s="51">
        <f t="shared" si="63"/>
        <v>778.78089637469373</v>
      </c>
      <c r="Y577" s="52">
        <v>0</v>
      </c>
      <c r="Z577" s="53">
        <v>2630.5</v>
      </c>
      <c r="AA577" s="53">
        <v>564</v>
      </c>
      <c r="AB577" s="54">
        <f t="shared" si="65"/>
        <v>4.6640070921985819</v>
      </c>
      <c r="AC577" s="54">
        <f t="shared" si="62"/>
        <v>2066.5</v>
      </c>
      <c r="AD577" s="54">
        <f t="shared" si="64"/>
        <v>2344.072652096675</v>
      </c>
    </row>
    <row r="578" spans="1:30" ht="12.75" customHeight="1">
      <c r="A578" s="7">
        <v>564</v>
      </c>
      <c r="B578" s="27"/>
      <c r="C578" s="17" t="s">
        <v>1327</v>
      </c>
      <c r="D578" s="17" t="s">
        <v>2059</v>
      </c>
      <c r="E578" s="27" t="s">
        <v>1328</v>
      </c>
      <c r="F578" s="15" t="s">
        <v>1329</v>
      </c>
      <c r="G578" s="63">
        <f>(X577+X578)/2</f>
        <v>1539.0087461365576</v>
      </c>
      <c r="H578" s="63">
        <f>ABS((X577-G578)/G578*100)</f>
        <v>49.397240377632542</v>
      </c>
      <c r="I578" s="64">
        <f>(AD577+AD578)/2</f>
        <v>2245.670376476357</v>
      </c>
      <c r="J578" s="64">
        <f>ABS((AD577-I578)/I578*100)</f>
        <v>4.3818663972723986</v>
      </c>
      <c r="K578" s="42">
        <f>I578/G578</f>
        <v>1.4591667410037557</v>
      </c>
      <c r="L578" s="42">
        <f>LOG(K578,2)</f>
        <v>0.5451447514356188</v>
      </c>
      <c r="M578" s="83">
        <f>(I578-G578)/G578*100</f>
        <v>45.916674100375552</v>
      </c>
      <c r="N578" s="13" t="str">
        <f>IF(X577=0,"×",IF(X578=0,"×",IF(AD577=0,"×",IF(AD578=0,"×","√"))))</f>
        <v>√</v>
      </c>
      <c r="O578" s="28">
        <v>2</v>
      </c>
      <c r="P578" s="28">
        <v>4</v>
      </c>
      <c r="Q578" s="28">
        <v>1</v>
      </c>
      <c r="R578" s="28">
        <v>4</v>
      </c>
      <c r="S578" s="49">
        <v>0</v>
      </c>
      <c r="T578" s="50">
        <v>3262.5</v>
      </c>
      <c r="U578" s="50">
        <v>691</v>
      </c>
      <c r="V578" s="51">
        <f t="shared" si="60"/>
        <v>4.7214182344428366</v>
      </c>
      <c r="W578" s="51">
        <f t="shared" si="61"/>
        <v>2571.5</v>
      </c>
      <c r="X578" s="51">
        <f t="shared" si="63"/>
        <v>2299.2365958984215</v>
      </c>
      <c r="Y578" s="52">
        <v>0</v>
      </c>
      <c r="Z578" s="53">
        <v>2430</v>
      </c>
      <c r="AA578" s="53">
        <v>537</v>
      </c>
      <c r="AB578" s="54">
        <f t="shared" si="65"/>
        <v>4.5251396648044695</v>
      </c>
      <c r="AC578" s="54">
        <f t="shared" si="62"/>
        <v>1893</v>
      </c>
      <c r="AD578" s="54">
        <f t="shared" si="64"/>
        <v>2147.2681008560394</v>
      </c>
    </row>
    <row r="579" spans="1:30" ht="12.75" customHeight="1">
      <c r="A579" s="7">
        <v>565</v>
      </c>
      <c r="B579" s="27" t="s">
        <v>372</v>
      </c>
      <c r="C579" s="17" t="s">
        <v>1327</v>
      </c>
      <c r="D579" s="17" t="s">
        <v>1330</v>
      </c>
      <c r="E579" s="27" t="s">
        <v>1328</v>
      </c>
      <c r="F579" s="15" t="s">
        <v>1329</v>
      </c>
      <c r="G579" s="63"/>
      <c r="H579" s="63"/>
      <c r="I579" s="64"/>
      <c r="J579" s="64"/>
      <c r="K579" s="42"/>
      <c r="L579" s="42"/>
      <c r="M579" s="83"/>
      <c r="N579" s="13"/>
      <c r="O579" s="28">
        <v>2</v>
      </c>
      <c r="P579" s="28">
        <v>4</v>
      </c>
      <c r="Q579" s="28">
        <v>1</v>
      </c>
      <c r="R579" s="28">
        <v>5</v>
      </c>
      <c r="S579" s="49">
        <v>0</v>
      </c>
      <c r="T579" s="50">
        <v>1325</v>
      </c>
      <c r="U579" s="50">
        <v>678</v>
      </c>
      <c r="V579" s="51">
        <f t="shared" si="60"/>
        <v>1.9542772861356932</v>
      </c>
      <c r="W579" s="51">
        <f t="shared" si="61"/>
        <v>647</v>
      </c>
      <c r="X579" s="51">
        <f t="shared" si="63"/>
        <v>578.49740522896309</v>
      </c>
      <c r="Y579" s="52">
        <v>0</v>
      </c>
      <c r="Z579" s="53">
        <v>1089</v>
      </c>
      <c r="AA579" s="53">
        <v>550</v>
      </c>
      <c r="AB579" s="54">
        <f t="shared" si="65"/>
        <v>1.98</v>
      </c>
      <c r="AC579" s="54">
        <f t="shared" si="62"/>
        <v>539</v>
      </c>
      <c r="AD579" s="54">
        <f t="shared" si="64"/>
        <v>611.3985770530403</v>
      </c>
    </row>
    <row r="580" spans="1:30" ht="12.75" customHeight="1">
      <c r="A580" s="7">
        <v>566</v>
      </c>
      <c r="B580" s="27"/>
      <c r="C580" s="17" t="s">
        <v>1327</v>
      </c>
      <c r="D580" s="17" t="s">
        <v>1330</v>
      </c>
      <c r="E580" s="27" t="s">
        <v>1328</v>
      </c>
      <c r="F580" s="15" t="s">
        <v>1329</v>
      </c>
      <c r="G580" s="63">
        <f>(X579+X580)/2</f>
        <v>546.30898700911348</v>
      </c>
      <c r="H580" s="63">
        <f>ABS((X579-G580)/G580*100)</f>
        <v>5.8919803600654745</v>
      </c>
      <c r="I580" s="64">
        <f>(AD579+AD580)/2</f>
        <v>538.51850548410175</v>
      </c>
      <c r="J580" s="64">
        <f>ABS((AD579-I580)/I580*100)</f>
        <v>13.533438651922078</v>
      </c>
      <c r="K580" s="42">
        <f>I580/G580</f>
        <v>0.98573978881866398</v>
      </c>
      <c r="L580" s="42">
        <f>LOG(K580,2)</f>
        <v>-2.0721234212628715E-2</v>
      </c>
      <c r="M580" s="83">
        <f>(I580-G580)/G580*100</f>
        <v>-1.4260211181336044</v>
      </c>
      <c r="N580" s="13" t="str">
        <f>IF(X579=0,"×",IF(X580=0,"×",IF(AD579=0,"×",IF(AD580=0,"×","√"))))</f>
        <v>√</v>
      </c>
      <c r="O580" s="28">
        <v>2</v>
      </c>
      <c r="P580" s="28">
        <v>4</v>
      </c>
      <c r="Q580" s="28">
        <v>1</v>
      </c>
      <c r="R580" s="28">
        <v>6</v>
      </c>
      <c r="S580" s="49">
        <v>0</v>
      </c>
      <c r="T580" s="50">
        <v>1262</v>
      </c>
      <c r="U580" s="50">
        <v>687</v>
      </c>
      <c r="V580" s="51">
        <f t="shared" si="60"/>
        <v>1.8369723435225618</v>
      </c>
      <c r="W580" s="51">
        <f t="shared" si="61"/>
        <v>575</v>
      </c>
      <c r="X580" s="51">
        <f t="shared" si="63"/>
        <v>514.12056878926398</v>
      </c>
      <c r="Y580" s="52">
        <v>0</v>
      </c>
      <c r="Z580" s="53">
        <v>966.5</v>
      </c>
      <c r="AA580" s="53">
        <v>556</v>
      </c>
      <c r="AB580" s="54">
        <f t="shared" si="65"/>
        <v>1.7383093525179856</v>
      </c>
      <c r="AC580" s="54">
        <f t="shared" si="62"/>
        <v>410.5</v>
      </c>
      <c r="AD580" s="54">
        <f t="shared" si="64"/>
        <v>465.63843391516332</v>
      </c>
    </row>
    <row r="581" spans="1:30" ht="12.75" customHeight="1">
      <c r="A581" s="7">
        <v>567</v>
      </c>
      <c r="B581" s="27" t="s">
        <v>373</v>
      </c>
      <c r="C581" s="17" t="s">
        <v>1331</v>
      </c>
      <c r="D581" s="17" t="s">
        <v>2059</v>
      </c>
      <c r="E581" s="27" t="s">
        <v>1332</v>
      </c>
      <c r="F581" s="15" t="s">
        <v>1333</v>
      </c>
      <c r="G581" s="63"/>
      <c r="H581" s="63"/>
      <c r="I581" s="64"/>
      <c r="J581" s="64"/>
      <c r="K581" s="42"/>
      <c r="L581" s="42"/>
      <c r="M581" s="83"/>
      <c r="N581" s="13"/>
      <c r="O581" s="28">
        <v>2</v>
      </c>
      <c r="P581" s="28">
        <v>4</v>
      </c>
      <c r="Q581" s="28">
        <v>1</v>
      </c>
      <c r="R581" s="28">
        <v>7</v>
      </c>
      <c r="S581" s="49">
        <v>0</v>
      </c>
      <c r="T581" s="50">
        <v>3266</v>
      </c>
      <c r="U581" s="50">
        <v>657</v>
      </c>
      <c r="V581" s="51">
        <f t="shared" si="60"/>
        <v>4.9710806697108065</v>
      </c>
      <c r="W581" s="51">
        <f t="shared" si="61"/>
        <v>2609</v>
      </c>
      <c r="X581" s="51">
        <f t="shared" si="63"/>
        <v>2332.7661982107647</v>
      </c>
      <c r="Y581" s="52">
        <v>0</v>
      </c>
      <c r="Z581" s="53">
        <v>2289</v>
      </c>
      <c r="AA581" s="53">
        <v>574</v>
      </c>
      <c r="AB581" s="54">
        <f t="shared" si="65"/>
        <v>3.9878048780487805</v>
      </c>
      <c r="AC581" s="54">
        <f t="shared" si="62"/>
        <v>1715</v>
      </c>
      <c r="AD581" s="54">
        <f t="shared" si="64"/>
        <v>1945.3591088051282</v>
      </c>
    </row>
    <row r="582" spans="1:30" ht="12.75" customHeight="1">
      <c r="A582" s="7">
        <v>568</v>
      </c>
      <c r="B582" s="27"/>
      <c r="C582" s="17" t="s">
        <v>1331</v>
      </c>
      <c r="D582" s="17" t="s">
        <v>2059</v>
      </c>
      <c r="E582" s="27" t="s">
        <v>1332</v>
      </c>
      <c r="F582" s="15" t="s">
        <v>1333</v>
      </c>
      <c r="G582" s="63">
        <f>(X581+X582)/2</f>
        <v>1663.5153360563925</v>
      </c>
      <c r="H582" s="63">
        <f>ABS((X581-G582)/G582*100)</f>
        <v>40.231120666487499</v>
      </c>
      <c r="I582" s="64">
        <f>(AD581+AD582)/2</f>
        <v>1895.4490208824309</v>
      </c>
      <c r="J582" s="64">
        <f>ABS((AD581-I582)/I582*100)</f>
        <v>2.633153800119699</v>
      </c>
      <c r="K582" s="42">
        <f>I582/G582</f>
        <v>1.1394238332517399</v>
      </c>
      <c r="L582" s="42">
        <f>LOG(K582,2)</f>
        <v>0.18830448839201858</v>
      </c>
      <c r="M582" s="83">
        <f>(I582-G582)/G582*100</f>
        <v>13.942383325173981</v>
      </c>
      <c r="N582" s="13" t="str">
        <f>IF(X581=0,"×",IF(X582=0,"×",IF(AD581=0,"×",IF(AD582=0,"×","√"))))</f>
        <v>√</v>
      </c>
      <c r="O582" s="28">
        <v>2</v>
      </c>
      <c r="P582" s="28">
        <v>4</v>
      </c>
      <c r="Q582" s="28">
        <v>1</v>
      </c>
      <c r="R582" s="28">
        <v>8</v>
      </c>
      <c r="S582" s="49">
        <v>0</v>
      </c>
      <c r="T582" s="50">
        <v>1780</v>
      </c>
      <c r="U582" s="50">
        <v>668</v>
      </c>
      <c r="V582" s="51">
        <f t="shared" si="60"/>
        <v>2.6646706586826348</v>
      </c>
      <c r="W582" s="51">
        <f t="shared" si="61"/>
        <v>1112</v>
      </c>
      <c r="X582" s="51">
        <f t="shared" si="63"/>
        <v>994.26447390202009</v>
      </c>
      <c r="Y582" s="52">
        <v>0</v>
      </c>
      <c r="Z582" s="53">
        <v>2183</v>
      </c>
      <c r="AA582" s="53">
        <v>556</v>
      </c>
      <c r="AB582" s="54">
        <f t="shared" si="65"/>
        <v>3.9262589928057552</v>
      </c>
      <c r="AC582" s="54">
        <f t="shared" si="62"/>
        <v>1627</v>
      </c>
      <c r="AD582" s="54">
        <f t="shared" si="64"/>
        <v>1845.5389329597338</v>
      </c>
    </row>
    <row r="583" spans="1:30" ht="12.75" customHeight="1">
      <c r="A583" s="7">
        <v>569</v>
      </c>
      <c r="B583" s="27" t="s">
        <v>864</v>
      </c>
      <c r="C583" s="17" t="s">
        <v>1313</v>
      </c>
      <c r="D583" s="17" t="s">
        <v>2059</v>
      </c>
      <c r="E583" s="27" t="s">
        <v>1334</v>
      </c>
      <c r="F583" s="15" t="s">
        <v>1335</v>
      </c>
      <c r="G583" s="63"/>
      <c r="H583" s="63"/>
      <c r="I583" s="64"/>
      <c r="J583" s="64"/>
      <c r="K583" s="42"/>
      <c r="L583" s="42"/>
      <c r="M583" s="83"/>
      <c r="N583" s="13"/>
      <c r="O583" s="28">
        <v>2</v>
      </c>
      <c r="P583" s="28">
        <v>4</v>
      </c>
      <c r="Q583" s="28">
        <v>1</v>
      </c>
      <c r="R583" s="28">
        <v>9</v>
      </c>
      <c r="S583" s="49">
        <v>0</v>
      </c>
      <c r="T583" s="50">
        <v>3825</v>
      </c>
      <c r="U583" s="50">
        <v>675.5</v>
      </c>
      <c r="V583" s="51">
        <f t="shared" si="60"/>
        <v>5.6624722427831236</v>
      </c>
      <c r="W583" s="51">
        <f t="shared" si="61"/>
        <v>3149.5</v>
      </c>
      <c r="X583" s="51">
        <f t="shared" si="63"/>
        <v>2816.0395328726727</v>
      </c>
      <c r="Y583" s="52">
        <v>0</v>
      </c>
      <c r="Z583" s="53">
        <v>2648</v>
      </c>
      <c r="AA583" s="53">
        <v>555</v>
      </c>
      <c r="AB583" s="54">
        <f t="shared" si="65"/>
        <v>4.7711711711711713</v>
      </c>
      <c r="AC583" s="54">
        <f t="shared" si="62"/>
        <v>2093</v>
      </c>
      <c r="AD583" s="54">
        <f t="shared" si="64"/>
        <v>2374.1321368682993</v>
      </c>
    </row>
    <row r="584" spans="1:30" ht="12.75" customHeight="1">
      <c r="A584" s="7">
        <v>570</v>
      </c>
      <c r="B584" s="27"/>
      <c r="C584" s="17" t="s">
        <v>1313</v>
      </c>
      <c r="D584" s="17" t="s">
        <v>2059</v>
      </c>
      <c r="E584" s="27" t="s">
        <v>1334</v>
      </c>
      <c r="F584" s="15" t="s">
        <v>1335</v>
      </c>
      <c r="G584" s="63">
        <f>(X583+X584)/2</f>
        <v>2684.827022490369</v>
      </c>
      <c r="H584" s="63">
        <f>ABS((X583-G584)/G584*100)</f>
        <v>4.8871867454833149</v>
      </c>
      <c r="I584" s="64">
        <f>(AD583+AD584)/2</f>
        <v>2122.0294768496756</v>
      </c>
      <c r="J584" s="64">
        <f>ABS((AD583-I584)/I584*100)</f>
        <v>11.88026192703461</v>
      </c>
      <c r="K584" s="42">
        <f>I584/G584</f>
        <v>0.79037847096806313</v>
      </c>
      <c r="L584" s="42">
        <f>LOG(K584,2)</f>
        <v>-0.33938444484056152</v>
      </c>
      <c r="M584" s="83">
        <f>(I584-G584)/G584*100</f>
        <v>-20.962152903193683</v>
      </c>
      <c r="N584" s="13" t="str">
        <f>IF(X583=0,"×",IF(X584=0,"×",IF(AD583=0,"×",IF(AD584=0,"×","√"))))</f>
        <v>√</v>
      </c>
      <c r="O584" s="28">
        <v>2</v>
      </c>
      <c r="P584" s="28">
        <v>4</v>
      </c>
      <c r="Q584" s="28">
        <v>1</v>
      </c>
      <c r="R584" s="28">
        <v>10</v>
      </c>
      <c r="S584" s="49">
        <v>0</v>
      </c>
      <c r="T584" s="50">
        <v>3487</v>
      </c>
      <c r="U584" s="50">
        <v>631</v>
      </c>
      <c r="V584" s="51">
        <f t="shared" si="60"/>
        <v>5.5261489698890651</v>
      </c>
      <c r="W584" s="51">
        <f t="shared" si="61"/>
        <v>2856</v>
      </c>
      <c r="X584" s="51">
        <f t="shared" si="63"/>
        <v>2553.6145121080658</v>
      </c>
      <c r="Y584" s="52">
        <v>0</v>
      </c>
      <c r="Z584" s="53">
        <v>2165.5</v>
      </c>
      <c r="AA584" s="53">
        <v>517</v>
      </c>
      <c r="AB584" s="54">
        <f t="shared" si="65"/>
        <v>4.1885880077369437</v>
      </c>
      <c r="AC584" s="54">
        <f t="shared" si="62"/>
        <v>1648.5</v>
      </c>
      <c r="AD584" s="54">
        <f t="shared" si="64"/>
        <v>1869.9268168310518</v>
      </c>
    </row>
    <row r="585" spans="1:30" ht="12.75" customHeight="1">
      <c r="A585" s="7">
        <v>571</v>
      </c>
      <c r="B585" s="27" t="s">
        <v>865</v>
      </c>
      <c r="C585" s="17" t="s">
        <v>1313</v>
      </c>
      <c r="D585" s="17" t="s">
        <v>2059</v>
      </c>
      <c r="E585" s="27" t="s">
        <v>1334</v>
      </c>
      <c r="F585" s="15" t="s">
        <v>1335</v>
      </c>
      <c r="G585" s="63"/>
      <c r="H585" s="63"/>
      <c r="I585" s="64"/>
      <c r="J585" s="64"/>
      <c r="K585" s="42"/>
      <c r="L585" s="42"/>
      <c r="M585" s="83"/>
      <c r="N585" s="13"/>
      <c r="O585" s="28">
        <v>2</v>
      </c>
      <c r="P585" s="28">
        <v>4</v>
      </c>
      <c r="Q585" s="28">
        <v>2</v>
      </c>
      <c r="R585" s="28">
        <v>1</v>
      </c>
      <c r="S585" s="49">
        <v>0</v>
      </c>
      <c r="T585" s="50">
        <v>2951</v>
      </c>
      <c r="U585" s="50">
        <v>718</v>
      </c>
      <c r="V585" s="51">
        <f t="shared" si="60"/>
        <v>4.110027855153203</v>
      </c>
      <c r="W585" s="51">
        <f t="shared" si="61"/>
        <v>2233</v>
      </c>
      <c r="X585" s="51">
        <f t="shared" si="63"/>
        <v>1996.5760523590025</v>
      </c>
      <c r="Y585" s="52">
        <v>0</v>
      </c>
      <c r="Z585" s="53">
        <v>3411</v>
      </c>
      <c r="AA585" s="53">
        <v>571</v>
      </c>
      <c r="AB585" s="54">
        <f t="shared" si="65"/>
        <v>5.9737302977232929</v>
      </c>
      <c r="AC585" s="54">
        <f t="shared" si="62"/>
        <v>2840</v>
      </c>
      <c r="AD585" s="54">
        <f t="shared" si="64"/>
        <v>3221.4693113740896</v>
      </c>
    </row>
    <row r="586" spans="1:30" ht="12.75" customHeight="1">
      <c r="A586" s="7">
        <v>572</v>
      </c>
      <c r="B586" s="27"/>
      <c r="C586" s="17" t="s">
        <v>1313</v>
      </c>
      <c r="D586" s="17" t="s">
        <v>2059</v>
      </c>
      <c r="E586" s="27" t="s">
        <v>1334</v>
      </c>
      <c r="F586" s="15" t="s">
        <v>1335</v>
      </c>
      <c r="G586" s="63">
        <f>(X585+X586)/2</f>
        <v>2480.072917702993</v>
      </c>
      <c r="H586" s="63">
        <f>ABS((X585-G586)/G586*100)</f>
        <v>19.495268138801265</v>
      </c>
      <c r="I586" s="64">
        <f>(AD585+AD586)/2</f>
        <v>2517.6236396460536</v>
      </c>
      <c r="J586" s="64">
        <f>ABS((AD585-I586)/I586*100)</f>
        <v>27.956747015093487</v>
      </c>
      <c r="K586" s="42">
        <f>I586/G586</f>
        <v>1.0151409749588489</v>
      </c>
      <c r="L586" s="42">
        <f>LOG(K586,2)</f>
        <v>2.1680091697322688E-2</v>
      </c>
      <c r="M586" s="83">
        <f>(I586-G586)/G586*100</f>
        <v>1.5140974958848994</v>
      </c>
      <c r="N586" s="13" t="str">
        <f>IF(X585=0,"×",IF(X586=0,"×",IF(AD585=0,"×",IF(AD586=0,"×","√"))))</f>
        <v>√</v>
      </c>
      <c r="O586" s="28">
        <v>2</v>
      </c>
      <c r="P586" s="28">
        <v>4</v>
      </c>
      <c r="Q586" s="28">
        <v>2</v>
      </c>
      <c r="R586" s="28">
        <v>2</v>
      </c>
      <c r="S586" s="49">
        <v>0</v>
      </c>
      <c r="T586" s="50">
        <v>4044</v>
      </c>
      <c r="U586" s="50">
        <v>729.5</v>
      </c>
      <c r="V586" s="51">
        <f t="shared" si="60"/>
        <v>5.5435229609321457</v>
      </c>
      <c r="W586" s="51">
        <f t="shared" si="61"/>
        <v>3314.5</v>
      </c>
      <c r="X586" s="51">
        <f t="shared" si="63"/>
        <v>2963.5697830469835</v>
      </c>
      <c r="Y586" s="52">
        <v>0</v>
      </c>
      <c r="Z586" s="53">
        <v>2168</v>
      </c>
      <c r="AA586" s="53">
        <v>569</v>
      </c>
      <c r="AB586" s="54">
        <f t="shared" si="65"/>
        <v>3.8101933216168717</v>
      </c>
      <c r="AC586" s="54">
        <f t="shared" si="62"/>
        <v>1599</v>
      </c>
      <c r="AD586" s="54">
        <f t="shared" si="64"/>
        <v>1813.7779679180173</v>
      </c>
    </row>
    <row r="587" spans="1:30" ht="12.75" customHeight="1">
      <c r="A587" s="7">
        <v>573</v>
      </c>
      <c r="B587" s="27" t="s">
        <v>374</v>
      </c>
      <c r="C587" s="17" t="s">
        <v>1336</v>
      </c>
      <c r="D587" s="17" t="s">
        <v>2059</v>
      </c>
      <c r="E587" s="27" t="s">
        <v>1337</v>
      </c>
      <c r="F587" s="15" t="s">
        <v>1338</v>
      </c>
      <c r="G587" s="63"/>
      <c r="H587" s="63"/>
      <c r="I587" s="64"/>
      <c r="J587" s="64"/>
      <c r="K587" s="42"/>
      <c r="L587" s="42"/>
      <c r="M587" s="83"/>
      <c r="N587" s="13"/>
      <c r="O587" s="28">
        <v>2</v>
      </c>
      <c r="P587" s="28">
        <v>4</v>
      </c>
      <c r="Q587" s="28">
        <v>2</v>
      </c>
      <c r="R587" s="28">
        <v>3</v>
      </c>
      <c r="S587" s="49">
        <v>0</v>
      </c>
      <c r="T587" s="50">
        <v>1973</v>
      </c>
      <c r="U587" s="50">
        <v>703</v>
      </c>
      <c r="V587" s="51">
        <f t="shared" si="60"/>
        <v>2.806543385490754</v>
      </c>
      <c r="W587" s="51">
        <f t="shared" si="61"/>
        <v>1270</v>
      </c>
      <c r="X587" s="51">
        <f t="shared" si="63"/>
        <v>1135.5358649780264</v>
      </c>
      <c r="Y587" s="52">
        <v>0</v>
      </c>
      <c r="Z587" s="53">
        <v>1647</v>
      </c>
      <c r="AA587" s="53">
        <v>555.5</v>
      </c>
      <c r="AB587" s="54">
        <f t="shared" si="65"/>
        <v>2.9648964896489649</v>
      </c>
      <c r="AC587" s="54">
        <f t="shared" si="62"/>
        <v>1091.5</v>
      </c>
      <c r="AD587" s="54">
        <f t="shared" si="64"/>
        <v>1238.110476536908</v>
      </c>
    </row>
    <row r="588" spans="1:30" ht="12.75" customHeight="1">
      <c r="A588" s="7">
        <v>574</v>
      </c>
      <c r="B588" s="27"/>
      <c r="C588" s="17" t="s">
        <v>1336</v>
      </c>
      <c r="D588" s="17" t="s">
        <v>2059</v>
      </c>
      <c r="E588" s="27" t="s">
        <v>1337</v>
      </c>
      <c r="F588" s="15" t="s">
        <v>1338</v>
      </c>
      <c r="G588" s="63">
        <f>(X587+X588)/2</f>
        <v>1142.2417854404953</v>
      </c>
      <c r="H588" s="63">
        <f>ABS((X587-G588)/G588*100)</f>
        <v>0.58708414872799997</v>
      </c>
      <c r="I588" s="64">
        <f>(AD587+AD588)/2</f>
        <v>1423.2882459319151</v>
      </c>
      <c r="J588" s="64">
        <f>ABS((AD587-I588)/I588*100)</f>
        <v>13.010559872484558</v>
      </c>
      <c r="K588" s="42">
        <f>I588/G588</f>
        <v>1.2460481345313741</v>
      </c>
      <c r="L588" s="42">
        <f>LOG(K588,2)</f>
        <v>0.31735980039112827</v>
      </c>
      <c r="M588" s="83">
        <f>(I588-G588)/G588*100</f>
        <v>24.604813453137396</v>
      </c>
      <c r="N588" s="13" t="str">
        <f>IF(X587=0,"×",IF(X588=0,"×",IF(AD587=0,"×",IF(AD588=0,"×","√"))))</f>
        <v>√</v>
      </c>
      <c r="O588" s="28">
        <v>2</v>
      </c>
      <c r="P588" s="28">
        <v>4</v>
      </c>
      <c r="Q588" s="28">
        <v>2</v>
      </c>
      <c r="R588" s="28">
        <v>4</v>
      </c>
      <c r="S588" s="49">
        <v>0</v>
      </c>
      <c r="T588" s="50">
        <v>1984.5</v>
      </c>
      <c r="U588" s="50">
        <v>699.5</v>
      </c>
      <c r="V588" s="51">
        <f t="shared" si="60"/>
        <v>2.8370264474624731</v>
      </c>
      <c r="W588" s="51">
        <f t="shared" si="61"/>
        <v>1285</v>
      </c>
      <c r="X588" s="51">
        <f t="shared" si="63"/>
        <v>1148.9477059029639</v>
      </c>
      <c r="Y588" s="52">
        <v>0</v>
      </c>
      <c r="Z588" s="53">
        <v>1958</v>
      </c>
      <c r="AA588" s="53">
        <v>540</v>
      </c>
      <c r="AB588" s="54">
        <f t="shared" si="65"/>
        <v>3.6259259259259258</v>
      </c>
      <c r="AC588" s="54">
        <f t="shared" si="62"/>
        <v>1418</v>
      </c>
      <c r="AD588" s="54">
        <f t="shared" si="64"/>
        <v>1608.4660153269222</v>
      </c>
    </row>
    <row r="589" spans="1:30" ht="12.75" customHeight="1">
      <c r="A589" s="7">
        <v>575</v>
      </c>
      <c r="B589" s="27" t="s">
        <v>375</v>
      </c>
      <c r="C589" s="17" t="s">
        <v>1336</v>
      </c>
      <c r="D589" s="17" t="s">
        <v>1339</v>
      </c>
      <c r="E589" s="27" t="s">
        <v>1337</v>
      </c>
      <c r="F589" s="15" t="s">
        <v>1338</v>
      </c>
      <c r="G589" s="63"/>
      <c r="H589" s="63"/>
      <c r="I589" s="64"/>
      <c r="J589" s="64"/>
      <c r="K589" s="42"/>
      <c r="L589" s="42"/>
      <c r="M589" s="83"/>
      <c r="N589" s="13"/>
      <c r="O589" s="28">
        <v>2</v>
      </c>
      <c r="P589" s="28">
        <v>4</v>
      </c>
      <c r="Q589" s="28">
        <v>2</v>
      </c>
      <c r="R589" s="28">
        <v>5</v>
      </c>
      <c r="S589" s="49">
        <v>0</v>
      </c>
      <c r="T589" s="50">
        <v>1274</v>
      </c>
      <c r="U589" s="50">
        <v>693</v>
      </c>
      <c r="V589" s="51">
        <f t="shared" si="60"/>
        <v>1.8383838383838385</v>
      </c>
      <c r="W589" s="51">
        <f t="shared" si="61"/>
        <v>581</v>
      </c>
      <c r="X589" s="51">
        <f t="shared" si="63"/>
        <v>519.48530515923892</v>
      </c>
      <c r="Y589" s="52">
        <v>0</v>
      </c>
      <c r="Z589" s="53">
        <v>931</v>
      </c>
      <c r="AA589" s="53">
        <v>577</v>
      </c>
      <c r="AB589" s="54">
        <f t="shared" si="65"/>
        <v>1.6135181975736568</v>
      </c>
      <c r="AC589" s="54">
        <f t="shared" si="62"/>
        <v>354</v>
      </c>
      <c r="AD589" s="54">
        <f t="shared" si="64"/>
        <v>401.54934374169994</v>
      </c>
    </row>
    <row r="590" spans="1:30" ht="12.75" customHeight="1">
      <c r="A590" s="7">
        <v>576</v>
      </c>
      <c r="B590" s="27"/>
      <c r="C590" s="17" t="s">
        <v>1336</v>
      </c>
      <c r="D590" s="17" t="s">
        <v>1339</v>
      </c>
      <c r="E590" s="27" t="s">
        <v>1337</v>
      </c>
      <c r="F590" s="15" t="s">
        <v>1338</v>
      </c>
      <c r="G590" s="63">
        <f>(X589+X590)/2</f>
        <v>449.96726303164712</v>
      </c>
      <c r="H590" s="63">
        <f>ABS((X589-G590)/G590*100)</f>
        <v>15.449577744659715</v>
      </c>
      <c r="I590" s="64">
        <f>(AD589+AD590)/2</f>
        <v>328.66927217276145</v>
      </c>
      <c r="J590" s="64">
        <f>ABS((AD589-I590)/I590*100)</f>
        <v>22.174288179465059</v>
      </c>
      <c r="K590" s="42">
        <f>I590/G590</f>
        <v>0.73042929825240521</v>
      </c>
      <c r="L590" s="42">
        <f>LOG(K590,2)</f>
        <v>-0.45318346045826469</v>
      </c>
      <c r="M590" s="83">
        <f>(I590-G590)/G590*100</f>
        <v>-26.95707017475948</v>
      </c>
      <c r="N590" s="13" t="str">
        <f>IF(X589=0,"×",IF(X590=0,"×",IF(AD589=0,"×",IF(AD590=0,"×","√"))))</f>
        <v>√</v>
      </c>
      <c r="O590" s="28">
        <v>2</v>
      </c>
      <c r="P590" s="28">
        <v>4</v>
      </c>
      <c r="Q590" s="28">
        <v>2</v>
      </c>
      <c r="R590" s="28">
        <v>6</v>
      </c>
      <c r="S590" s="49">
        <v>0</v>
      </c>
      <c r="T590" s="50">
        <v>1121</v>
      </c>
      <c r="U590" s="50">
        <v>695.5</v>
      </c>
      <c r="V590" s="51">
        <f t="shared" si="60"/>
        <v>1.6117900790797988</v>
      </c>
      <c r="W590" s="51">
        <f t="shared" si="61"/>
        <v>425.5</v>
      </c>
      <c r="X590" s="51">
        <f t="shared" si="63"/>
        <v>380.44922090405532</v>
      </c>
      <c r="Y590" s="52">
        <v>0</v>
      </c>
      <c r="Z590" s="53">
        <v>800.5</v>
      </c>
      <c r="AA590" s="53">
        <v>575</v>
      </c>
      <c r="AB590" s="54">
        <f t="shared" si="65"/>
        <v>1.3921739130434783</v>
      </c>
      <c r="AC590" s="54">
        <f t="shared" si="62"/>
        <v>225.5</v>
      </c>
      <c r="AD590" s="54">
        <f t="shared" si="64"/>
        <v>255.78920060382296</v>
      </c>
    </row>
    <row r="591" spans="1:30" ht="12.75" customHeight="1">
      <c r="A591" s="7">
        <v>577</v>
      </c>
      <c r="B591" s="27" t="s">
        <v>968</v>
      </c>
      <c r="C591" s="17" t="s">
        <v>970</v>
      </c>
      <c r="D591" s="17" t="s">
        <v>1340</v>
      </c>
      <c r="E591" s="27" t="s">
        <v>971</v>
      </c>
      <c r="F591" s="15" t="s">
        <v>1338</v>
      </c>
      <c r="G591" s="63"/>
      <c r="H591" s="63"/>
      <c r="I591" s="64"/>
      <c r="J591" s="64"/>
      <c r="K591" s="42"/>
      <c r="L591" s="42"/>
      <c r="M591" s="83"/>
      <c r="N591" s="13"/>
      <c r="O591" s="28">
        <v>2</v>
      </c>
      <c r="P591" s="28">
        <v>4</v>
      </c>
      <c r="Q591" s="28">
        <v>2</v>
      </c>
      <c r="R591" s="28">
        <v>7</v>
      </c>
      <c r="S591" s="49">
        <v>0</v>
      </c>
      <c r="T591" s="50">
        <v>1821</v>
      </c>
      <c r="U591" s="50">
        <v>704</v>
      </c>
      <c r="V591" s="51">
        <f t="shared" si="60"/>
        <v>2.5866477272727271</v>
      </c>
      <c r="W591" s="51">
        <f t="shared" si="61"/>
        <v>1117</v>
      </c>
      <c r="X591" s="51">
        <f t="shared" si="63"/>
        <v>998.73508754366583</v>
      </c>
      <c r="Y591" s="52">
        <v>0</v>
      </c>
      <c r="Z591" s="53">
        <v>2456</v>
      </c>
      <c r="AA591" s="53">
        <v>602</v>
      </c>
      <c r="AB591" s="54">
        <f t="shared" si="65"/>
        <v>4.0797342192691026</v>
      </c>
      <c r="AC591" s="54">
        <f t="shared" si="62"/>
        <v>1854</v>
      </c>
      <c r="AD591" s="54">
        <f t="shared" si="64"/>
        <v>2103.0296138336489</v>
      </c>
    </row>
    <row r="592" spans="1:30" ht="12.75" customHeight="1">
      <c r="A592" s="7">
        <v>578</v>
      </c>
      <c r="B592" s="27"/>
      <c r="C592" s="17" t="s">
        <v>970</v>
      </c>
      <c r="D592" s="17" t="s">
        <v>1340</v>
      </c>
      <c r="E592" s="27" t="s">
        <v>971</v>
      </c>
      <c r="F592" s="15" t="s">
        <v>1338</v>
      </c>
      <c r="G592" s="63">
        <f>(X591+X592)/2</f>
        <v>859.69900328848234</v>
      </c>
      <c r="H592" s="63">
        <f>ABS((X591-G592)/G592*100)</f>
        <v>16.172646905876224</v>
      </c>
      <c r="I592" s="64">
        <f>(AD591+AD592)/2</f>
        <v>2655.7271215685168</v>
      </c>
      <c r="J592" s="64">
        <f>ABS((AD591-I592)/I592*100)</f>
        <v>20.81153230112119</v>
      </c>
      <c r="K592" s="42">
        <f>I592/G592</f>
        <v>3.089135978301647</v>
      </c>
      <c r="L592" s="42">
        <f>LOG(K592,2)</f>
        <v>1.6272033772471139</v>
      </c>
      <c r="M592" s="83">
        <f>(I592-G592)/G592*100</f>
        <v>208.91359783016469</v>
      </c>
      <c r="N592" s="13" t="str">
        <f>IF(X591=0,"×",IF(X592=0,"×",IF(AD591=0,"×",IF(AD592=0,"×","√"))))</f>
        <v>√</v>
      </c>
      <c r="O592" s="28">
        <v>2</v>
      </c>
      <c r="P592" s="28">
        <v>4</v>
      </c>
      <c r="Q592" s="28">
        <v>2</v>
      </c>
      <c r="R592" s="28">
        <v>8</v>
      </c>
      <c r="S592" s="49">
        <v>0</v>
      </c>
      <c r="T592" s="50">
        <v>1506</v>
      </c>
      <c r="U592" s="50">
        <v>700</v>
      </c>
      <c r="V592" s="51">
        <f t="shared" ref="V592:V655" si="66">T592/U592</f>
        <v>2.1514285714285712</v>
      </c>
      <c r="W592" s="51">
        <f t="shared" ref="W592:W655" si="67">IF(T592-U592&lt;0,1,T592-U592)</f>
        <v>806</v>
      </c>
      <c r="X592" s="51">
        <f t="shared" si="63"/>
        <v>720.66291903329875</v>
      </c>
      <c r="Y592" s="52">
        <v>0</v>
      </c>
      <c r="Z592" s="53">
        <v>3411</v>
      </c>
      <c r="AA592" s="53">
        <v>582.5</v>
      </c>
      <c r="AB592" s="54">
        <f t="shared" si="65"/>
        <v>5.8557939914163093</v>
      </c>
      <c r="AC592" s="54">
        <f t="shared" ref="AC592:AC655" si="68">IF(Z592-AA592&lt;0,1,Z592-AA592)</f>
        <v>2828.5</v>
      </c>
      <c r="AD592" s="54">
        <f t="shared" si="64"/>
        <v>3208.4246293033848</v>
      </c>
    </row>
    <row r="593" spans="1:30" ht="12.75" customHeight="1">
      <c r="A593" s="7">
        <v>579</v>
      </c>
      <c r="B593" s="27" t="s">
        <v>969</v>
      </c>
      <c r="C593" s="17" t="s">
        <v>970</v>
      </c>
      <c r="D593" s="17" t="s">
        <v>1340</v>
      </c>
      <c r="E593" s="27" t="s">
        <v>971</v>
      </c>
      <c r="F593" s="15" t="s">
        <v>1338</v>
      </c>
      <c r="G593" s="63"/>
      <c r="H593" s="63"/>
      <c r="I593" s="64"/>
      <c r="J593" s="64"/>
      <c r="K593" s="42"/>
      <c r="L593" s="42"/>
      <c r="M593" s="83"/>
      <c r="N593" s="13"/>
      <c r="O593" s="28">
        <v>2</v>
      </c>
      <c r="P593" s="28">
        <v>4</v>
      </c>
      <c r="Q593" s="28">
        <v>2</v>
      </c>
      <c r="R593" s="28">
        <v>9</v>
      </c>
      <c r="S593" s="49">
        <v>0</v>
      </c>
      <c r="T593" s="50">
        <v>3759</v>
      </c>
      <c r="U593" s="50">
        <v>678</v>
      </c>
      <c r="V593" s="51">
        <f t="shared" si="66"/>
        <v>5.5442477876106198</v>
      </c>
      <c r="W593" s="51">
        <f t="shared" si="67"/>
        <v>3081</v>
      </c>
      <c r="X593" s="51">
        <f t="shared" ref="X593:X656" si="69">W593/$W$1277</f>
        <v>2754.7921259821255</v>
      </c>
      <c r="Y593" s="52">
        <v>0</v>
      </c>
      <c r="Z593" s="53">
        <v>4053</v>
      </c>
      <c r="AA593" s="53">
        <v>566</v>
      </c>
      <c r="AB593" s="54">
        <f t="shared" si="65"/>
        <v>7.1607773851590109</v>
      </c>
      <c r="AC593" s="54">
        <f t="shared" si="68"/>
        <v>3487</v>
      </c>
      <c r="AD593" s="54">
        <f t="shared" ref="AD593:AD656" si="70">AC593/$AC$1277</f>
        <v>3955.3744678737503</v>
      </c>
    </row>
    <row r="594" spans="1:30" ht="12.75" customHeight="1">
      <c r="A594" s="7">
        <v>580</v>
      </c>
      <c r="B594" s="27"/>
      <c r="C594" s="17" t="s">
        <v>970</v>
      </c>
      <c r="D594" s="17" t="s">
        <v>1340</v>
      </c>
      <c r="E594" s="27" t="s">
        <v>971</v>
      </c>
      <c r="F594" s="15" t="s">
        <v>1338</v>
      </c>
      <c r="G594" s="63">
        <f>(X593+X594)/2</f>
        <v>2650.1797667676146</v>
      </c>
      <c r="H594" s="63">
        <f>ABS((X593-G594)/G594*100)</f>
        <v>3.9473684210526239</v>
      </c>
      <c r="I594" s="64">
        <f>(AD593+AD594)/2</f>
        <v>3362.6921737917214</v>
      </c>
      <c r="J594" s="64">
        <f>ABS((AD593-I594)/I594*100)</f>
        <v>17.625231910946198</v>
      </c>
      <c r="K594" s="42">
        <f>I594/G594</f>
        <v>1.268854368280514</v>
      </c>
      <c r="L594" s="42">
        <f>LOG(K594,2)</f>
        <v>0.34352649454057221</v>
      </c>
      <c r="M594" s="83">
        <f>(I594-G594)/G594*100</f>
        <v>26.885436828051397</v>
      </c>
      <c r="N594" s="13" t="str">
        <f>IF(X593=0,"×",IF(X594=0,"×",IF(AD593=0,"×",IF(AD594=0,"×","√"))))</f>
        <v>√</v>
      </c>
      <c r="O594" s="28">
        <v>2</v>
      </c>
      <c r="P594" s="28">
        <v>4</v>
      </c>
      <c r="Q594" s="28">
        <v>2</v>
      </c>
      <c r="R594" s="28">
        <v>10</v>
      </c>
      <c r="S594" s="49">
        <v>0</v>
      </c>
      <c r="T594" s="50">
        <v>3484</v>
      </c>
      <c r="U594" s="50">
        <v>637</v>
      </c>
      <c r="V594" s="51">
        <f t="shared" si="66"/>
        <v>5.4693877551020407</v>
      </c>
      <c r="W594" s="51">
        <f t="shared" si="67"/>
        <v>2847</v>
      </c>
      <c r="X594" s="51">
        <f t="shared" si="69"/>
        <v>2545.5674075531037</v>
      </c>
      <c r="Y594" s="52">
        <v>0</v>
      </c>
      <c r="Z594" s="53">
        <v>2962</v>
      </c>
      <c r="AA594" s="53">
        <v>520</v>
      </c>
      <c r="AB594" s="54">
        <f t="shared" si="65"/>
        <v>5.6961538461538463</v>
      </c>
      <c r="AC594" s="54">
        <f t="shared" si="68"/>
        <v>2442</v>
      </c>
      <c r="AD594" s="54">
        <f t="shared" si="70"/>
        <v>2770.0098797096925</v>
      </c>
    </row>
    <row r="595" spans="1:30" ht="12.75" customHeight="1">
      <c r="A595" s="7">
        <v>581</v>
      </c>
      <c r="B595" s="27" t="s">
        <v>376</v>
      </c>
      <c r="C595" s="17" t="s">
        <v>1341</v>
      </c>
      <c r="D595" s="17" t="s">
        <v>1342</v>
      </c>
      <c r="E595" s="27" t="s">
        <v>1343</v>
      </c>
      <c r="F595" s="15" t="s">
        <v>1344</v>
      </c>
      <c r="G595" s="63"/>
      <c r="H595" s="63"/>
      <c r="I595" s="64"/>
      <c r="J595" s="64"/>
      <c r="K595" s="42"/>
      <c r="L595" s="42"/>
      <c r="M595" s="83"/>
      <c r="N595" s="13"/>
      <c r="O595" s="28">
        <v>2</v>
      </c>
      <c r="P595" s="28">
        <v>4</v>
      </c>
      <c r="Q595" s="28">
        <v>3</v>
      </c>
      <c r="R595" s="28">
        <v>1</v>
      </c>
      <c r="S595" s="49">
        <v>0</v>
      </c>
      <c r="T595" s="50">
        <v>1154</v>
      </c>
      <c r="U595" s="50">
        <v>723</v>
      </c>
      <c r="V595" s="51">
        <f t="shared" si="66"/>
        <v>1.5961272475795298</v>
      </c>
      <c r="W595" s="51">
        <f t="shared" si="67"/>
        <v>431</v>
      </c>
      <c r="X595" s="51">
        <f t="shared" si="69"/>
        <v>385.36689590986572</v>
      </c>
      <c r="Y595" s="52">
        <v>0</v>
      </c>
      <c r="Z595" s="53">
        <v>866</v>
      </c>
      <c r="AA595" s="53">
        <v>558</v>
      </c>
      <c r="AB595" s="54">
        <f t="shared" ref="AB595:AB658" si="71">Z595/AA595</f>
        <v>1.5519713261648747</v>
      </c>
      <c r="AC595" s="54">
        <f t="shared" si="68"/>
        <v>308</v>
      </c>
      <c r="AD595" s="54">
        <f t="shared" si="70"/>
        <v>349.37061545888014</v>
      </c>
    </row>
    <row r="596" spans="1:30" ht="12.75" customHeight="1">
      <c r="A596" s="7">
        <v>582</v>
      </c>
      <c r="B596" s="27"/>
      <c r="C596" s="17" t="s">
        <v>1341</v>
      </c>
      <c r="D596" s="17" t="s">
        <v>1342</v>
      </c>
      <c r="E596" s="27" t="s">
        <v>1343</v>
      </c>
      <c r="F596" s="15" t="s">
        <v>1344</v>
      </c>
      <c r="G596" s="63">
        <f>(X595+X596)/2</f>
        <v>297.96639921569084</v>
      </c>
      <c r="H596" s="63">
        <f>ABS((X595-G596)/G596*100)</f>
        <v>29.332333083270818</v>
      </c>
      <c r="I596" s="64">
        <f>(AD595+AD596)/2</f>
        <v>318.74397059722503</v>
      </c>
      <c r="J596" s="64">
        <f>ABS((AD595-I596)/I596*100)</f>
        <v>9.6085409252669152</v>
      </c>
      <c r="K596" s="42">
        <f>I596/G596</f>
        <v>1.0697312563974497</v>
      </c>
      <c r="L596" s="42">
        <f>LOG(K596,2)</f>
        <v>9.7248400588555883E-2</v>
      </c>
      <c r="M596" s="83">
        <f>(I596-G596)/G596*100</f>
        <v>6.9731256397449677</v>
      </c>
      <c r="N596" s="13" t="str">
        <f>IF(X595=0,"×",IF(X596=0,"×",IF(AD595=0,"×",IF(AD596=0,"×","√"))))</f>
        <v>√</v>
      </c>
      <c r="O596" s="28">
        <v>2</v>
      </c>
      <c r="P596" s="28">
        <v>4</v>
      </c>
      <c r="Q596" s="28">
        <v>3</v>
      </c>
      <c r="R596" s="28">
        <v>2</v>
      </c>
      <c r="S596" s="49">
        <v>0</v>
      </c>
      <c r="T596" s="50">
        <v>948</v>
      </c>
      <c r="U596" s="50">
        <v>712.5</v>
      </c>
      <c r="V596" s="51">
        <f t="shared" si="66"/>
        <v>1.3305263157894738</v>
      </c>
      <c r="W596" s="51">
        <f t="shared" si="67"/>
        <v>235.5</v>
      </c>
      <c r="X596" s="51">
        <f t="shared" si="69"/>
        <v>210.56590252151594</v>
      </c>
      <c r="Y596" s="52">
        <v>0</v>
      </c>
      <c r="Z596" s="53">
        <v>809</v>
      </c>
      <c r="AA596" s="53">
        <v>555</v>
      </c>
      <c r="AB596" s="54">
        <f t="shared" si="71"/>
        <v>1.4576576576576576</v>
      </c>
      <c r="AC596" s="54">
        <f t="shared" si="68"/>
        <v>254</v>
      </c>
      <c r="AD596" s="54">
        <f t="shared" si="70"/>
        <v>288.11732573556998</v>
      </c>
    </row>
    <row r="597" spans="1:30" ht="12.75" customHeight="1">
      <c r="A597" s="7">
        <v>583</v>
      </c>
      <c r="B597" s="27" t="s">
        <v>828</v>
      </c>
      <c r="C597" s="17" t="s">
        <v>813</v>
      </c>
      <c r="D597" s="17" t="s">
        <v>2059</v>
      </c>
      <c r="E597" s="27" t="s">
        <v>827</v>
      </c>
      <c r="F597" s="15" t="s">
        <v>817</v>
      </c>
      <c r="G597" s="63"/>
      <c r="H597" s="63"/>
      <c r="I597" s="64"/>
      <c r="J597" s="64"/>
      <c r="K597" s="42"/>
      <c r="L597" s="42"/>
      <c r="M597" s="83"/>
      <c r="N597" s="13"/>
      <c r="O597" s="28">
        <v>2</v>
      </c>
      <c r="P597" s="28">
        <v>4</v>
      </c>
      <c r="Q597" s="28">
        <v>3</v>
      </c>
      <c r="R597" s="28">
        <v>3</v>
      </c>
      <c r="S597" s="49">
        <v>0</v>
      </c>
      <c r="T597" s="50">
        <v>3981</v>
      </c>
      <c r="U597" s="50">
        <v>719</v>
      </c>
      <c r="V597" s="51">
        <f t="shared" si="66"/>
        <v>5.5368567454798328</v>
      </c>
      <c r="W597" s="51">
        <f t="shared" si="67"/>
        <v>3262</v>
      </c>
      <c r="X597" s="51">
        <f t="shared" si="69"/>
        <v>2916.6283398097025</v>
      </c>
      <c r="Y597" s="52">
        <v>0</v>
      </c>
      <c r="Z597" s="53">
        <v>4370</v>
      </c>
      <c r="AA597" s="53">
        <v>564</v>
      </c>
      <c r="AB597" s="54">
        <f t="shared" si="71"/>
        <v>7.74822695035461</v>
      </c>
      <c r="AC597" s="54">
        <f t="shared" si="68"/>
        <v>3806</v>
      </c>
      <c r="AD597" s="54">
        <f t="shared" si="70"/>
        <v>4317.2226053133045</v>
      </c>
    </row>
    <row r="598" spans="1:30" ht="12.75" customHeight="1">
      <c r="A598" s="7">
        <v>584</v>
      </c>
      <c r="B598" s="27"/>
      <c r="C598" s="17" t="s">
        <v>813</v>
      </c>
      <c r="D598" s="17" t="s">
        <v>2059</v>
      </c>
      <c r="E598" s="27" t="s">
        <v>827</v>
      </c>
      <c r="F598" s="15" t="s">
        <v>817</v>
      </c>
      <c r="G598" s="63">
        <f>(X597+X598)/2</f>
        <v>2886.675228410676</v>
      </c>
      <c r="H598" s="63">
        <f>ABS((X597-G598)/G598*100)</f>
        <v>1.037633575964064</v>
      </c>
      <c r="I598" s="64">
        <f>(AD597+AD598)/2</f>
        <v>3860.6587328386317</v>
      </c>
      <c r="J598" s="64">
        <f>ABS((AD597-I598)/I598*100)</f>
        <v>11.826061407374757</v>
      </c>
      <c r="K598" s="42">
        <f>I598/G598</f>
        <v>1.3374066797823336</v>
      </c>
      <c r="L598" s="42">
        <f>LOG(K598,2)</f>
        <v>0.41943822810274745</v>
      </c>
      <c r="M598" s="83">
        <f>(I598-G598)/G598*100</f>
        <v>33.740667978233361</v>
      </c>
      <c r="N598" s="13" t="str">
        <f>IF(X597=0,"×",IF(X598=0,"×",IF(AD597=0,"×",IF(AD598=0,"×","√"))))</f>
        <v>√</v>
      </c>
      <c r="O598" s="28">
        <v>2</v>
      </c>
      <c r="P598" s="28">
        <v>4</v>
      </c>
      <c r="Q598" s="28">
        <v>3</v>
      </c>
      <c r="R598" s="28">
        <v>4</v>
      </c>
      <c r="S598" s="49">
        <v>0</v>
      </c>
      <c r="T598" s="50">
        <v>3924</v>
      </c>
      <c r="U598" s="50">
        <v>729</v>
      </c>
      <c r="V598" s="51">
        <f t="shared" si="66"/>
        <v>5.382716049382716</v>
      </c>
      <c r="W598" s="51">
        <f t="shared" si="67"/>
        <v>3195</v>
      </c>
      <c r="X598" s="51">
        <f t="shared" si="69"/>
        <v>2856.7221170116495</v>
      </c>
      <c r="Y598" s="52">
        <v>0</v>
      </c>
      <c r="Z598" s="53">
        <v>3550</v>
      </c>
      <c r="AA598" s="53">
        <v>549</v>
      </c>
      <c r="AB598" s="54">
        <f t="shared" si="71"/>
        <v>6.4663023679417124</v>
      </c>
      <c r="AC598" s="54">
        <f t="shared" si="68"/>
        <v>3001</v>
      </c>
      <c r="AD598" s="54">
        <f t="shared" si="70"/>
        <v>3404.094860363959</v>
      </c>
    </row>
    <row r="599" spans="1:30" ht="12.75" customHeight="1">
      <c r="A599" s="7">
        <v>585</v>
      </c>
      <c r="B599" s="27" t="s">
        <v>377</v>
      </c>
      <c r="C599" s="17" t="s">
        <v>1345</v>
      </c>
      <c r="D599" s="17" t="s">
        <v>2059</v>
      </c>
      <c r="E599" s="27" t="s">
        <v>1346</v>
      </c>
      <c r="F599" s="15" t="s">
        <v>1347</v>
      </c>
      <c r="G599" s="63"/>
      <c r="H599" s="63"/>
      <c r="I599" s="64"/>
      <c r="J599" s="64"/>
      <c r="K599" s="42"/>
      <c r="L599" s="42"/>
      <c r="M599" s="83"/>
      <c r="N599" s="13"/>
      <c r="O599" s="28">
        <v>2</v>
      </c>
      <c r="P599" s="28">
        <v>4</v>
      </c>
      <c r="Q599" s="28">
        <v>3</v>
      </c>
      <c r="R599" s="28">
        <v>5</v>
      </c>
      <c r="S599" s="49">
        <v>0</v>
      </c>
      <c r="T599" s="50">
        <v>1618</v>
      </c>
      <c r="U599" s="50">
        <v>707</v>
      </c>
      <c r="V599" s="51">
        <f t="shared" si="66"/>
        <v>2.2885431400282887</v>
      </c>
      <c r="W599" s="51">
        <f t="shared" si="67"/>
        <v>911</v>
      </c>
      <c r="X599" s="51">
        <f t="shared" si="69"/>
        <v>814.54580550786</v>
      </c>
      <c r="Y599" s="52">
        <v>0</v>
      </c>
      <c r="Z599" s="53">
        <v>904.5</v>
      </c>
      <c r="AA599" s="53">
        <v>562</v>
      </c>
      <c r="AB599" s="54">
        <f t="shared" si="71"/>
        <v>1.6094306049822065</v>
      </c>
      <c r="AC599" s="54">
        <f t="shared" si="68"/>
        <v>342.5</v>
      </c>
      <c r="AD599" s="54">
        <f t="shared" si="70"/>
        <v>388.50466167099501</v>
      </c>
    </row>
    <row r="600" spans="1:30" ht="12.75" customHeight="1">
      <c r="A600" s="7">
        <v>586</v>
      </c>
      <c r="B600" s="27"/>
      <c r="C600" s="17" t="s">
        <v>1345</v>
      </c>
      <c r="D600" s="17" t="s">
        <v>2059</v>
      </c>
      <c r="E600" s="27" t="s">
        <v>1346</v>
      </c>
      <c r="F600" s="15" t="s">
        <v>1347</v>
      </c>
      <c r="G600" s="63">
        <f>(X599+X600)/2</f>
        <v>729.82767699867259</v>
      </c>
      <c r="H600" s="63">
        <f>ABS((X599-G600)/G600*100)</f>
        <v>11.607963246554363</v>
      </c>
      <c r="I600" s="64">
        <f>(AD599+AD600)/2</f>
        <v>620.75671853854601</v>
      </c>
      <c r="J600" s="64">
        <f>ABS((AD599-I600)/I600*100)</f>
        <v>37.414344449520328</v>
      </c>
      <c r="K600" s="42">
        <f>I600/G600</f>
        <v>0.85055244971159827</v>
      </c>
      <c r="L600" s="42">
        <f>LOG(K600,2)</f>
        <v>-0.2335278917962437</v>
      </c>
      <c r="M600" s="83">
        <f>(I600-G600)/G600*100</f>
        <v>-14.944755028840179</v>
      </c>
      <c r="N600" s="13" t="str">
        <f>IF(X599=0,"×",IF(X600=0,"×",IF(AD599=0,"×",IF(AD600=0,"×","√"))))</f>
        <v>√</v>
      </c>
      <c r="O600" s="28">
        <v>2</v>
      </c>
      <c r="P600" s="28">
        <v>4</v>
      </c>
      <c r="Q600" s="28">
        <v>3</v>
      </c>
      <c r="R600" s="28">
        <v>6</v>
      </c>
      <c r="S600" s="49">
        <v>0</v>
      </c>
      <c r="T600" s="50">
        <v>1426.5</v>
      </c>
      <c r="U600" s="50">
        <v>705</v>
      </c>
      <c r="V600" s="51">
        <f t="shared" si="66"/>
        <v>2.0234042553191491</v>
      </c>
      <c r="W600" s="51">
        <f t="shared" si="67"/>
        <v>721.5</v>
      </c>
      <c r="X600" s="51">
        <f t="shared" si="69"/>
        <v>645.10954848948518</v>
      </c>
      <c r="Y600" s="52">
        <v>0</v>
      </c>
      <c r="Z600" s="53">
        <v>1343</v>
      </c>
      <c r="AA600" s="53">
        <v>591</v>
      </c>
      <c r="AB600" s="54">
        <f t="shared" si="71"/>
        <v>2.272419627749577</v>
      </c>
      <c r="AC600" s="54">
        <f t="shared" si="68"/>
        <v>752</v>
      </c>
      <c r="AD600" s="54">
        <f t="shared" si="70"/>
        <v>853.00877540609702</v>
      </c>
    </row>
    <row r="601" spans="1:30" ht="12.75" customHeight="1">
      <c r="A601" s="7">
        <v>587</v>
      </c>
      <c r="B601" s="27" t="s">
        <v>378</v>
      </c>
      <c r="C601" s="17" t="s">
        <v>1348</v>
      </c>
      <c r="D601" s="17" t="s">
        <v>2059</v>
      </c>
      <c r="E601" s="27" t="s">
        <v>1349</v>
      </c>
      <c r="F601" s="15" t="s">
        <v>1350</v>
      </c>
      <c r="G601" s="63"/>
      <c r="H601" s="63"/>
      <c r="I601" s="64"/>
      <c r="J601" s="64"/>
      <c r="K601" s="42"/>
      <c r="L601" s="42"/>
      <c r="M601" s="83"/>
      <c r="N601" s="13"/>
      <c r="O601" s="28">
        <v>2</v>
      </c>
      <c r="P601" s="28">
        <v>4</v>
      </c>
      <c r="Q601" s="28">
        <v>3</v>
      </c>
      <c r="R601" s="28">
        <v>7</v>
      </c>
      <c r="S601" s="49">
        <v>0</v>
      </c>
      <c r="T601" s="50">
        <v>1772</v>
      </c>
      <c r="U601" s="50">
        <v>702</v>
      </c>
      <c r="V601" s="51">
        <f t="shared" si="66"/>
        <v>2.5242165242165244</v>
      </c>
      <c r="W601" s="51">
        <f t="shared" si="67"/>
        <v>1070</v>
      </c>
      <c r="X601" s="51">
        <f t="shared" si="69"/>
        <v>956.71131931219554</v>
      </c>
      <c r="Y601" s="52">
        <v>0</v>
      </c>
      <c r="Z601" s="53">
        <v>1658.5</v>
      </c>
      <c r="AA601" s="53">
        <v>575</v>
      </c>
      <c r="AB601" s="54">
        <f t="shared" si="71"/>
        <v>2.8843478260869566</v>
      </c>
      <c r="AC601" s="54">
        <f t="shared" si="68"/>
        <v>1083.5</v>
      </c>
      <c r="AD601" s="54">
        <f t="shared" si="70"/>
        <v>1229.0359150964177</v>
      </c>
    </row>
    <row r="602" spans="1:30" ht="12.75" customHeight="1">
      <c r="A602" s="7">
        <v>588</v>
      </c>
      <c r="B602" s="27"/>
      <c r="C602" s="17" t="s">
        <v>1348</v>
      </c>
      <c r="D602" s="17" t="s">
        <v>2059</v>
      </c>
      <c r="E602" s="27" t="s">
        <v>1349</v>
      </c>
      <c r="F602" s="15" t="s">
        <v>1350</v>
      </c>
      <c r="G602" s="63">
        <f>(X601+X602)/2</f>
        <v>1029.1352603068572</v>
      </c>
      <c r="H602" s="63">
        <f>ABS((X601-G602)/G602*100)</f>
        <v>7.0373588184187748</v>
      </c>
      <c r="I602" s="64">
        <f>(AD601+AD602)/2</f>
        <v>1127.7978390259468</v>
      </c>
      <c r="J602" s="64">
        <f>ABS((AD601-I602)/I602*100)</f>
        <v>8.9766155393512665</v>
      </c>
      <c r="K602" s="42">
        <f>I602/G602</f>
        <v>1.095869398828752</v>
      </c>
      <c r="L602" s="42">
        <f>LOG(K602,2)</f>
        <v>0.13207587412958413</v>
      </c>
      <c r="M602" s="83">
        <f>(I602-G602)/G602*100</f>
        <v>9.586939882875205</v>
      </c>
      <c r="N602" s="13" t="str">
        <f>IF(X601=0,"×",IF(X602=0,"×",IF(AD601=0,"×",IF(AD602=0,"×","√"))))</f>
        <v>√</v>
      </c>
      <c r="O602" s="28">
        <v>2</v>
      </c>
      <c r="P602" s="28">
        <v>4</v>
      </c>
      <c r="Q602" s="28">
        <v>3</v>
      </c>
      <c r="R602" s="28">
        <v>8</v>
      </c>
      <c r="S602" s="49">
        <v>0</v>
      </c>
      <c r="T602" s="50">
        <v>1911</v>
      </c>
      <c r="U602" s="50">
        <v>679</v>
      </c>
      <c r="V602" s="51">
        <f t="shared" si="66"/>
        <v>2.8144329896907219</v>
      </c>
      <c r="W602" s="51">
        <f t="shared" si="67"/>
        <v>1232</v>
      </c>
      <c r="X602" s="51">
        <f t="shared" si="69"/>
        <v>1101.5592013015187</v>
      </c>
      <c r="Y602" s="52">
        <v>0</v>
      </c>
      <c r="Z602" s="53">
        <v>1468</v>
      </c>
      <c r="AA602" s="53">
        <v>563</v>
      </c>
      <c r="AB602" s="54">
        <f t="shared" si="71"/>
        <v>2.6074600355239785</v>
      </c>
      <c r="AC602" s="54">
        <f t="shared" si="68"/>
        <v>905</v>
      </c>
      <c r="AD602" s="54">
        <f t="shared" si="70"/>
        <v>1026.5597629554759</v>
      </c>
    </row>
    <row r="603" spans="1:30" ht="12.75" customHeight="1">
      <c r="A603" s="7">
        <v>589</v>
      </c>
      <c r="B603" s="27" t="s">
        <v>379</v>
      </c>
      <c r="C603" s="17" t="s">
        <v>710</v>
      </c>
      <c r="D603" s="17" t="s">
        <v>2059</v>
      </c>
      <c r="E603" s="27" t="s">
        <v>1351</v>
      </c>
      <c r="F603" s="15" t="s">
        <v>1352</v>
      </c>
      <c r="G603" s="63"/>
      <c r="H603" s="63"/>
      <c r="I603" s="64"/>
      <c r="J603" s="64"/>
      <c r="K603" s="42"/>
      <c r="L603" s="42"/>
      <c r="M603" s="83"/>
      <c r="N603" s="13"/>
      <c r="O603" s="28">
        <v>2</v>
      </c>
      <c r="P603" s="28">
        <v>4</v>
      </c>
      <c r="Q603" s="28">
        <v>3</v>
      </c>
      <c r="R603" s="28">
        <v>9</v>
      </c>
      <c r="S603" s="49">
        <v>0</v>
      </c>
      <c r="T603" s="50">
        <v>3304.5</v>
      </c>
      <c r="U603" s="50">
        <v>679.5</v>
      </c>
      <c r="V603" s="51">
        <f t="shared" si="66"/>
        <v>4.8631346578366443</v>
      </c>
      <c r="W603" s="51">
        <f t="shared" si="67"/>
        <v>2625</v>
      </c>
      <c r="X603" s="51">
        <f t="shared" si="69"/>
        <v>2347.0721618640314</v>
      </c>
      <c r="Y603" s="52">
        <v>0</v>
      </c>
      <c r="Z603" s="53">
        <v>3378</v>
      </c>
      <c r="AA603" s="53">
        <v>542</v>
      </c>
      <c r="AB603" s="54">
        <f t="shared" si="71"/>
        <v>6.232472324723247</v>
      </c>
      <c r="AC603" s="54">
        <f t="shared" si="68"/>
        <v>2836</v>
      </c>
      <c r="AD603" s="54">
        <f t="shared" si="70"/>
        <v>3216.9320306538443</v>
      </c>
    </row>
    <row r="604" spans="1:30" ht="12.75" customHeight="1">
      <c r="A604" s="7">
        <v>590</v>
      </c>
      <c r="B604" s="27"/>
      <c r="C604" s="17" t="s">
        <v>710</v>
      </c>
      <c r="D604" s="17" t="s">
        <v>2059</v>
      </c>
      <c r="E604" s="27" t="s">
        <v>1351</v>
      </c>
      <c r="F604" s="15" t="s">
        <v>1352</v>
      </c>
      <c r="G604" s="63">
        <f>(X603+X604)/2</f>
        <v>2607.4854064898973</v>
      </c>
      <c r="H604" s="63">
        <f>ABS((X603-G604)/G604*100)</f>
        <v>9.9871410201457209</v>
      </c>
      <c r="I604" s="64">
        <f>(AD603+AD604)/2</f>
        <v>2503.4446373952874</v>
      </c>
      <c r="J604" s="64">
        <f>ABS((AD603-I604)/I604*100)</f>
        <v>28.50022655188037</v>
      </c>
      <c r="K604" s="42">
        <f>I604/G604</f>
        <v>0.96009919409878275</v>
      </c>
      <c r="L604" s="42">
        <f>LOG(K604,2)</f>
        <v>-5.874462713534423E-2</v>
      </c>
      <c r="M604" s="83">
        <f>(I604-G604)/G604*100</f>
        <v>-3.9900805901217238</v>
      </c>
      <c r="N604" s="13" t="str">
        <f>IF(X603=0,"×",IF(X604=0,"×",IF(AD603=0,"×",IF(AD604=0,"×","√"))))</f>
        <v>√</v>
      </c>
      <c r="O604" s="28">
        <v>2</v>
      </c>
      <c r="P604" s="28">
        <v>4</v>
      </c>
      <c r="Q604" s="28">
        <v>3</v>
      </c>
      <c r="R604" s="28">
        <v>10</v>
      </c>
      <c r="S604" s="49">
        <v>0</v>
      </c>
      <c r="T604" s="50">
        <v>3852.5</v>
      </c>
      <c r="U604" s="50">
        <v>645</v>
      </c>
      <c r="V604" s="51">
        <f t="shared" si="66"/>
        <v>5.9728682170542635</v>
      </c>
      <c r="W604" s="51">
        <f t="shared" si="67"/>
        <v>3207.5</v>
      </c>
      <c r="X604" s="51">
        <f t="shared" si="69"/>
        <v>2867.8986511157636</v>
      </c>
      <c r="Y604" s="52">
        <v>0</v>
      </c>
      <c r="Z604" s="53">
        <v>2107</v>
      </c>
      <c r="AA604" s="53">
        <v>529</v>
      </c>
      <c r="AB604" s="54">
        <f t="shared" si="71"/>
        <v>3.9829867674858224</v>
      </c>
      <c r="AC604" s="54">
        <f t="shared" si="68"/>
        <v>1578</v>
      </c>
      <c r="AD604" s="54">
        <f t="shared" si="70"/>
        <v>1789.9572441367302</v>
      </c>
    </row>
    <row r="605" spans="1:30" ht="12.75" customHeight="1">
      <c r="A605" s="7">
        <v>591</v>
      </c>
      <c r="B605" s="27" t="s">
        <v>380</v>
      </c>
      <c r="C605" s="17" t="s">
        <v>710</v>
      </c>
      <c r="D605" s="17" t="s">
        <v>1353</v>
      </c>
      <c r="E605" s="27" t="s">
        <v>1351</v>
      </c>
      <c r="F605" s="15" t="s">
        <v>1352</v>
      </c>
      <c r="G605" s="63"/>
      <c r="H605" s="63"/>
      <c r="I605" s="64"/>
      <c r="J605" s="64"/>
      <c r="K605" s="42"/>
      <c r="L605" s="42"/>
      <c r="M605" s="83"/>
      <c r="N605" s="13"/>
      <c r="O605" s="28">
        <v>2</v>
      </c>
      <c r="P605" s="28">
        <v>4</v>
      </c>
      <c r="Q605" s="28">
        <v>4</v>
      </c>
      <c r="R605" s="28">
        <v>1</v>
      </c>
      <c r="S605" s="49">
        <v>0</v>
      </c>
      <c r="T605" s="50">
        <v>4528.5</v>
      </c>
      <c r="U605" s="50">
        <v>748</v>
      </c>
      <c r="V605" s="51">
        <f t="shared" si="66"/>
        <v>6.0541443850267376</v>
      </c>
      <c r="W605" s="51">
        <f t="shared" si="67"/>
        <v>3780.5</v>
      </c>
      <c r="X605" s="51">
        <f t="shared" si="69"/>
        <v>3380.2309744483696</v>
      </c>
      <c r="Y605" s="52">
        <v>0</v>
      </c>
      <c r="Z605" s="53">
        <v>2681</v>
      </c>
      <c r="AA605" s="53">
        <v>588</v>
      </c>
      <c r="AB605" s="54">
        <f t="shared" si="71"/>
        <v>4.5595238095238093</v>
      </c>
      <c r="AC605" s="54">
        <f t="shared" si="68"/>
        <v>2093</v>
      </c>
      <c r="AD605" s="54">
        <f t="shared" si="70"/>
        <v>2374.1321368682993</v>
      </c>
    </row>
    <row r="606" spans="1:30" ht="12.75" customHeight="1">
      <c r="A606" s="7">
        <v>592</v>
      </c>
      <c r="B606" s="27"/>
      <c r="C606" s="17" t="s">
        <v>710</v>
      </c>
      <c r="D606" s="17" t="s">
        <v>1353</v>
      </c>
      <c r="E606" s="27" t="s">
        <v>1351</v>
      </c>
      <c r="F606" s="15" t="s">
        <v>1352</v>
      </c>
      <c r="G606" s="63">
        <f>(X605+X606)/2</f>
        <v>3511.8905461948375</v>
      </c>
      <c r="H606" s="63">
        <f>ABS((X605-G606)/G606*100)</f>
        <v>3.7489656928266788</v>
      </c>
      <c r="I606" s="64">
        <f>(AD605+AD606)/2</f>
        <v>3337.7371298303729</v>
      </c>
      <c r="J606" s="64">
        <f>ABS((AD605-I606)/I606*100)</f>
        <v>28.87000849617672</v>
      </c>
      <c r="K606" s="42">
        <f>I606/G606</f>
        <v>0.95041035189631373</v>
      </c>
      <c r="L606" s="42">
        <f>LOG(K606,2)</f>
        <v>-7.3377544788097396E-2</v>
      </c>
      <c r="M606" s="83">
        <f>(I606-G606)/G606*100</f>
        <v>-4.9589648103686299</v>
      </c>
      <c r="N606" s="13" t="str">
        <f>IF(X605=0,"×",IF(X606=0,"×",IF(AD605=0,"×",IF(AD606=0,"×","√"))))</f>
        <v>√</v>
      </c>
      <c r="O606" s="28">
        <v>2</v>
      </c>
      <c r="P606" s="28">
        <v>4</v>
      </c>
      <c r="Q606" s="28">
        <v>4</v>
      </c>
      <c r="R606" s="28">
        <v>2</v>
      </c>
      <c r="S606" s="49">
        <v>0</v>
      </c>
      <c r="T606" s="50">
        <v>4808</v>
      </c>
      <c r="U606" s="50">
        <v>733</v>
      </c>
      <c r="V606" s="51">
        <f t="shared" si="66"/>
        <v>6.5593451568894956</v>
      </c>
      <c r="W606" s="51">
        <f t="shared" si="67"/>
        <v>4075</v>
      </c>
      <c r="X606" s="51">
        <f t="shared" si="69"/>
        <v>3643.5501179413054</v>
      </c>
      <c r="Y606" s="52">
        <v>0</v>
      </c>
      <c r="Z606" s="53">
        <v>4367</v>
      </c>
      <c r="AA606" s="53">
        <v>575</v>
      </c>
      <c r="AB606" s="54">
        <f t="shared" si="71"/>
        <v>7.5947826086956525</v>
      </c>
      <c r="AC606" s="54">
        <f t="shared" si="68"/>
        <v>3792</v>
      </c>
      <c r="AD606" s="54">
        <f t="shared" si="70"/>
        <v>4301.3421227924464</v>
      </c>
    </row>
    <row r="607" spans="1:30" ht="12.75" customHeight="1">
      <c r="A607" s="7">
        <v>593</v>
      </c>
      <c r="B607" s="27" t="s">
        <v>381</v>
      </c>
      <c r="C607" s="17" t="s">
        <v>710</v>
      </c>
      <c r="D607" s="17" t="s">
        <v>1353</v>
      </c>
      <c r="E607" s="27" t="s">
        <v>1351</v>
      </c>
      <c r="F607" s="15" t="s">
        <v>1352</v>
      </c>
      <c r="G607" s="63"/>
      <c r="H607" s="63"/>
      <c r="I607" s="64"/>
      <c r="J607" s="64"/>
      <c r="K607" s="42"/>
      <c r="L607" s="42"/>
      <c r="M607" s="83"/>
      <c r="N607" s="13"/>
      <c r="O607" s="28">
        <v>2</v>
      </c>
      <c r="P607" s="28">
        <v>4</v>
      </c>
      <c r="Q607" s="28">
        <v>4</v>
      </c>
      <c r="R607" s="28">
        <v>3</v>
      </c>
      <c r="S607" s="49">
        <v>0</v>
      </c>
      <c r="T607" s="50">
        <v>3755</v>
      </c>
      <c r="U607" s="50">
        <v>726</v>
      </c>
      <c r="V607" s="51">
        <f t="shared" si="66"/>
        <v>5.172176308539945</v>
      </c>
      <c r="W607" s="51">
        <f t="shared" si="67"/>
        <v>3029</v>
      </c>
      <c r="X607" s="51">
        <f t="shared" si="69"/>
        <v>2708.2977441090097</v>
      </c>
      <c r="Y607" s="52">
        <v>0</v>
      </c>
      <c r="Z607" s="53">
        <v>3950</v>
      </c>
      <c r="AA607" s="53">
        <v>589</v>
      </c>
      <c r="AB607" s="54">
        <f t="shared" si="71"/>
        <v>6.7062818336162984</v>
      </c>
      <c r="AC607" s="54">
        <f t="shared" si="68"/>
        <v>3361</v>
      </c>
      <c r="AD607" s="54">
        <f t="shared" si="70"/>
        <v>3812.4501251860265</v>
      </c>
    </row>
    <row r="608" spans="1:30" ht="12.75" customHeight="1">
      <c r="A608" s="7">
        <v>594</v>
      </c>
      <c r="B608" s="27"/>
      <c r="C608" s="17" t="s">
        <v>710</v>
      </c>
      <c r="D608" s="17" t="s">
        <v>1353</v>
      </c>
      <c r="E608" s="27" t="s">
        <v>1351</v>
      </c>
      <c r="F608" s="15" t="s">
        <v>1352</v>
      </c>
      <c r="G608" s="63">
        <f>(X607+X608)/2</f>
        <v>2246.4833549270015</v>
      </c>
      <c r="H608" s="63">
        <f>ABS((X607-G608)/G608*100)</f>
        <v>20.557213930348247</v>
      </c>
      <c r="I608" s="64">
        <f>(AD607+AD608)/2</f>
        <v>3286.4091416825991</v>
      </c>
      <c r="J608" s="64">
        <f>ABS((AD607-I608)/I608*100)</f>
        <v>16.006557942876864</v>
      </c>
      <c r="K608" s="42">
        <f>I608/G608</f>
        <v>1.4629127495980887</v>
      </c>
      <c r="L608" s="42">
        <f>LOG(K608,2)</f>
        <v>0.54884372745603704</v>
      </c>
      <c r="M608" s="83">
        <f>(I608-G608)/G608*100</f>
        <v>46.291274959808881</v>
      </c>
      <c r="N608" s="13" t="str">
        <f>IF(X607=0,"×",IF(X608=0,"×",IF(AD607=0,"×",IF(AD608=0,"×","√"))))</f>
        <v>√</v>
      </c>
      <c r="O608" s="28">
        <v>2</v>
      </c>
      <c r="P608" s="28">
        <v>4</v>
      </c>
      <c r="Q608" s="28">
        <v>4</v>
      </c>
      <c r="R608" s="28">
        <v>4</v>
      </c>
      <c r="S608" s="49">
        <v>0</v>
      </c>
      <c r="T608" s="50">
        <v>2734</v>
      </c>
      <c r="U608" s="50">
        <v>738</v>
      </c>
      <c r="V608" s="51">
        <f t="shared" si="66"/>
        <v>3.7046070460704605</v>
      </c>
      <c r="W608" s="51">
        <f t="shared" si="67"/>
        <v>1996</v>
      </c>
      <c r="X608" s="51">
        <f t="shared" si="69"/>
        <v>1784.6689657449929</v>
      </c>
      <c r="Y608" s="52">
        <v>0</v>
      </c>
      <c r="Z608" s="53">
        <v>2990.5</v>
      </c>
      <c r="AA608" s="53">
        <v>557</v>
      </c>
      <c r="AB608" s="54">
        <f t="shared" si="71"/>
        <v>5.3689407540394969</v>
      </c>
      <c r="AC608" s="54">
        <f t="shared" si="68"/>
        <v>2433.5</v>
      </c>
      <c r="AD608" s="54">
        <f t="shared" si="70"/>
        <v>2760.3681581791716</v>
      </c>
    </row>
    <row r="609" spans="1:30" ht="12.75" customHeight="1">
      <c r="A609" s="7">
        <v>595</v>
      </c>
      <c r="B609" s="27" t="s">
        <v>382</v>
      </c>
      <c r="C609" s="17" t="s">
        <v>710</v>
      </c>
      <c r="D609" s="17" t="s">
        <v>1354</v>
      </c>
      <c r="E609" s="27" t="s">
        <v>1351</v>
      </c>
      <c r="F609" s="15" t="s">
        <v>1352</v>
      </c>
      <c r="G609" s="63"/>
      <c r="H609" s="63"/>
      <c r="I609" s="64"/>
      <c r="J609" s="64"/>
      <c r="K609" s="42"/>
      <c r="L609" s="42"/>
      <c r="M609" s="83"/>
      <c r="N609" s="13"/>
      <c r="O609" s="28">
        <v>2</v>
      </c>
      <c r="P609" s="28">
        <v>4</v>
      </c>
      <c r="Q609" s="28">
        <v>4</v>
      </c>
      <c r="R609" s="28">
        <v>5</v>
      </c>
      <c r="S609" s="49">
        <v>0</v>
      </c>
      <c r="T609" s="50">
        <v>4038</v>
      </c>
      <c r="U609" s="50">
        <v>732</v>
      </c>
      <c r="V609" s="51">
        <f t="shared" si="66"/>
        <v>5.5163934426229506</v>
      </c>
      <c r="W609" s="51">
        <f t="shared" si="67"/>
        <v>3306</v>
      </c>
      <c r="X609" s="51">
        <f t="shared" si="69"/>
        <v>2955.9697398561857</v>
      </c>
      <c r="Y609" s="52">
        <v>0</v>
      </c>
      <c r="Z609" s="53">
        <v>2393.5</v>
      </c>
      <c r="AA609" s="53">
        <v>597</v>
      </c>
      <c r="AB609" s="54">
        <f t="shared" si="71"/>
        <v>4.0092127303182581</v>
      </c>
      <c r="AC609" s="54">
        <f t="shared" si="68"/>
        <v>1796.5</v>
      </c>
      <c r="AD609" s="54">
        <f t="shared" si="70"/>
        <v>2037.8062034801239</v>
      </c>
    </row>
    <row r="610" spans="1:30" ht="12.75" customHeight="1">
      <c r="A610" s="7">
        <v>596</v>
      </c>
      <c r="B610" s="27"/>
      <c r="C610" s="17" t="s">
        <v>710</v>
      </c>
      <c r="D610" s="17" t="s">
        <v>1354</v>
      </c>
      <c r="E610" s="27" t="s">
        <v>1351</v>
      </c>
      <c r="F610" s="15" t="s">
        <v>1352</v>
      </c>
      <c r="G610" s="63">
        <f>(X609+X610)/2</f>
        <v>1856.6458453754899</v>
      </c>
      <c r="H610" s="63">
        <f>ABS((X609-G610)/G610*100)</f>
        <v>59.210209487117751</v>
      </c>
      <c r="I610" s="64">
        <f>(AD609+AD610)/2</f>
        <v>1503.8249787162674</v>
      </c>
      <c r="J610" s="64">
        <f>ABS((AD609-I610)/I610*100)</f>
        <v>35.508202904016592</v>
      </c>
      <c r="K610" s="42">
        <f>I610/G610</f>
        <v>0.80996867682761131</v>
      </c>
      <c r="L610" s="42">
        <f>LOG(K610,2)</f>
        <v>-0.30406197782744598</v>
      </c>
      <c r="M610" s="83">
        <f>(I610-G610)/G610*100</f>
        <v>-19.003132317238865</v>
      </c>
      <c r="N610" s="13" t="str">
        <f>IF(X609=0,"×",IF(X610=0,"×",IF(AD609=0,"×",IF(AD610=0,"×","√"))))</f>
        <v>√</v>
      </c>
      <c r="O610" s="28">
        <v>2</v>
      </c>
      <c r="P610" s="28">
        <v>4</v>
      </c>
      <c r="Q610" s="28">
        <v>4</v>
      </c>
      <c r="R610" s="28">
        <v>6</v>
      </c>
      <c r="S610" s="49">
        <v>0</v>
      </c>
      <c r="T610" s="50">
        <v>1526</v>
      </c>
      <c r="U610" s="50">
        <v>679</v>
      </c>
      <c r="V610" s="51">
        <f t="shared" si="66"/>
        <v>2.2474226804123711</v>
      </c>
      <c r="W610" s="51">
        <f t="shared" si="67"/>
        <v>847</v>
      </c>
      <c r="X610" s="51">
        <f t="shared" si="69"/>
        <v>757.3219508947941</v>
      </c>
      <c r="Y610" s="52">
        <v>0</v>
      </c>
      <c r="Z610" s="53">
        <v>1434</v>
      </c>
      <c r="AA610" s="53">
        <v>579</v>
      </c>
      <c r="AB610" s="54">
        <f t="shared" si="71"/>
        <v>2.4766839378238341</v>
      </c>
      <c r="AC610" s="54">
        <f t="shared" si="68"/>
        <v>855</v>
      </c>
      <c r="AD610" s="54">
        <f t="shared" si="70"/>
        <v>969.84375395241079</v>
      </c>
    </row>
    <row r="611" spans="1:30" ht="12.75" customHeight="1">
      <c r="A611" s="7">
        <v>597</v>
      </c>
      <c r="B611" s="27" t="s">
        <v>383</v>
      </c>
      <c r="C611" s="17" t="s">
        <v>710</v>
      </c>
      <c r="D611" s="17" t="s">
        <v>1354</v>
      </c>
      <c r="E611" s="27" t="s">
        <v>1351</v>
      </c>
      <c r="F611" s="15" t="s">
        <v>1352</v>
      </c>
      <c r="G611" s="63"/>
      <c r="H611" s="63"/>
      <c r="I611" s="64"/>
      <c r="J611" s="64"/>
      <c r="K611" s="42"/>
      <c r="L611" s="42"/>
      <c r="M611" s="83"/>
      <c r="N611" s="13"/>
      <c r="O611" s="28">
        <v>2</v>
      </c>
      <c r="P611" s="28">
        <v>4</v>
      </c>
      <c r="Q611" s="28">
        <v>4</v>
      </c>
      <c r="R611" s="28">
        <v>7</v>
      </c>
      <c r="S611" s="49">
        <v>0</v>
      </c>
      <c r="T611" s="50">
        <v>2739</v>
      </c>
      <c r="U611" s="50">
        <v>721</v>
      </c>
      <c r="V611" s="51">
        <f t="shared" si="66"/>
        <v>3.7988904299583912</v>
      </c>
      <c r="W611" s="51">
        <f t="shared" si="67"/>
        <v>2018</v>
      </c>
      <c r="X611" s="51">
        <f t="shared" si="69"/>
        <v>1804.3396657682342</v>
      </c>
      <c r="Y611" s="52">
        <v>0</v>
      </c>
      <c r="Z611" s="53">
        <v>2780.5</v>
      </c>
      <c r="AA611" s="53">
        <v>562</v>
      </c>
      <c r="AB611" s="54">
        <f t="shared" si="71"/>
        <v>4.947508896797153</v>
      </c>
      <c r="AC611" s="54">
        <f t="shared" si="68"/>
        <v>2218.5</v>
      </c>
      <c r="AD611" s="54">
        <f t="shared" si="70"/>
        <v>2516.4893194659921</v>
      </c>
    </row>
    <row r="612" spans="1:30" ht="12.75" customHeight="1">
      <c r="A612" s="7">
        <v>598</v>
      </c>
      <c r="B612" s="27"/>
      <c r="C612" s="17" t="s">
        <v>710</v>
      </c>
      <c r="D612" s="17" t="s">
        <v>1354</v>
      </c>
      <c r="E612" s="27" t="s">
        <v>1351</v>
      </c>
      <c r="F612" s="15" t="s">
        <v>1352</v>
      </c>
      <c r="G612" s="63">
        <f>(X611+X612)/2</f>
        <v>1846.810495363869</v>
      </c>
      <c r="H612" s="63">
        <f>ABS((X611-G612)/G612*100)</f>
        <v>2.2996853062212494</v>
      </c>
      <c r="I612" s="64">
        <f>(AD611+AD612)/2</f>
        <v>2695.7119079156773</v>
      </c>
      <c r="J612" s="64">
        <f>ABS((AD611-I612)/I612*100)</f>
        <v>6.6484325689038473</v>
      </c>
      <c r="K612" s="42">
        <f>I612/G612</f>
        <v>1.4596581049776594</v>
      </c>
      <c r="L612" s="42">
        <f>LOG(K612,2)</f>
        <v>0.5456304869028189</v>
      </c>
      <c r="M612" s="83">
        <f>(I612-G612)/G612*100</f>
        <v>45.965810497765936</v>
      </c>
      <c r="N612" s="13" t="str">
        <f>IF(X611=0,"×",IF(X612=0,"×",IF(AD611=0,"×",IF(AD612=0,"×","√"))))</f>
        <v>√</v>
      </c>
      <c r="O612" s="28">
        <v>2</v>
      </c>
      <c r="P612" s="28">
        <v>4</v>
      </c>
      <c r="Q612" s="28">
        <v>4</v>
      </c>
      <c r="R612" s="28">
        <v>8</v>
      </c>
      <c r="S612" s="49">
        <v>0</v>
      </c>
      <c r="T612" s="50">
        <v>2827</v>
      </c>
      <c r="U612" s="50">
        <v>714</v>
      </c>
      <c r="V612" s="51">
        <f t="shared" si="66"/>
        <v>3.9593837535014007</v>
      </c>
      <c r="W612" s="51">
        <f t="shared" si="67"/>
        <v>2113</v>
      </c>
      <c r="X612" s="51">
        <f t="shared" si="69"/>
        <v>1889.281324959504</v>
      </c>
      <c r="Y612" s="52">
        <v>0</v>
      </c>
      <c r="Z612" s="53">
        <v>3111.5</v>
      </c>
      <c r="AA612" s="53">
        <v>577</v>
      </c>
      <c r="AB612" s="54">
        <f t="shared" si="71"/>
        <v>5.3925476603119584</v>
      </c>
      <c r="AC612" s="54">
        <f t="shared" si="68"/>
        <v>2534.5</v>
      </c>
      <c r="AD612" s="54">
        <f t="shared" si="70"/>
        <v>2874.934496365363</v>
      </c>
    </row>
    <row r="613" spans="1:30" ht="12.75" customHeight="1">
      <c r="A613" s="7">
        <v>599</v>
      </c>
      <c r="B613" s="27" t="s">
        <v>384</v>
      </c>
      <c r="C613" s="17" t="s">
        <v>710</v>
      </c>
      <c r="D613" s="17" t="s">
        <v>1354</v>
      </c>
      <c r="E613" s="27" t="s">
        <v>1351</v>
      </c>
      <c r="F613" s="15" t="s">
        <v>1352</v>
      </c>
      <c r="G613" s="63"/>
      <c r="H613" s="63"/>
      <c r="I613" s="64"/>
      <c r="J613" s="64"/>
      <c r="K613" s="42"/>
      <c r="L613" s="42"/>
      <c r="M613" s="83"/>
      <c r="N613" s="13"/>
      <c r="O613" s="28">
        <v>2</v>
      </c>
      <c r="P613" s="28">
        <v>4</v>
      </c>
      <c r="Q613" s="28">
        <v>4</v>
      </c>
      <c r="R613" s="28">
        <v>9</v>
      </c>
      <c r="S613" s="49">
        <v>0</v>
      </c>
      <c r="T613" s="50">
        <v>966</v>
      </c>
      <c r="U613" s="50">
        <v>669.5</v>
      </c>
      <c r="V613" s="51">
        <f t="shared" si="66"/>
        <v>1.4428678117998506</v>
      </c>
      <c r="W613" s="51">
        <f t="shared" si="67"/>
        <v>296.5</v>
      </c>
      <c r="X613" s="51">
        <f t="shared" si="69"/>
        <v>265.10738894959439</v>
      </c>
      <c r="Y613" s="52">
        <v>0</v>
      </c>
      <c r="Z613" s="53">
        <v>960.5</v>
      </c>
      <c r="AA613" s="53">
        <v>536.5</v>
      </c>
      <c r="AB613" s="54">
        <f t="shared" si="71"/>
        <v>1.7903075489282385</v>
      </c>
      <c r="AC613" s="54">
        <f t="shared" si="68"/>
        <v>424</v>
      </c>
      <c r="AD613" s="54">
        <f t="shared" si="70"/>
        <v>480.95175634599087</v>
      </c>
    </row>
    <row r="614" spans="1:30" ht="12.75" customHeight="1">
      <c r="A614" s="7">
        <v>600</v>
      </c>
      <c r="B614" s="27"/>
      <c r="C614" s="17" t="s">
        <v>710</v>
      </c>
      <c r="D614" s="17" t="s">
        <v>1354</v>
      </c>
      <c r="E614" s="27" t="s">
        <v>1351</v>
      </c>
      <c r="F614" s="15" t="s">
        <v>1352</v>
      </c>
      <c r="G614" s="63">
        <f>(X613+X614)/2</f>
        <v>311.15470945854588</v>
      </c>
      <c r="H614" s="63">
        <f>ABS((X613-G614)/G614*100)</f>
        <v>14.798850574712647</v>
      </c>
      <c r="I614" s="64">
        <f>(AD613+AD614)/2</f>
        <v>440.3998099087994</v>
      </c>
      <c r="J614" s="64">
        <f>ABS((AD613-I614)/I614*100)</f>
        <v>9.2079845460399294</v>
      </c>
      <c r="K614" s="42">
        <f>I614/G614</f>
        <v>1.4153724707402264</v>
      </c>
      <c r="L614" s="42">
        <f>LOG(K614,2)</f>
        <v>0.50118176399517589</v>
      </c>
      <c r="M614" s="83">
        <f>(I614-G614)/G614*100</f>
        <v>41.537247074022652</v>
      </c>
      <c r="N614" s="13" t="str">
        <f>IF(X613=0,"×",IF(X614=0,"×",IF(AD613=0,"×",IF(AD614=0,"×","√"))))</f>
        <v>√</v>
      </c>
      <c r="O614" s="28">
        <v>2</v>
      </c>
      <c r="P614" s="28">
        <v>4</v>
      </c>
      <c r="Q614" s="28">
        <v>4</v>
      </c>
      <c r="R614" s="28">
        <v>10</v>
      </c>
      <c r="S614" s="49">
        <v>0</v>
      </c>
      <c r="T614" s="50">
        <v>1039.5</v>
      </c>
      <c r="U614" s="50">
        <v>640</v>
      </c>
      <c r="V614" s="51">
        <f t="shared" si="66"/>
        <v>1.62421875</v>
      </c>
      <c r="W614" s="51">
        <f t="shared" si="67"/>
        <v>399.5</v>
      </c>
      <c r="X614" s="51">
        <f t="shared" si="69"/>
        <v>357.20202996749731</v>
      </c>
      <c r="Y614" s="52">
        <v>0</v>
      </c>
      <c r="Z614" s="53">
        <v>868.5</v>
      </c>
      <c r="AA614" s="53">
        <v>516</v>
      </c>
      <c r="AB614" s="54">
        <f t="shared" si="71"/>
        <v>1.683139534883721</v>
      </c>
      <c r="AC614" s="54">
        <f t="shared" si="68"/>
        <v>352.5</v>
      </c>
      <c r="AD614" s="54">
        <f t="shared" si="70"/>
        <v>399.84786347160798</v>
      </c>
    </row>
    <row r="615" spans="1:30" ht="12.75" customHeight="1">
      <c r="A615" s="7">
        <v>601</v>
      </c>
      <c r="B615" s="27" t="s">
        <v>385</v>
      </c>
      <c r="C615" s="17" t="s">
        <v>710</v>
      </c>
      <c r="D615" s="17" t="s">
        <v>1355</v>
      </c>
      <c r="E615" s="27" t="s">
        <v>1351</v>
      </c>
      <c r="F615" s="15" t="s">
        <v>1352</v>
      </c>
      <c r="G615" s="63"/>
      <c r="H615" s="63"/>
      <c r="I615" s="64"/>
      <c r="J615" s="64"/>
      <c r="K615" s="42"/>
      <c r="L615" s="42"/>
      <c r="M615" s="83"/>
      <c r="N615" s="13"/>
      <c r="O615" s="28">
        <v>2</v>
      </c>
      <c r="P615" s="28">
        <v>4</v>
      </c>
      <c r="Q615" s="28">
        <v>5</v>
      </c>
      <c r="R615" s="28">
        <v>1</v>
      </c>
      <c r="S615" s="49">
        <v>0</v>
      </c>
      <c r="T615" s="50">
        <v>3844</v>
      </c>
      <c r="U615" s="50">
        <v>747</v>
      </c>
      <c r="V615" s="51">
        <f t="shared" si="66"/>
        <v>5.1459170013386881</v>
      </c>
      <c r="W615" s="51">
        <f t="shared" si="67"/>
        <v>3097</v>
      </c>
      <c r="X615" s="51">
        <f t="shared" si="69"/>
        <v>2769.0980896353922</v>
      </c>
      <c r="Y615" s="52">
        <v>0</v>
      </c>
      <c r="Z615" s="53">
        <v>4002</v>
      </c>
      <c r="AA615" s="53">
        <v>589</v>
      </c>
      <c r="AB615" s="54">
        <f t="shared" si="71"/>
        <v>6.7945670628183361</v>
      </c>
      <c r="AC615" s="54">
        <f t="shared" si="68"/>
        <v>3413</v>
      </c>
      <c r="AD615" s="54">
        <f t="shared" si="70"/>
        <v>3871.4347745492141</v>
      </c>
    </row>
    <row r="616" spans="1:30" ht="12.75" customHeight="1">
      <c r="A616" s="7">
        <v>602</v>
      </c>
      <c r="B616" s="27"/>
      <c r="C616" s="17" t="s">
        <v>710</v>
      </c>
      <c r="D616" s="17" t="s">
        <v>1355</v>
      </c>
      <c r="E616" s="27" t="s">
        <v>1351</v>
      </c>
      <c r="F616" s="15" t="s">
        <v>1352</v>
      </c>
      <c r="G616" s="63">
        <f>(X615+X616)/2</f>
        <v>2814.4748180980969</v>
      </c>
      <c r="H616" s="63">
        <f>ABS((X615-G616)/G616*100)</f>
        <v>1.6122627273449326</v>
      </c>
      <c r="I616" s="64">
        <f>(AD615+AD616)/2</f>
        <v>4070.7915461949874</v>
      </c>
      <c r="J616" s="64">
        <f>ABS((AD615-I616)/I616*100)</f>
        <v>4.897248345524206</v>
      </c>
      <c r="K616" s="42">
        <f>I616/G616</f>
        <v>1.4463769652577159</v>
      </c>
      <c r="L616" s="42">
        <f>LOG(K616,2)</f>
        <v>0.53244360694408155</v>
      </c>
      <c r="M616" s="83">
        <f>(I616-G616)/G616*100</f>
        <v>44.637696525771595</v>
      </c>
      <c r="N616" s="13" t="str">
        <f>IF(X615=0,"×",IF(X616=0,"×",IF(AD615=0,"×",IF(AD616=0,"×","√"))))</f>
        <v>√</v>
      </c>
      <c r="O616" s="28">
        <v>2</v>
      </c>
      <c r="P616" s="28">
        <v>4</v>
      </c>
      <c r="Q616" s="28">
        <v>5</v>
      </c>
      <c r="R616" s="28">
        <v>2</v>
      </c>
      <c r="S616" s="49">
        <v>0</v>
      </c>
      <c r="T616" s="50">
        <v>3945</v>
      </c>
      <c r="U616" s="50">
        <v>746.5</v>
      </c>
      <c r="V616" s="51">
        <f t="shared" si="66"/>
        <v>5.2846617548559944</v>
      </c>
      <c r="W616" s="51">
        <f t="shared" si="67"/>
        <v>3198.5</v>
      </c>
      <c r="X616" s="51">
        <f t="shared" si="69"/>
        <v>2859.8515465608016</v>
      </c>
      <c r="Y616" s="52">
        <v>0</v>
      </c>
      <c r="Z616" s="53">
        <v>4345.5</v>
      </c>
      <c r="AA616" s="53">
        <v>581</v>
      </c>
      <c r="AB616" s="54">
        <f t="shared" si="71"/>
        <v>7.4793459552495696</v>
      </c>
      <c r="AC616" s="54">
        <f t="shared" si="68"/>
        <v>3764.5</v>
      </c>
      <c r="AD616" s="54">
        <f t="shared" si="70"/>
        <v>4270.1483178407607</v>
      </c>
    </row>
    <row r="617" spans="1:30" ht="12.75" customHeight="1">
      <c r="A617" s="7">
        <v>603</v>
      </c>
      <c r="B617" s="27" t="s">
        <v>386</v>
      </c>
      <c r="C617" s="17" t="s">
        <v>710</v>
      </c>
      <c r="D617" s="17" t="s">
        <v>1355</v>
      </c>
      <c r="E617" s="27" t="s">
        <v>1351</v>
      </c>
      <c r="F617" s="15" t="s">
        <v>1352</v>
      </c>
      <c r="G617" s="63"/>
      <c r="H617" s="63"/>
      <c r="I617" s="64"/>
      <c r="J617" s="64"/>
      <c r="K617" s="42"/>
      <c r="L617" s="42"/>
      <c r="M617" s="83"/>
      <c r="N617" s="13"/>
      <c r="O617" s="28">
        <v>2</v>
      </c>
      <c r="P617" s="28">
        <v>4</v>
      </c>
      <c r="Q617" s="28">
        <v>5</v>
      </c>
      <c r="R617" s="28">
        <v>3</v>
      </c>
      <c r="S617" s="49">
        <v>0</v>
      </c>
      <c r="T617" s="50">
        <v>3567.5</v>
      </c>
      <c r="U617" s="50">
        <v>767</v>
      </c>
      <c r="V617" s="51">
        <f t="shared" si="66"/>
        <v>4.6512385919165578</v>
      </c>
      <c r="W617" s="51">
        <f t="shared" si="67"/>
        <v>2800.5</v>
      </c>
      <c r="X617" s="51">
        <f t="shared" si="69"/>
        <v>2503.9907006857979</v>
      </c>
      <c r="Y617" s="52">
        <v>0</v>
      </c>
      <c r="Z617" s="53">
        <v>3931.5</v>
      </c>
      <c r="AA617" s="53">
        <v>575</v>
      </c>
      <c r="AB617" s="54">
        <f t="shared" si="71"/>
        <v>6.8373913043478263</v>
      </c>
      <c r="AC617" s="54">
        <f t="shared" si="68"/>
        <v>3356.5</v>
      </c>
      <c r="AD617" s="54">
        <f t="shared" si="70"/>
        <v>3807.3456843757508</v>
      </c>
    </row>
    <row r="618" spans="1:30" ht="12.75" customHeight="1">
      <c r="A618" s="7">
        <v>604</v>
      </c>
      <c r="B618" s="27"/>
      <c r="C618" s="17" t="s">
        <v>710</v>
      </c>
      <c r="D618" s="17" t="s">
        <v>1355</v>
      </c>
      <c r="E618" s="27" t="s">
        <v>1351</v>
      </c>
      <c r="F618" s="15" t="s">
        <v>1352</v>
      </c>
      <c r="G618" s="63">
        <f>(X617+X618)/2</f>
        <v>2769.3216203174743</v>
      </c>
      <c r="H618" s="63">
        <f>ABS((X617-G618)/G618*100)</f>
        <v>9.5810799903139774</v>
      </c>
      <c r="I618" s="64">
        <f>(AD617+AD618)/2</f>
        <v>3284.9912414575228</v>
      </c>
      <c r="J618" s="64">
        <f>ABS((AD617-I618)/I618*100)</f>
        <v>15.901243093922639</v>
      </c>
      <c r="K618" s="42">
        <f>I618/G618</f>
        <v>1.1862079208701415</v>
      </c>
      <c r="L618" s="42">
        <f>LOG(K618,2)</f>
        <v>0.2463569104887747</v>
      </c>
      <c r="M618" s="83">
        <f>(I618-G618)/G618*100</f>
        <v>18.620792087014159</v>
      </c>
      <c r="N618" s="13" t="str">
        <f>IF(X617=0,"×",IF(X618=0,"×",IF(AD617=0,"×",IF(AD618=0,"×","√"))))</f>
        <v>√</v>
      </c>
      <c r="O618" s="28">
        <v>2</v>
      </c>
      <c r="P618" s="28">
        <v>4</v>
      </c>
      <c r="Q618" s="28">
        <v>5</v>
      </c>
      <c r="R618" s="28">
        <v>4</v>
      </c>
      <c r="S618" s="49">
        <v>0</v>
      </c>
      <c r="T618" s="50">
        <v>4151</v>
      </c>
      <c r="U618" s="50">
        <v>757</v>
      </c>
      <c r="V618" s="51">
        <f t="shared" si="66"/>
        <v>5.4834874504623512</v>
      </c>
      <c r="W618" s="51">
        <f t="shared" si="67"/>
        <v>3394</v>
      </c>
      <c r="X618" s="51">
        <f t="shared" si="69"/>
        <v>3034.6525399491511</v>
      </c>
      <c r="Y618" s="52">
        <v>0</v>
      </c>
      <c r="Z618" s="53">
        <v>2988.5</v>
      </c>
      <c r="AA618" s="53">
        <v>553</v>
      </c>
      <c r="AB618" s="54">
        <f t="shared" si="71"/>
        <v>5.4041591320072335</v>
      </c>
      <c r="AC618" s="54">
        <f t="shared" si="68"/>
        <v>2435.5</v>
      </c>
      <c r="AD618" s="54">
        <f t="shared" si="70"/>
        <v>2762.6367985392944</v>
      </c>
    </row>
    <row r="619" spans="1:30" ht="12.75" customHeight="1">
      <c r="A619" s="7">
        <v>605</v>
      </c>
      <c r="B619" s="27" t="s">
        <v>387</v>
      </c>
      <c r="C619" s="17" t="s">
        <v>710</v>
      </c>
      <c r="D619" s="17" t="s">
        <v>1355</v>
      </c>
      <c r="E619" s="27" t="s">
        <v>1351</v>
      </c>
      <c r="F619" s="15" t="s">
        <v>1352</v>
      </c>
      <c r="G619" s="63"/>
      <c r="H619" s="63"/>
      <c r="I619" s="64"/>
      <c r="J619" s="64"/>
      <c r="K619" s="42"/>
      <c r="L619" s="42"/>
      <c r="M619" s="83"/>
      <c r="N619" s="13"/>
      <c r="O619" s="28">
        <v>2</v>
      </c>
      <c r="P619" s="28">
        <v>4</v>
      </c>
      <c r="Q619" s="28">
        <v>5</v>
      </c>
      <c r="R619" s="28">
        <v>5</v>
      </c>
      <c r="S619" s="49">
        <v>0</v>
      </c>
      <c r="T619" s="50">
        <v>970</v>
      </c>
      <c r="U619" s="50">
        <v>736</v>
      </c>
      <c r="V619" s="51">
        <f t="shared" si="66"/>
        <v>1.3179347826086956</v>
      </c>
      <c r="W619" s="51">
        <f t="shared" si="67"/>
        <v>234</v>
      </c>
      <c r="X619" s="51">
        <f t="shared" si="69"/>
        <v>209.2247184290222</v>
      </c>
      <c r="Y619" s="52">
        <v>0</v>
      </c>
      <c r="Z619" s="53">
        <v>716</v>
      </c>
      <c r="AA619" s="53">
        <v>562</v>
      </c>
      <c r="AB619" s="54">
        <f t="shared" si="71"/>
        <v>1.2740213523131672</v>
      </c>
      <c r="AC619" s="54">
        <f t="shared" si="68"/>
        <v>154</v>
      </c>
      <c r="AD619" s="54">
        <f t="shared" si="70"/>
        <v>174.68530772944007</v>
      </c>
    </row>
    <row r="620" spans="1:30" ht="12.75" customHeight="1">
      <c r="A620" s="7">
        <v>606</v>
      </c>
      <c r="B620" s="27"/>
      <c r="C620" s="17" t="s">
        <v>710</v>
      </c>
      <c r="D620" s="17" t="s">
        <v>1355</v>
      </c>
      <c r="E620" s="27" t="s">
        <v>1351</v>
      </c>
      <c r="F620" s="15" t="s">
        <v>1352</v>
      </c>
      <c r="G620" s="63">
        <f>(X619+X620)/2</f>
        <v>187.3187115849579</v>
      </c>
      <c r="H620" s="63">
        <f>ABS((X619-G620)/G620*100)</f>
        <v>11.694510739856812</v>
      </c>
      <c r="I620" s="64">
        <f>(AD619+AD620)/2</f>
        <v>212.11787367146295</v>
      </c>
      <c r="J620" s="64">
        <f>ABS((AD619-I620)/I620*100)</f>
        <v>17.647058823529413</v>
      </c>
      <c r="K620" s="42">
        <f>I620/G620</f>
        <v>1.1323902021142049</v>
      </c>
      <c r="L620" s="42">
        <f>LOG(K620,2)</f>
        <v>0.17937117164488836</v>
      </c>
      <c r="M620" s="83">
        <f>(I620-G620)/G620*100</f>
        <v>13.239020211420499</v>
      </c>
      <c r="N620" s="13" t="str">
        <f>IF(X619=0,"×",IF(X620=0,"×",IF(AD619=0,"×",IF(AD620=0,"×","√"))))</f>
        <v>√</v>
      </c>
      <c r="O620" s="28">
        <v>2</v>
      </c>
      <c r="P620" s="28">
        <v>4</v>
      </c>
      <c r="Q620" s="28">
        <v>5</v>
      </c>
      <c r="R620" s="28">
        <v>6</v>
      </c>
      <c r="S620" s="49">
        <v>0</v>
      </c>
      <c r="T620" s="50">
        <v>866</v>
      </c>
      <c r="U620" s="50">
        <v>681</v>
      </c>
      <c r="V620" s="51">
        <f t="shared" si="66"/>
        <v>1.2716593245227605</v>
      </c>
      <c r="W620" s="51">
        <f t="shared" si="67"/>
        <v>185</v>
      </c>
      <c r="X620" s="51">
        <f t="shared" si="69"/>
        <v>165.41270474089362</v>
      </c>
      <c r="Y620" s="52">
        <v>0</v>
      </c>
      <c r="Z620" s="53">
        <v>767</v>
      </c>
      <c r="AA620" s="53">
        <v>547</v>
      </c>
      <c r="AB620" s="54">
        <f t="shared" si="71"/>
        <v>1.4021937842778793</v>
      </c>
      <c r="AC620" s="54">
        <f t="shared" si="68"/>
        <v>220</v>
      </c>
      <c r="AD620" s="54">
        <f t="shared" si="70"/>
        <v>249.55043961348582</v>
      </c>
    </row>
    <row r="621" spans="1:30" ht="12.75" customHeight="1">
      <c r="A621" s="7">
        <v>607</v>
      </c>
      <c r="B621" s="27" t="s">
        <v>388</v>
      </c>
      <c r="C621" s="17" t="s">
        <v>711</v>
      </c>
      <c r="D621" s="17" t="s">
        <v>765</v>
      </c>
      <c r="E621" s="27" t="s">
        <v>803</v>
      </c>
      <c r="F621" s="15" t="s">
        <v>1352</v>
      </c>
      <c r="G621" s="63"/>
      <c r="H621" s="63"/>
      <c r="I621" s="64"/>
      <c r="J621" s="64"/>
      <c r="K621" s="42"/>
      <c r="L621" s="42"/>
      <c r="M621" s="83"/>
      <c r="N621" s="13"/>
      <c r="O621" s="28">
        <v>2</v>
      </c>
      <c r="P621" s="28">
        <v>4</v>
      </c>
      <c r="Q621" s="28">
        <v>5</v>
      </c>
      <c r="R621" s="28">
        <v>7</v>
      </c>
      <c r="S621" s="49">
        <v>0</v>
      </c>
      <c r="T621" s="50">
        <v>1036</v>
      </c>
      <c r="U621" s="50">
        <v>685</v>
      </c>
      <c r="V621" s="51">
        <f t="shared" si="66"/>
        <v>1.5124087591240876</v>
      </c>
      <c r="W621" s="51">
        <f t="shared" si="67"/>
        <v>351</v>
      </c>
      <c r="X621" s="51">
        <f t="shared" si="69"/>
        <v>313.83707764353329</v>
      </c>
      <c r="Y621" s="52">
        <v>0</v>
      </c>
      <c r="Z621" s="53">
        <v>919</v>
      </c>
      <c r="AA621" s="53">
        <v>583</v>
      </c>
      <c r="AB621" s="54">
        <f t="shared" si="71"/>
        <v>1.5763293310463122</v>
      </c>
      <c r="AC621" s="54">
        <f t="shared" si="68"/>
        <v>336</v>
      </c>
      <c r="AD621" s="54">
        <f t="shared" si="70"/>
        <v>381.13158050059656</v>
      </c>
    </row>
    <row r="622" spans="1:30" ht="12.75" customHeight="1">
      <c r="A622" s="7">
        <v>608</v>
      </c>
      <c r="B622" s="27"/>
      <c r="C622" s="17" t="s">
        <v>711</v>
      </c>
      <c r="D622" s="17" t="s">
        <v>765</v>
      </c>
      <c r="E622" s="27" t="s">
        <v>803</v>
      </c>
      <c r="F622" s="15" t="s">
        <v>1352</v>
      </c>
      <c r="G622" s="63">
        <f>(X621+X622)/2</f>
        <v>296.17815375903251</v>
      </c>
      <c r="H622" s="63">
        <f>ABS((X621-G622)/G622*100)</f>
        <v>5.9622641509433878</v>
      </c>
      <c r="I622" s="64">
        <f>(AD621+AD622)/2</f>
        <v>391.90762221117888</v>
      </c>
      <c r="J622" s="64">
        <f>ABS((AD621-I622)/I622*100)</f>
        <v>2.7496382054992705</v>
      </c>
      <c r="K622" s="42">
        <f>I622/G622</f>
        <v>1.3232158322184386</v>
      </c>
      <c r="L622" s="42">
        <f>LOG(K622,2)</f>
        <v>0.40404840150693794</v>
      </c>
      <c r="M622" s="83">
        <f>(I622-G622)/G622*100</f>
        <v>32.321583221843859</v>
      </c>
      <c r="N622" s="13" t="str">
        <f>IF(X621=0,"×",IF(X622=0,"×",IF(AD621=0,"×",IF(AD622=0,"×","√"))))</f>
        <v>√</v>
      </c>
      <c r="O622" s="28">
        <v>2</v>
      </c>
      <c r="P622" s="28">
        <v>4</v>
      </c>
      <c r="Q622" s="28">
        <v>5</v>
      </c>
      <c r="R622" s="28">
        <v>8</v>
      </c>
      <c r="S622" s="49">
        <v>0</v>
      </c>
      <c r="T622" s="50">
        <v>995.5</v>
      </c>
      <c r="U622" s="50">
        <v>684</v>
      </c>
      <c r="V622" s="51">
        <f t="shared" si="66"/>
        <v>1.4554093567251463</v>
      </c>
      <c r="W622" s="51">
        <f t="shared" si="67"/>
        <v>311.5</v>
      </c>
      <c r="X622" s="51">
        <f t="shared" si="69"/>
        <v>278.51922987453167</v>
      </c>
      <c r="Y622" s="52">
        <v>1</v>
      </c>
      <c r="Z622" s="53">
        <v>930</v>
      </c>
      <c r="AA622" s="53">
        <v>575</v>
      </c>
      <c r="AB622" s="54">
        <f t="shared" si="71"/>
        <v>1.6173913043478261</v>
      </c>
      <c r="AC622" s="54">
        <f t="shared" si="68"/>
        <v>355</v>
      </c>
      <c r="AD622" s="54">
        <f t="shared" si="70"/>
        <v>402.68366392176119</v>
      </c>
    </row>
    <row r="623" spans="1:30" ht="12.75" customHeight="1">
      <c r="A623" s="7">
        <v>609</v>
      </c>
      <c r="B623" s="27" t="s">
        <v>389</v>
      </c>
      <c r="C623" s="17" t="s">
        <v>712</v>
      </c>
      <c r="D623" s="17" t="s">
        <v>2059</v>
      </c>
      <c r="E623" s="27" t="s">
        <v>1356</v>
      </c>
      <c r="F623" s="15" t="s">
        <v>1357</v>
      </c>
      <c r="G623" s="63"/>
      <c r="H623" s="63"/>
      <c r="I623" s="64"/>
      <c r="J623" s="64"/>
      <c r="K623" s="42"/>
      <c r="L623" s="42"/>
      <c r="M623" s="83"/>
      <c r="N623" s="13"/>
      <c r="O623" s="28">
        <v>2</v>
      </c>
      <c r="P623" s="28">
        <v>4</v>
      </c>
      <c r="Q623" s="28">
        <v>5</v>
      </c>
      <c r="R623" s="28">
        <v>9</v>
      </c>
      <c r="S623" s="49">
        <v>0</v>
      </c>
      <c r="T623" s="50">
        <v>3949</v>
      </c>
      <c r="U623" s="50">
        <v>689</v>
      </c>
      <c r="V623" s="51">
        <f t="shared" si="66"/>
        <v>5.7314949201741658</v>
      </c>
      <c r="W623" s="51">
        <f t="shared" si="67"/>
        <v>3260</v>
      </c>
      <c r="X623" s="51">
        <f t="shared" si="69"/>
        <v>2914.8400943530446</v>
      </c>
      <c r="Y623" s="52">
        <v>0</v>
      </c>
      <c r="Z623" s="53">
        <v>2438</v>
      </c>
      <c r="AA623" s="53">
        <v>558</v>
      </c>
      <c r="AB623" s="54">
        <f t="shared" si="71"/>
        <v>4.3691756272401436</v>
      </c>
      <c r="AC623" s="54">
        <f t="shared" si="68"/>
        <v>1880</v>
      </c>
      <c r="AD623" s="54">
        <f t="shared" si="70"/>
        <v>2132.5219385152427</v>
      </c>
    </row>
    <row r="624" spans="1:30" ht="12.75" customHeight="1">
      <c r="A624" s="7">
        <v>610</v>
      </c>
      <c r="B624" s="27"/>
      <c r="C624" s="17" t="s">
        <v>712</v>
      </c>
      <c r="D624" s="17" t="s">
        <v>2059</v>
      </c>
      <c r="E624" s="27" t="s">
        <v>1356</v>
      </c>
      <c r="F624" s="15" t="s">
        <v>1357</v>
      </c>
      <c r="G624" s="63">
        <f>(X623+X624)/2</f>
        <v>3321.2188743786455</v>
      </c>
      <c r="H624" s="63">
        <f>ABS((X623-G624)/G624*100)</f>
        <v>12.235832548122225</v>
      </c>
      <c r="I624" s="64">
        <f>(AD623+AD624)/2</f>
        <v>2552.5039851829388</v>
      </c>
      <c r="J624" s="64">
        <f>ABS((AD623-I624)/I624*100)</f>
        <v>16.453727363626264</v>
      </c>
      <c r="K624" s="42">
        <f>I624/G624</f>
        <v>0.76854434523243431</v>
      </c>
      <c r="L624" s="42">
        <f>LOG(K624,2)</f>
        <v>-0.37979958864581287</v>
      </c>
      <c r="M624" s="83">
        <f>(I624-G624)/G624*100</f>
        <v>-23.145565476756563</v>
      </c>
      <c r="N624" s="13" t="str">
        <f>IF(X623=0,"×",IF(X624=0,"×",IF(AD623=0,"×",IF(AD624=0,"×","√"))))</f>
        <v>√</v>
      </c>
      <c r="O624" s="28">
        <v>2</v>
      </c>
      <c r="P624" s="28">
        <v>4</v>
      </c>
      <c r="Q624" s="28">
        <v>5</v>
      </c>
      <c r="R624" s="28">
        <v>10</v>
      </c>
      <c r="S624" s="49">
        <v>0</v>
      </c>
      <c r="T624" s="50">
        <v>4822.5</v>
      </c>
      <c r="U624" s="50">
        <v>653.5</v>
      </c>
      <c r="V624" s="51">
        <f t="shared" si="66"/>
        <v>7.3794950267788826</v>
      </c>
      <c r="W624" s="51">
        <f t="shared" si="67"/>
        <v>4169</v>
      </c>
      <c r="X624" s="51">
        <f t="shared" si="69"/>
        <v>3727.597654404246</v>
      </c>
      <c r="Y624" s="52">
        <v>0</v>
      </c>
      <c r="Z624" s="53">
        <v>3165</v>
      </c>
      <c r="AA624" s="53">
        <v>544.5</v>
      </c>
      <c r="AB624" s="54">
        <f t="shared" si="71"/>
        <v>5.8126721763085403</v>
      </c>
      <c r="AC624" s="54">
        <f t="shared" si="68"/>
        <v>2620.5</v>
      </c>
      <c r="AD624" s="54">
        <f t="shared" si="70"/>
        <v>2972.4860318506344</v>
      </c>
    </row>
    <row r="625" spans="1:30" ht="12.75" customHeight="1">
      <c r="A625" s="7">
        <v>611</v>
      </c>
      <c r="B625" s="27" t="s">
        <v>390</v>
      </c>
      <c r="C625" s="17" t="s">
        <v>712</v>
      </c>
      <c r="D625" s="17" t="s">
        <v>2059</v>
      </c>
      <c r="E625" s="27" t="s">
        <v>1356</v>
      </c>
      <c r="F625" s="15" t="s">
        <v>1357</v>
      </c>
      <c r="G625" s="63"/>
      <c r="H625" s="63"/>
      <c r="I625" s="64"/>
      <c r="J625" s="64"/>
      <c r="K625" s="42"/>
      <c r="L625" s="42"/>
      <c r="M625" s="83"/>
      <c r="N625" s="13"/>
      <c r="O625" s="28">
        <v>2</v>
      </c>
      <c r="P625" s="28">
        <v>4</v>
      </c>
      <c r="Q625" s="28">
        <v>6</v>
      </c>
      <c r="R625" s="28">
        <v>1</v>
      </c>
      <c r="S625" s="49">
        <v>0</v>
      </c>
      <c r="T625" s="50">
        <v>1609</v>
      </c>
      <c r="U625" s="50">
        <v>762</v>
      </c>
      <c r="V625" s="51">
        <f t="shared" si="66"/>
        <v>2.1115485564304461</v>
      </c>
      <c r="W625" s="51">
        <f t="shared" si="67"/>
        <v>847</v>
      </c>
      <c r="X625" s="51">
        <f t="shared" si="69"/>
        <v>757.3219508947941</v>
      </c>
      <c r="Y625" s="52">
        <v>0</v>
      </c>
      <c r="Z625" s="53">
        <v>911</v>
      </c>
      <c r="AA625" s="53">
        <v>568</v>
      </c>
      <c r="AB625" s="54">
        <f t="shared" si="71"/>
        <v>1.6038732394366197</v>
      </c>
      <c r="AC625" s="54">
        <f t="shared" si="68"/>
        <v>343</v>
      </c>
      <c r="AD625" s="54">
        <f t="shared" si="70"/>
        <v>389.0718217610256</v>
      </c>
    </row>
    <row r="626" spans="1:30" ht="12.75" customHeight="1">
      <c r="A626" s="7">
        <v>612</v>
      </c>
      <c r="B626" s="27"/>
      <c r="C626" s="17" t="s">
        <v>712</v>
      </c>
      <c r="D626" s="17" t="s">
        <v>2059</v>
      </c>
      <c r="E626" s="27" t="s">
        <v>1356</v>
      </c>
      <c r="F626" s="15" t="s">
        <v>1357</v>
      </c>
      <c r="G626" s="63">
        <f>(X625+X626)/2</f>
        <v>706.35695538003233</v>
      </c>
      <c r="H626" s="63">
        <f>ABS((X625-G626)/G626*100)</f>
        <v>7.2151898734177129</v>
      </c>
      <c r="I626" s="64">
        <f>(AD625+AD626)/2</f>
        <v>328.3856921277461</v>
      </c>
      <c r="J626" s="64">
        <f>ABS((AD625-I626)/I626*100)</f>
        <v>18.480138169257341</v>
      </c>
      <c r="K626" s="42">
        <f>I626/G626</f>
        <v>0.46490048639935722</v>
      </c>
      <c r="L626" s="42">
        <f>LOG(K626,2)</f>
        <v>-1.1050061596186258</v>
      </c>
      <c r="M626" s="83">
        <f>(I626-G626)/G626*100</f>
        <v>-53.509951360064278</v>
      </c>
      <c r="N626" s="13" t="str">
        <f>IF(X625=0,"×",IF(X626=0,"×",IF(AD625=0,"×",IF(AD626=0,"×","√"))))</f>
        <v>√</v>
      </c>
      <c r="O626" s="28">
        <v>2</v>
      </c>
      <c r="P626" s="28">
        <v>4</v>
      </c>
      <c r="Q626" s="28">
        <v>6</v>
      </c>
      <c r="R626" s="28">
        <v>2</v>
      </c>
      <c r="S626" s="49">
        <v>0</v>
      </c>
      <c r="T626" s="50">
        <v>1494</v>
      </c>
      <c r="U626" s="50">
        <v>761</v>
      </c>
      <c r="V626" s="51">
        <f t="shared" si="66"/>
        <v>1.9632063074901445</v>
      </c>
      <c r="W626" s="51">
        <f t="shared" si="67"/>
        <v>733</v>
      </c>
      <c r="X626" s="51">
        <f t="shared" si="69"/>
        <v>655.39195986527045</v>
      </c>
      <c r="Y626" s="52">
        <v>0</v>
      </c>
      <c r="Z626" s="53">
        <v>807</v>
      </c>
      <c r="AA626" s="53">
        <v>571</v>
      </c>
      <c r="AB626" s="54">
        <f t="shared" si="71"/>
        <v>1.4133099824868651</v>
      </c>
      <c r="AC626" s="54">
        <f t="shared" si="68"/>
        <v>236</v>
      </c>
      <c r="AD626" s="54">
        <f t="shared" si="70"/>
        <v>267.69956249446659</v>
      </c>
    </row>
    <row r="627" spans="1:30" ht="12.75" customHeight="1">
      <c r="A627" s="7">
        <v>613</v>
      </c>
      <c r="B627" s="27" t="s">
        <v>391</v>
      </c>
      <c r="C627" s="17" t="s">
        <v>716</v>
      </c>
      <c r="D627" s="17" t="s">
        <v>1358</v>
      </c>
      <c r="E627" s="27" t="s">
        <v>1371</v>
      </c>
      <c r="F627" s="15" t="s">
        <v>1357</v>
      </c>
      <c r="G627" s="63"/>
      <c r="H627" s="63"/>
      <c r="I627" s="64"/>
      <c r="J627" s="64"/>
      <c r="K627" s="42"/>
      <c r="L627" s="42"/>
      <c r="M627" s="83"/>
      <c r="N627" s="13"/>
      <c r="O627" s="28">
        <v>2</v>
      </c>
      <c r="P627" s="28">
        <v>4</v>
      </c>
      <c r="Q627" s="28">
        <v>6</v>
      </c>
      <c r="R627" s="28">
        <v>3</v>
      </c>
      <c r="S627" s="49">
        <v>0</v>
      </c>
      <c r="T627" s="50">
        <v>4513</v>
      </c>
      <c r="U627" s="50">
        <v>779</v>
      </c>
      <c r="V627" s="51">
        <f t="shared" si="66"/>
        <v>5.7933247753530166</v>
      </c>
      <c r="W627" s="51">
        <f t="shared" si="67"/>
        <v>3734</v>
      </c>
      <c r="X627" s="51">
        <f t="shared" si="69"/>
        <v>3338.6542675810638</v>
      </c>
      <c r="Y627" s="52">
        <v>0</v>
      </c>
      <c r="Z627" s="53">
        <v>4760</v>
      </c>
      <c r="AA627" s="53">
        <v>599</v>
      </c>
      <c r="AB627" s="54">
        <f t="shared" si="71"/>
        <v>7.9465776293823041</v>
      </c>
      <c r="AC627" s="54">
        <f t="shared" si="68"/>
        <v>4161</v>
      </c>
      <c r="AD627" s="54">
        <f t="shared" si="70"/>
        <v>4719.9062692350662</v>
      </c>
    </row>
    <row r="628" spans="1:30" ht="12.75" customHeight="1">
      <c r="A628" s="7">
        <v>614</v>
      </c>
      <c r="B628" s="27"/>
      <c r="C628" s="17" t="s">
        <v>716</v>
      </c>
      <c r="D628" s="17" t="s">
        <v>1358</v>
      </c>
      <c r="E628" s="27" t="s">
        <v>1371</v>
      </c>
      <c r="F628" s="15" t="s">
        <v>1357</v>
      </c>
      <c r="G628" s="63">
        <f>(X627+X628)/2</f>
        <v>4200.5885776903688</v>
      </c>
      <c r="H628" s="63">
        <f>ABS((X627-G628)/G628*100)</f>
        <v>20.519369944657299</v>
      </c>
      <c r="I628" s="64">
        <f>(AD627+AD628)/2</f>
        <v>3747.2267148325018</v>
      </c>
      <c r="J628" s="64">
        <f>ABS((AD627-I628)/I628*100)</f>
        <v>25.957317996064795</v>
      </c>
      <c r="K628" s="42">
        <f>I628/G628</f>
        <v>0.89207182410919628</v>
      </c>
      <c r="L628" s="42">
        <f>LOG(K628,2)</f>
        <v>-0.16476822317831896</v>
      </c>
      <c r="M628" s="83">
        <f>(I628-G628)/G628*100</f>
        <v>-10.792817589080368</v>
      </c>
      <c r="N628" s="13" t="str">
        <f>IF(X627=0,"×",IF(X628=0,"×",IF(AD627=0,"×",IF(AD628=0,"×","√"))))</f>
        <v>√</v>
      </c>
      <c r="O628" s="28">
        <v>2</v>
      </c>
      <c r="P628" s="28">
        <v>4</v>
      </c>
      <c r="Q628" s="28">
        <v>6</v>
      </c>
      <c r="R628" s="28">
        <v>4</v>
      </c>
      <c r="S628" s="49">
        <v>0</v>
      </c>
      <c r="T628" s="50">
        <v>6435</v>
      </c>
      <c r="U628" s="50">
        <v>773</v>
      </c>
      <c r="V628" s="51">
        <f t="shared" si="66"/>
        <v>8.3247089262613194</v>
      </c>
      <c r="W628" s="51">
        <f t="shared" si="67"/>
        <v>5662</v>
      </c>
      <c r="X628" s="51">
        <f t="shared" si="69"/>
        <v>5062.5228877996742</v>
      </c>
      <c r="Y628" s="52">
        <v>0</v>
      </c>
      <c r="Z628" s="53">
        <v>3005</v>
      </c>
      <c r="AA628" s="53">
        <v>559</v>
      </c>
      <c r="AB628" s="54">
        <f t="shared" si="71"/>
        <v>5.3756708407871194</v>
      </c>
      <c r="AC628" s="54">
        <f t="shared" si="68"/>
        <v>2446</v>
      </c>
      <c r="AD628" s="54">
        <f t="shared" si="70"/>
        <v>2774.5471604299378</v>
      </c>
    </row>
    <row r="629" spans="1:30" ht="12.75" customHeight="1">
      <c r="A629" s="7">
        <v>615</v>
      </c>
      <c r="B629" s="27" t="s">
        <v>392</v>
      </c>
      <c r="C629" s="17" t="s">
        <v>717</v>
      </c>
      <c r="D629" s="17" t="s">
        <v>1358</v>
      </c>
      <c r="E629" s="27" t="s">
        <v>1372</v>
      </c>
      <c r="F629" s="15" t="s">
        <v>1357</v>
      </c>
      <c r="G629" s="63"/>
      <c r="H629" s="63"/>
      <c r="I629" s="64"/>
      <c r="J629" s="64"/>
      <c r="K629" s="42"/>
      <c r="L629" s="42"/>
      <c r="M629" s="83"/>
      <c r="N629" s="13"/>
      <c r="O629" s="28">
        <v>2</v>
      </c>
      <c r="P629" s="28">
        <v>4</v>
      </c>
      <c r="Q629" s="28">
        <v>6</v>
      </c>
      <c r="R629" s="28">
        <v>5</v>
      </c>
      <c r="S629" s="49">
        <v>0</v>
      </c>
      <c r="T629" s="50">
        <v>3858</v>
      </c>
      <c r="U629" s="50">
        <v>751</v>
      </c>
      <c r="V629" s="51">
        <f t="shared" si="66"/>
        <v>5.1371504660452727</v>
      </c>
      <c r="W629" s="51">
        <f t="shared" si="67"/>
        <v>3107</v>
      </c>
      <c r="X629" s="51">
        <f t="shared" si="69"/>
        <v>2778.0393169186837</v>
      </c>
      <c r="Y629" s="52">
        <v>0</v>
      </c>
      <c r="Z629" s="53">
        <v>3052</v>
      </c>
      <c r="AA629" s="53">
        <v>582</v>
      </c>
      <c r="AB629" s="54">
        <f t="shared" si="71"/>
        <v>5.2439862542955327</v>
      </c>
      <c r="AC629" s="54">
        <f t="shared" si="68"/>
        <v>2470</v>
      </c>
      <c r="AD629" s="54">
        <f t="shared" si="70"/>
        <v>2801.7708447514092</v>
      </c>
    </row>
    <row r="630" spans="1:30" ht="12.75" customHeight="1">
      <c r="A630" s="7">
        <v>616</v>
      </c>
      <c r="B630" s="27"/>
      <c r="C630" s="17" t="s">
        <v>717</v>
      </c>
      <c r="D630" s="17" t="s">
        <v>1358</v>
      </c>
      <c r="E630" s="27" t="s">
        <v>1372</v>
      </c>
      <c r="F630" s="15" t="s">
        <v>1357</v>
      </c>
      <c r="G630" s="63">
        <f>(X629+X630)/2</f>
        <v>2126.2238479667299</v>
      </c>
      <c r="H630" s="63">
        <f>ABS((X629-G630)/G630*100)</f>
        <v>30.656013456686292</v>
      </c>
      <c r="I630" s="64">
        <f>(AD629+AD630)/2</f>
        <v>2593.0559316201297</v>
      </c>
      <c r="J630" s="64">
        <f>ABS((AD629-I630)/I630*100)</f>
        <v>8.0489938757655448</v>
      </c>
      <c r="K630" s="42">
        <f>I630/G630</f>
        <v>1.2195592360135661</v>
      </c>
      <c r="L630" s="42">
        <f>LOG(K630,2)</f>
        <v>0.28635983392542558</v>
      </c>
      <c r="M630" s="83">
        <f>(I630-G630)/G630*100</f>
        <v>21.955923601356609</v>
      </c>
      <c r="N630" s="13" t="str">
        <f>IF(X629=0,"×",IF(X630=0,"×",IF(AD629=0,"×",IF(AD630=0,"×","√"))))</f>
        <v>√</v>
      </c>
      <c r="O630" s="28">
        <v>2</v>
      </c>
      <c r="P630" s="28">
        <v>4</v>
      </c>
      <c r="Q630" s="28">
        <v>6</v>
      </c>
      <c r="R630" s="28">
        <v>6</v>
      </c>
      <c r="S630" s="49">
        <v>0</v>
      </c>
      <c r="T630" s="50">
        <v>2360</v>
      </c>
      <c r="U630" s="50">
        <v>711</v>
      </c>
      <c r="V630" s="51">
        <f t="shared" si="66"/>
        <v>3.319268635724332</v>
      </c>
      <c r="W630" s="51">
        <f t="shared" si="67"/>
        <v>1649</v>
      </c>
      <c r="X630" s="51">
        <f t="shared" si="69"/>
        <v>1474.4083790147761</v>
      </c>
      <c r="Y630" s="52">
        <v>0</v>
      </c>
      <c r="Z630" s="53">
        <v>2663</v>
      </c>
      <c r="AA630" s="53">
        <v>561</v>
      </c>
      <c r="AB630" s="54">
        <f t="shared" si="71"/>
        <v>4.7468805704099823</v>
      </c>
      <c r="AC630" s="54">
        <f t="shared" si="68"/>
        <v>2102</v>
      </c>
      <c r="AD630" s="54">
        <f t="shared" si="70"/>
        <v>2384.3410184888508</v>
      </c>
    </row>
    <row r="631" spans="1:30" ht="12.75" customHeight="1">
      <c r="A631" s="7">
        <v>617</v>
      </c>
      <c r="B631" s="27" t="s">
        <v>393</v>
      </c>
      <c r="C631" s="17" t="s">
        <v>718</v>
      </c>
      <c r="D631" s="17" t="s">
        <v>2059</v>
      </c>
      <c r="E631" s="27" t="s">
        <v>804</v>
      </c>
      <c r="F631" s="15" t="s">
        <v>1373</v>
      </c>
      <c r="G631" s="63"/>
      <c r="H631" s="63"/>
      <c r="I631" s="64"/>
      <c r="J631" s="64"/>
      <c r="K631" s="42"/>
      <c r="L631" s="42"/>
      <c r="M631" s="83"/>
      <c r="N631" s="13"/>
      <c r="O631" s="28">
        <v>2</v>
      </c>
      <c r="P631" s="28">
        <v>4</v>
      </c>
      <c r="Q631" s="28">
        <v>6</v>
      </c>
      <c r="R631" s="28">
        <v>7</v>
      </c>
      <c r="S631" s="49">
        <v>0</v>
      </c>
      <c r="T631" s="50">
        <v>1509</v>
      </c>
      <c r="U631" s="50">
        <v>715</v>
      </c>
      <c r="V631" s="51">
        <f t="shared" si="66"/>
        <v>2.1104895104895105</v>
      </c>
      <c r="W631" s="51">
        <f t="shared" si="67"/>
        <v>794</v>
      </c>
      <c r="X631" s="51">
        <f t="shared" si="69"/>
        <v>709.93344629334888</v>
      </c>
      <c r="Y631" s="52">
        <v>0</v>
      </c>
      <c r="Z631" s="53">
        <v>1898</v>
      </c>
      <c r="AA631" s="53">
        <v>586</v>
      </c>
      <c r="AB631" s="54">
        <f t="shared" si="71"/>
        <v>3.2389078498293515</v>
      </c>
      <c r="AC631" s="54">
        <f t="shared" si="68"/>
        <v>1312</v>
      </c>
      <c r="AD631" s="54">
        <f t="shared" si="70"/>
        <v>1488.2280762404246</v>
      </c>
    </row>
    <row r="632" spans="1:30" ht="12.75" customHeight="1">
      <c r="A632" s="7">
        <v>618</v>
      </c>
      <c r="B632" s="27"/>
      <c r="C632" s="17" t="s">
        <v>718</v>
      </c>
      <c r="D632" s="17" t="s">
        <v>2059</v>
      </c>
      <c r="E632" s="27" t="s">
        <v>804</v>
      </c>
      <c r="F632" s="15" t="s">
        <v>1373</v>
      </c>
      <c r="G632" s="63">
        <f>(X631+X632)/2</f>
        <v>990.68798298870342</v>
      </c>
      <c r="H632" s="63">
        <f>ABS((X631-G632)/G632*100)</f>
        <v>28.339350180505413</v>
      </c>
      <c r="I632" s="64">
        <f>(AD631+AD632)/2</f>
        <v>1632.2867391082095</v>
      </c>
      <c r="J632" s="64">
        <f>ABS((AD631-I632)/I632*100)</f>
        <v>8.8255733148019431</v>
      </c>
      <c r="K632" s="42">
        <f>I632/G632</f>
        <v>1.6476294929751076</v>
      </c>
      <c r="L632" s="42">
        <f>LOG(K632,2)</f>
        <v>0.72039185614771273</v>
      </c>
      <c r="M632" s="83">
        <f>(I632-G632)/G632*100</f>
        <v>64.762949297510758</v>
      </c>
      <c r="N632" s="13" t="str">
        <f>IF(X631=0,"×",IF(X632=0,"×",IF(AD631=0,"×",IF(AD632=0,"×","√"))))</f>
        <v>√</v>
      </c>
      <c r="O632" s="28">
        <v>2</v>
      </c>
      <c r="P632" s="28">
        <v>4</v>
      </c>
      <c r="Q632" s="28">
        <v>6</v>
      </c>
      <c r="R632" s="28">
        <v>8</v>
      </c>
      <c r="S632" s="49">
        <v>0</v>
      </c>
      <c r="T632" s="50">
        <v>2128</v>
      </c>
      <c r="U632" s="50">
        <v>706</v>
      </c>
      <c r="V632" s="51">
        <f t="shared" si="66"/>
        <v>3.0141643059490084</v>
      </c>
      <c r="W632" s="51">
        <f t="shared" si="67"/>
        <v>1422</v>
      </c>
      <c r="X632" s="51">
        <f t="shared" si="69"/>
        <v>1271.442519684058</v>
      </c>
      <c r="Y632" s="52">
        <v>0</v>
      </c>
      <c r="Z632" s="53">
        <v>2143</v>
      </c>
      <c r="AA632" s="53">
        <v>577</v>
      </c>
      <c r="AB632" s="54">
        <f t="shared" si="71"/>
        <v>3.7140381282495669</v>
      </c>
      <c r="AC632" s="54">
        <f t="shared" si="68"/>
        <v>1566</v>
      </c>
      <c r="AD632" s="54">
        <f t="shared" si="70"/>
        <v>1776.3454019759945</v>
      </c>
    </row>
    <row r="633" spans="1:30" ht="12.75" customHeight="1">
      <c r="A633" s="7">
        <v>619</v>
      </c>
      <c r="B633" s="27" t="s">
        <v>972</v>
      </c>
      <c r="C633" s="17" t="s">
        <v>2009</v>
      </c>
      <c r="D633" s="17" t="s">
        <v>1374</v>
      </c>
      <c r="E633" s="27" t="s">
        <v>805</v>
      </c>
      <c r="F633" s="15" t="s">
        <v>1373</v>
      </c>
      <c r="G633" s="63"/>
      <c r="H633" s="63"/>
      <c r="I633" s="64"/>
      <c r="J633" s="64"/>
      <c r="K633" s="42"/>
      <c r="L633" s="42"/>
      <c r="M633" s="83"/>
      <c r="N633" s="13"/>
      <c r="O633" s="28">
        <v>2</v>
      </c>
      <c r="P633" s="28">
        <v>4</v>
      </c>
      <c r="Q633" s="28">
        <v>6</v>
      </c>
      <c r="R633" s="28">
        <v>9</v>
      </c>
      <c r="S633" s="49">
        <v>0</v>
      </c>
      <c r="T633" s="50">
        <v>3337</v>
      </c>
      <c r="U633" s="50">
        <v>714</v>
      </c>
      <c r="V633" s="51">
        <f t="shared" si="66"/>
        <v>4.6736694677871151</v>
      </c>
      <c r="W633" s="51">
        <f t="shared" si="67"/>
        <v>2623</v>
      </c>
      <c r="X633" s="51">
        <f t="shared" si="69"/>
        <v>2345.283916407373</v>
      </c>
      <c r="Y633" s="52">
        <v>0</v>
      </c>
      <c r="Z633" s="53">
        <v>2034</v>
      </c>
      <c r="AA633" s="53">
        <v>547</v>
      </c>
      <c r="AB633" s="54">
        <f t="shared" si="71"/>
        <v>3.7184643510054847</v>
      </c>
      <c r="AC633" s="54">
        <f t="shared" si="68"/>
        <v>1487</v>
      </c>
      <c r="AD633" s="54">
        <f t="shared" si="70"/>
        <v>1686.7341077511519</v>
      </c>
    </row>
    <row r="634" spans="1:30" ht="12.75" customHeight="1">
      <c r="A634" s="7">
        <v>620</v>
      </c>
      <c r="B634" s="31"/>
      <c r="C634" s="17" t="s">
        <v>2009</v>
      </c>
      <c r="D634" s="17" t="s">
        <v>1374</v>
      </c>
      <c r="E634" s="27" t="s">
        <v>805</v>
      </c>
      <c r="F634" s="15" t="s">
        <v>1373</v>
      </c>
      <c r="G634" s="63">
        <f>(X633+X634)/2</f>
        <v>1917.8932522660371</v>
      </c>
      <c r="H634" s="63">
        <f>ABS((X633-G634)/G634*100)</f>
        <v>22.284382284382282</v>
      </c>
      <c r="I634" s="64">
        <f>(AD633+AD634)/2</f>
        <v>1048.1118463766404</v>
      </c>
      <c r="J634" s="64">
        <f>ABS((AD633-I634)/I634*100)</f>
        <v>60.930735930735935</v>
      </c>
      <c r="K634" s="42">
        <f>I634/G634</f>
        <v>0.54649123205281158</v>
      </c>
      <c r="L634" s="42">
        <f>LOG(K634,2)</f>
        <v>-0.87172974551424742</v>
      </c>
      <c r="M634" s="83">
        <f>(I634-G634)/G634*100</f>
        <v>-45.350876794718836</v>
      </c>
      <c r="N634" s="13" t="str">
        <f>IF(X633=0,"×",IF(X634=0,"×",IF(AD633=0,"×",IF(AD634=0,"×","√"))))</f>
        <v>√</v>
      </c>
      <c r="O634" s="28">
        <v>2</v>
      </c>
      <c r="P634" s="28">
        <v>4</v>
      </c>
      <c r="Q634" s="28">
        <v>6</v>
      </c>
      <c r="R634" s="28">
        <v>10</v>
      </c>
      <c r="S634" s="49">
        <v>0</v>
      </c>
      <c r="T634" s="50">
        <v>2346</v>
      </c>
      <c r="U634" s="50">
        <v>679</v>
      </c>
      <c r="V634" s="51">
        <f t="shared" si="66"/>
        <v>3.4550810014727542</v>
      </c>
      <c r="W634" s="51">
        <f t="shared" si="67"/>
        <v>1667</v>
      </c>
      <c r="X634" s="51">
        <f t="shared" si="69"/>
        <v>1490.5025881247009</v>
      </c>
      <c r="Y634" s="52">
        <v>0</v>
      </c>
      <c r="Z634" s="53">
        <v>888</v>
      </c>
      <c r="AA634" s="53">
        <v>527</v>
      </c>
      <c r="AB634" s="54">
        <f t="shared" si="71"/>
        <v>1.6850094876660342</v>
      </c>
      <c r="AC634" s="54">
        <f t="shared" si="68"/>
        <v>361</v>
      </c>
      <c r="AD634" s="54">
        <f t="shared" si="70"/>
        <v>409.48958500212899</v>
      </c>
    </row>
    <row r="635" spans="1:30" ht="12.75" customHeight="1">
      <c r="A635" s="7">
        <v>621</v>
      </c>
      <c r="B635" s="27" t="s">
        <v>394</v>
      </c>
      <c r="C635" s="17" t="s">
        <v>719</v>
      </c>
      <c r="D635" s="17" t="s">
        <v>2059</v>
      </c>
      <c r="E635" s="27" t="s">
        <v>806</v>
      </c>
      <c r="F635" s="15" t="s">
        <v>1376</v>
      </c>
      <c r="G635" s="63"/>
      <c r="H635" s="63"/>
      <c r="I635" s="64"/>
      <c r="J635" s="64"/>
      <c r="K635" s="42"/>
      <c r="L635" s="42"/>
      <c r="M635" s="83"/>
      <c r="N635" s="13"/>
      <c r="O635" s="28">
        <v>2</v>
      </c>
      <c r="P635" s="28">
        <v>4</v>
      </c>
      <c r="Q635" s="28">
        <v>7</v>
      </c>
      <c r="R635" s="28">
        <v>1</v>
      </c>
      <c r="S635" s="49">
        <v>0</v>
      </c>
      <c r="T635" s="50">
        <v>1714</v>
      </c>
      <c r="U635" s="50">
        <v>760.5</v>
      </c>
      <c r="V635" s="51">
        <f t="shared" si="66"/>
        <v>2.2537804076265613</v>
      </c>
      <c r="W635" s="51">
        <f t="shared" si="67"/>
        <v>953.5</v>
      </c>
      <c r="X635" s="51">
        <f t="shared" si="69"/>
        <v>852.54602146184902</v>
      </c>
      <c r="Y635" s="52">
        <v>0</v>
      </c>
      <c r="Z635" s="53">
        <v>1442</v>
      </c>
      <c r="AA635" s="53">
        <v>580</v>
      </c>
      <c r="AB635" s="54">
        <f t="shared" si="71"/>
        <v>2.4862068965517241</v>
      </c>
      <c r="AC635" s="54">
        <f t="shared" si="68"/>
        <v>862</v>
      </c>
      <c r="AD635" s="54">
        <f t="shared" si="70"/>
        <v>977.78399521283995</v>
      </c>
    </row>
    <row r="636" spans="1:30" ht="12.75" customHeight="1">
      <c r="A636" s="7">
        <v>622</v>
      </c>
      <c r="B636" s="32"/>
      <c r="C636" s="17" t="s">
        <v>719</v>
      </c>
      <c r="D636" s="17" t="s">
        <v>2059</v>
      </c>
      <c r="E636" s="27" t="s">
        <v>806</v>
      </c>
      <c r="F636" s="15" t="s">
        <v>1376</v>
      </c>
      <c r="G636" s="63">
        <f>(X635+X636)/2</f>
        <v>747.03953951900871</v>
      </c>
      <c r="H636" s="63">
        <f>ABS((X635-G636)/G636*100)</f>
        <v>14.12327947336925</v>
      </c>
      <c r="I636" s="64">
        <f>(AD635+AD636)/2</f>
        <v>955.09759161161401</v>
      </c>
      <c r="J636" s="64">
        <f>ABS((AD635-I636)/I636*100)</f>
        <v>2.3752969121140102</v>
      </c>
      <c r="K636" s="42">
        <f>I636/G636</f>
        <v>1.2785100936244502</v>
      </c>
      <c r="L636" s="42">
        <f>LOG(K636,2)</f>
        <v>0.35446355046181166</v>
      </c>
      <c r="M636" s="83">
        <f>(I636-G636)/G636*100</f>
        <v>27.851009362445023</v>
      </c>
      <c r="N636" s="13" t="str">
        <f>IF(X635=0,"×",IF(X636=0,"×",IF(AD635=0,"×",IF(AD636=0,"×","√"))))</f>
        <v>√</v>
      </c>
      <c r="O636" s="28">
        <v>2</v>
      </c>
      <c r="P636" s="28">
        <v>4</v>
      </c>
      <c r="Q636" s="28">
        <v>7</v>
      </c>
      <c r="R636" s="28">
        <v>2</v>
      </c>
      <c r="S636" s="49">
        <v>0</v>
      </c>
      <c r="T636" s="50">
        <v>1469</v>
      </c>
      <c r="U636" s="50">
        <v>751.5</v>
      </c>
      <c r="V636" s="51">
        <f t="shared" si="66"/>
        <v>1.9547571523619427</v>
      </c>
      <c r="W636" s="51">
        <f t="shared" si="67"/>
        <v>717.5</v>
      </c>
      <c r="X636" s="51">
        <f t="shared" si="69"/>
        <v>641.53305757616852</v>
      </c>
      <c r="Y636" s="52">
        <v>0</v>
      </c>
      <c r="Z636" s="53">
        <v>1404</v>
      </c>
      <c r="AA636" s="53">
        <v>582</v>
      </c>
      <c r="AB636" s="54">
        <f t="shared" si="71"/>
        <v>2.4123711340206184</v>
      </c>
      <c r="AC636" s="54">
        <f t="shared" si="68"/>
        <v>822</v>
      </c>
      <c r="AD636" s="54">
        <f t="shared" si="70"/>
        <v>932.41118801038795</v>
      </c>
    </row>
    <row r="637" spans="1:30" ht="12.75" customHeight="1">
      <c r="A637" s="7">
        <v>623</v>
      </c>
      <c r="B637" s="27" t="s">
        <v>395</v>
      </c>
      <c r="C637" s="17" t="s">
        <v>719</v>
      </c>
      <c r="D637" s="17" t="s">
        <v>1377</v>
      </c>
      <c r="E637" s="27" t="s">
        <v>806</v>
      </c>
      <c r="F637" s="15" t="s">
        <v>1376</v>
      </c>
      <c r="G637" s="63"/>
      <c r="H637" s="63"/>
      <c r="I637" s="64"/>
      <c r="J637" s="64"/>
      <c r="K637" s="42"/>
      <c r="L637" s="42"/>
      <c r="M637" s="83"/>
      <c r="N637" s="13"/>
      <c r="O637" s="28">
        <v>2</v>
      </c>
      <c r="P637" s="28">
        <v>4</v>
      </c>
      <c r="Q637" s="28">
        <v>7</v>
      </c>
      <c r="R637" s="28">
        <v>3</v>
      </c>
      <c r="S637" s="49">
        <v>0</v>
      </c>
      <c r="T637" s="50">
        <v>915</v>
      </c>
      <c r="U637" s="50">
        <v>744</v>
      </c>
      <c r="V637" s="51">
        <f t="shared" si="66"/>
        <v>1.2298387096774193</v>
      </c>
      <c r="W637" s="51">
        <f t="shared" si="67"/>
        <v>171</v>
      </c>
      <c r="X637" s="51">
        <f t="shared" si="69"/>
        <v>152.89498654428547</v>
      </c>
      <c r="Y637" s="52">
        <v>0</v>
      </c>
      <c r="Z637" s="53">
        <v>811</v>
      </c>
      <c r="AA637" s="53">
        <v>611</v>
      </c>
      <c r="AB637" s="54">
        <f t="shared" si="71"/>
        <v>1.3273322422258593</v>
      </c>
      <c r="AC637" s="54">
        <f t="shared" si="68"/>
        <v>200</v>
      </c>
      <c r="AD637" s="54">
        <f t="shared" si="70"/>
        <v>226.86403601225985</v>
      </c>
    </row>
    <row r="638" spans="1:30" ht="12.75" customHeight="1">
      <c r="A638" s="7">
        <v>624</v>
      </c>
      <c r="B638" s="27"/>
      <c r="C638" s="17" t="s">
        <v>719</v>
      </c>
      <c r="D638" s="17" t="s">
        <v>1377</v>
      </c>
      <c r="E638" s="27" t="s">
        <v>806</v>
      </c>
      <c r="F638" s="15" t="s">
        <v>1376</v>
      </c>
      <c r="G638" s="63">
        <f>(X637+X638)/2</f>
        <v>158.03619223217811</v>
      </c>
      <c r="H638" s="63">
        <f>ABS((X637-G638)/G638*100)</f>
        <v>3.2531824611032509</v>
      </c>
      <c r="I638" s="64">
        <f>(AD637+AD638)/2</f>
        <v>202.47615214094191</v>
      </c>
      <c r="J638" s="64">
        <f>ABS((AD637-I638)/I638*100)</f>
        <v>12.044817927170872</v>
      </c>
      <c r="K638" s="42">
        <f>I638/G638</f>
        <v>1.2812011557673766</v>
      </c>
      <c r="L638" s="42">
        <f>LOG(K638,2)</f>
        <v>0.35749700467630391</v>
      </c>
      <c r="M638" s="83">
        <f>(I638-G638)/G638*100</f>
        <v>28.120115576737664</v>
      </c>
      <c r="N638" s="13" t="str">
        <f>IF(X637=0,"×",IF(X638=0,"×",IF(AD637=0,"×",IF(AD638=0,"×","√"))))</f>
        <v>√</v>
      </c>
      <c r="O638" s="28">
        <v>2</v>
      </c>
      <c r="P638" s="28">
        <v>4</v>
      </c>
      <c r="Q638" s="28">
        <v>7</v>
      </c>
      <c r="R638" s="28">
        <v>4</v>
      </c>
      <c r="S638" s="49">
        <v>0</v>
      </c>
      <c r="T638" s="50">
        <v>932.5</v>
      </c>
      <c r="U638" s="50">
        <v>750</v>
      </c>
      <c r="V638" s="51">
        <f t="shared" si="66"/>
        <v>1.2433333333333334</v>
      </c>
      <c r="W638" s="51">
        <f t="shared" si="67"/>
        <v>182.5</v>
      </c>
      <c r="X638" s="51">
        <f t="shared" si="69"/>
        <v>163.17739792007075</v>
      </c>
      <c r="Y638" s="52">
        <v>0</v>
      </c>
      <c r="Z638" s="53">
        <v>722</v>
      </c>
      <c r="AA638" s="53">
        <v>565</v>
      </c>
      <c r="AB638" s="54">
        <f t="shared" si="71"/>
        <v>1.2778761061946902</v>
      </c>
      <c r="AC638" s="54">
        <f t="shared" si="68"/>
        <v>157</v>
      </c>
      <c r="AD638" s="54">
        <f t="shared" si="70"/>
        <v>178.08826826962397</v>
      </c>
    </row>
    <row r="639" spans="1:30" ht="12.75" customHeight="1">
      <c r="A639" s="7">
        <v>625</v>
      </c>
      <c r="B639" s="27" t="s">
        <v>396</v>
      </c>
      <c r="C639" s="17" t="s">
        <v>720</v>
      </c>
      <c r="D639" s="17" t="s">
        <v>2059</v>
      </c>
      <c r="E639" s="27" t="s">
        <v>1378</v>
      </c>
      <c r="F639" s="15" t="s">
        <v>1379</v>
      </c>
      <c r="G639" s="63"/>
      <c r="H639" s="63"/>
      <c r="I639" s="64"/>
      <c r="J639" s="64"/>
      <c r="K639" s="42"/>
      <c r="L639" s="42"/>
      <c r="M639" s="83"/>
      <c r="N639" s="13"/>
      <c r="O639" s="28">
        <v>2</v>
      </c>
      <c r="P639" s="28">
        <v>4</v>
      </c>
      <c r="Q639" s="28">
        <v>7</v>
      </c>
      <c r="R639" s="28">
        <v>5</v>
      </c>
      <c r="S639" s="49">
        <v>0</v>
      </c>
      <c r="T639" s="50">
        <v>1644</v>
      </c>
      <c r="U639" s="50">
        <v>741</v>
      </c>
      <c r="V639" s="51">
        <f t="shared" si="66"/>
        <v>2.2186234817813766</v>
      </c>
      <c r="W639" s="51">
        <f t="shared" si="67"/>
        <v>903</v>
      </c>
      <c r="X639" s="51">
        <f t="shared" si="69"/>
        <v>807.39282368122667</v>
      </c>
      <c r="Y639" s="52">
        <v>0</v>
      </c>
      <c r="Z639" s="53">
        <v>1406</v>
      </c>
      <c r="AA639" s="53">
        <v>570</v>
      </c>
      <c r="AB639" s="54">
        <f t="shared" si="71"/>
        <v>2.4666666666666668</v>
      </c>
      <c r="AC639" s="54">
        <f t="shared" si="68"/>
        <v>836</v>
      </c>
      <c r="AD639" s="54">
        <f t="shared" si="70"/>
        <v>948.29167053124615</v>
      </c>
    </row>
    <row r="640" spans="1:30" ht="12.75" customHeight="1">
      <c r="A640" s="7">
        <v>626</v>
      </c>
      <c r="B640" s="27"/>
      <c r="C640" s="17" t="s">
        <v>720</v>
      </c>
      <c r="D640" s="17" t="s">
        <v>2059</v>
      </c>
      <c r="E640" s="27" t="s">
        <v>1378</v>
      </c>
      <c r="F640" s="15" t="s">
        <v>1379</v>
      </c>
      <c r="G640" s="63">
        <f>(X639+X640)/2</f>
        <v>781.46326455968119</v>
      </c>
      <c r="H640" s="63">
        <f>ABS((X639-G640)/G640*100)</f>
        <v>3.3180778032036602</v>
      </c>
      <c r="I640" s="64">
        <f>(AD639+AD640)/2</f>
        <v>821.53139040939595</v>
      </c>
      <c r="J640" s="64">
        <f>ABS((AD639-I640)/I640*100)</f>
        <v>15.429754918881603</v>
      </c>
      <c r="K640" s="42">
        <f>I640/G640</f>
        <v>1.0512732045981603</v>
      </c>
      <c r="L640" s="42">
        <f>LOG(K640,2)</f>
        <v>7.213764522640842E-2</v>
      </c>
      <c r="M640" s="83">
        <f>(I640-G640)/G640*100</f>
        <v>5.1273204598160245</v>
      </c>
      <c r="N640" s="13" t="str">
        <f>IF(X639=0,"×",IF(X640=0,"×",IF(AD639=0,"×",IF(AD640=0,"×","√"))))</f>
        <v>√</v>
      </c>
      <c r="O640" s="28">
        <v>2</v>
      </c>
      <c r="P640" s="28">
        <v>4</v>
      </c>
      <c r="Q640" s="28">
        <v>7</v>
      </c>
      <c r="R640" s="28">
        <v>6</v>
      </c>
      <c r="S640" s="49">
        <v>0</v>
      </c>
      <c r="T640" s="50">
        <v>1544</v>
      </c>
      <c r="U640" s="50">
        <v>699</v>
      </c>
      <c r="V640" s="51">
        <f t="shared" si="66"/>
        <v>2.2088698140200287</v>
      </c>
      <c r="W640" s="51">
        <f t="shared" si="67"/>
        <v>845</v>
      </c>
      <c r="X640" s="51">
        <f t="shared" si="69"/>
        <v>755.53370543813571</v>
      </c>
      <c r="Y640" s="52">
        <v>0</v>
      </c>
      <c r="Z640" s="53">
        <v>1179</v>
      </c>
      <c r="AA640" s="53">
        <v>566.5</v>
      </c>
      <c r="AB640" s="54">
        <f t="shared" si="71"/>
        <v>2.0812003530450132</v>
      </c>
      <c r="AC640" s="54">
        <f t="shared" si="68"/>
        <v>612.5</v>
      </c>
      <c r="AD640" s="54">
        <f t="shared" si="70"/>
        <v>694.77111028754575</v>
      </c>
    </row>
    <row r="641" spans="1:30" ht="12.75" customHeight="1">
      <c r="A641" s="7">
        <v>627</v>
      </c>
      <c r="B641" s="27" t="s">
        <v>397</v>
      </c>
      <c r="C641" s="17" t="s">
        <v>721</v>
      </c>
      <c r="D641" s="17" t="s">
        <v>2059</v>
      </c>
      <c r="E641" s="27" t="s">
        <v>807</v>
      </c>
      <c r="F641" s="15" t="s">
        <v>1375</v>
      </c>
      <c r="G641" s="63"/>
      <c r="H641" s="63"/>
      <c r="I641" s="64"/>
      <c r="J641" s="64"/>
      <c r="K641" s="42"/>
      <c r="L641" s="42"/>
      <c r="M641" s="83"/>
      <c r="N641" s="13"/>
      <c r="O641" s="28">
        <v>2</v>
      </c>
      <c r="P641" s="28">
        <v>4</v>
      </c>
      <c r="Q641" s="28">
        <v>7</v>
      </c>
      <c r="R641" s="28">
        <v>7</v>
      </c>
      <c r="S641" s="49">
        <v>0</v>
      </c>
      <c r="T641" s="50">
        <v>2497</v>
      </c>
      <c r="U641" s="50">
        <v>734</v>
      </c>
      <c r="V641" s="51">
        <f t="shared" si="66"/>
        <v>3.4019073569482288</v>
      </c>
      <c r="W641" s="51">
        <f t="shared" si="67"/>
        <v>1763</v>
      </c>
      <c r="X641" s="51">
        <f t="shared" si="69"/>
        <v>1576.3383700442998</v>
      </c>
      <c r="Y641" s="52">
        <v>0</v>
      </c>
      <c r="Z641" s="53">
        <v>1350.5</v>
      </c>
      <c r="AA641" s="53">
        <v>563.5</v>
      </c>
      <c r="AB641" s="54">
        <f t="shared" si="71"/>
        <v>2.3966282165039927</v>
      </c>
      <c r="AC641" s="54">
        <f t="shared" si="68"/>
        <v>787</v>
      </c>
      <c r="AD641" s="54">
        <f t="shared" si="70"/>
        <v>892.70998170824248</v>
      </c>
    </row>
    <row r="642" spans="1:30" ht="12.75" customHeight="1">
      <c r="A642" s="7">
        <v>628</v>
      </c>
      <c r="B642" s="27"/>
      <c r="C642" s="17" t="s">
        <v>721</v>
      </c>
      <c r="D642" s="17" t="s">
        <v>2059</v>
      </c>
      <c r="E642" s="27" t="s">
        <v>807</v>
      </c>
      <c r="F642" s="15" t="s">
        <v>1375</v>
      </c>
      <c r="G642" s="63">
        <f>(X641+X642)/2</f>
        <v>1529.8439881711838</v>
      </c>
      <c r="H642" s="63">
        <f>ABS((X641-G642)/G642*100)</f>
        <v>3.0391583869082393</v>
      </c>
      <c r="I642" s="64">
        <f>(AD641+AD642)/2</f>
        <v>1350.1245943179613</v>
      </c>
      <c r="J642" s="64">
        <f>ABS((AD641-I642)/I642*100)</f>
        <v>33.879437093047677</v>
      </c>
      <c r="K642" s="42">
        <f>I642/G642</f>
        <v>0.88252436507067378</v>
      </c>
      <c r="L642" s="42">
        <f>LOG(K642,2)</f>
        <v>-0.1802919854764721</v>
      </c>
      <c r="M642" s="83">
        <f>(I642-G642)/G642*100</f>
        <v>-11.747563492932626</v>
      </c>
      <c r="N642" s="13" t="str">
        <f>IF(X641=0,"×",IF(X642=0,"×",IF(AD641=0,"×",IF(AD642=0,"×","√"))))</f>
        <v>√</v>
      </c>
      <c r="O642" s="28">
        <v>2</v>
      </c>
      <c r="P642" s="28">
        <v>4</v>
      </c>
      <c r="Q642" s="28">
        <v>7</v>
      </c>
      <c r="R642" s="28">
        <v>8</v>
      </c>
      <c r="S642" s="49">
        <v>0</v>
      </c>
      <c r="T642" s="50">
        <v>2387</v>
      </c>
      <c r="U642" s="50">
        <v>728</v>
      </c>
      <c r="V642" s="51">
        <f t="shared" si="66"/>
        <v>3.2788461538461537</v>
      </c>
      <c r="W642" s="51">
        <f t="shared" si="67"/>
        <v>1659</v>
      </c>
      <c r="X642" s="51">
        <f t="shared" si="69"/>
        <v>1483.3496062980678</v>
      </c>
      <c r="Y642" s="52">
        <v>0</v>
      </c>
      <c r="Z642" s="53">
        <v>2154.5</v>
      </c>
      <c r="AA642" s="53">
        <v>561</v>
      </c>
      <c r="AB642" s="54">
        <f t="shared" si="71"/>
        <v>3.8404634581105168</v>
      </c>
      <c r="AC642" s="54">
        <f t="shared" si="68"/>
        <v>1593.5</v>
      </c>
      <c r="AD642" s="54">
        <f t="shared" si="70"/>
        <v>1807.5392069276802</v>
      </c>
    </row>
    <row r="643" spans="1:30" ht="12.75" customHeight="1">
      <c r="A643" s="7">
        <v>629</v>
      </c>
      <c r="B643" s="27" t="s">
        <v>398</v>
      </c>
      <c r="C643" s="17" t="s">
        <v>721</v>
      </c>
      <c r="D643" s="17" t="s">
        <v>2059</v>
      </c>
      <c r="E643" s="27" t="s">
        <v>807</v>
      </c>
      <c r="F643" s="15" t="s">
        <v>1375</v>
      </c>
      <c r="G643" s="63"/>
      <c r="H643" s="63"/>
      <c r="I643" s="64"/>
      <c r="J643" s="64"/>
      <c r="K643" s="42"/>
      <c r="L643" s="42"/>
      <c r="M643" s="83"/>
      <c r="N643" s="13"/>
      <c r="O643" s="28">
        <v>2</v>
      </c>
      <c r="P643" s="28">
        <v>4</v>
      </c>
      <c r="Q643" s="28">
        <v>7</v>
      </c>
      <c r="R643" s="28">
        <v>9</v>
      </c>
      <c r="S643" s="49">
        <v>0</v>
      </c>
      <c r="T643" s="50">
        <v>950</v>
      </c>
      <c r="U643" s="50">
        <v>685</v>
      </c>
      <c r="V643" s="51">
        <f t="shared" si="66"/>
        <v>1.3868613138686132</v>
      </c>
      <c r="W643" s="51">
        <f t="shared" si="67"/>
        <v>265</v>
      </c>
      <c r="X643" s="51">
        <f t="shared" si="69"/>
        <v>236.94252300722601</v>
      </c>
      <c r="Y643" s="52">
        <v>0</v>
      </c>
      <c r="Z643" s="53">
        <v>743</v>
      </c>
      <c r="AA643" s="53">
        <v>537</v>
      </c>
      <c r="AB643" s="54">
        <f t="shared" si="71"/>
        <v>1.3836126629422718</v>
      </c>
      <c r="AC643" s="54">
        <f t="shared" si="68"/>
        <v>206</v>
      </c>
      <c r="AD643" s="54">
        <f t="shared" si="70"/>
        <v>233.66995709262764</v>
      </c>
    </row>
    <row r="644" spans="1:30" ht="12.75" customHeight="1">
      <c r="A644" s="7">
        <v>630</v>
      </c>
      <c r="B644" s="27"/>
      <c r="C644" s="17" t="s">
        <v>721</v>
      </c>
      <c r="D644" s="17" t="s">
        <v>2059</v>
      </c>
      <c r="E644" s="27" t="s">
        <v>807</v>
      </c>
      <c r="F644" s="15" t="s">
        <v>1375</v>
      </c>
      <c r="G644" s="63">
        <f>(X643+X644)/2</f>
        <v>225.76598890311158</v>
      </c>
      <c r="H644" s="63">
        <f>ABS((X643-G644)/G644*100)</f>
        <v>4.9504950495049522</v>
      </c>
      <c r="I644" s="64">
        <f>(AD643+AD644)/2</f>
        <v>212.96861380650893</v>
      </c>
      <c r="J644" s="64">
        <f>ABS((AD643-I644)/I644*100)</f>
        <v>9.7203728362183774</v>
      </c>
      <c r="K644" s="42">
        <f>I644/G644</f>
        <v>0.94331575292284309</v>
      </c>
      <c r="L644" s="42">
        <f>LOG(K644,2)</f>
        <v>-8.4187334668282043E-2</v>
      </c>
      <c r="M644" s="83">
        <f>(I644-G644)/G644*100</f>
        <v>-5.6684247077156948</v>
      </c>
      <c r="N644" s="13" t="str">
        <f>IF(X643=0,"×",IF(X644=0,"×",IF(AD643=0,"×",IF(AD644=0,"×","√"))))</f>
        <v>√</v>
      </c>
      <c r="O644" s="28">
        <v>2</v>
      </c>
      <c r="P644" s="28">
        <v>4</v>
      </c>
      <c r="Q644" s="28">
        <v>7</v>
      </c>
      <c r="R644" s="28">
        <v>10</v>
      </c>
      <c r="S644" s="49">
        <v>0</v>
      </c>
      <c r="T644" s="50">
        <v>898</v>
      </c>
      <c r="U644" s="50">
        <v>658</v>
      </c>
      <c r="V644" s="51">
        <f t="shared" si="66"/>
        <v>1.3647416413373861</v>
      </c>
      <c r="W644" s="51">
        <f t="shared" si="67"/>
        <v>240</v>
      </c>
      <c r="X644" s="51">
        <f t="shared" si="69"/>
        <v>214.58945479899714</v>
      </c>
      <c r="Y644" s="52">
        <v>0</v>
      </c>
      <c r="Z644" s="53">
        <v>691.5</v>
      </c>
      <c r="AA644" s="53">
        <v>522</v>
      </c>
      <c r="AB644" s="54">
        <f t="shared" si="71"/>
        <v>1.3247126436781609</v>
      </c>
      <c r="AC644" s="54">
        <f t="shared" si="68"/>
        <v>169.5</v>
      </c>
      <c r="AD644" s="54">
        <f t="shared" si="70"/>
        <v>192.26727052039021</v>
      </c>
    </row>
    <row r="645" spans="1:30" ht="12.75" customHeight="1">
      <c r="A645" s="7">
        <v>631</v>
      </c>
      <c r="B645" s="27" t="s">
        <v>399</v>
      </c>
      <c r="C645" s="17" t="s">
        <v>722</v>
      </c>
      <c r="D645" s="17" t="s">
        <v>2059</v>
      </c>
      <c r="E645" s="27" t="s">
        <v>808</v>
      </c>
      <c r="F645" s="15" t="s">
        <v>1380</v>
      </c>
      <c r="G645" s="63"/>
      <c r="H645" s="63"/>
      <c r="I645" s="64"/>
      <c r="J645" s="64"/>
      <c r="K645" s="42"/>
      <c r="L645" s="42"/>
      <c r="M645" s="83"/>
      <c r="N645" s="13"/>
      <c r="O645" s="28">
        <v>2</v>
      </c>
      <c r="P645" s="28">
        <v>4</v>
      </c>
      <c r="Q645" s="28">
        <v>8</v>
      </c>
      <c r="R645" s="28">
        <v>1</v>
      </c>
      <c r="S645" s="49">
        <v>0</v>
      </c>
      <c r="T645" s="50">
        <v>1653</v>
      </c>
      <c r="U645" s="50">
        <v>772</v>
      </c>
      <c r="V645" s="51">
        <f t="shared" si="66"/>
        <v>2.1411917098445596</v>
      </c>
      <c r="W645" s="51">
        <f t="shared" si="67"/>
        <v>881</v>
      </c>
      <c r="X645" s="51">
        <f t="shared" si="69"/>
        <v>787.72212365798532</v>
      </c>
      <c r="Y645" s="52">
        <v>0</v>
      </c>
      <c r="Z645" s="53">
        <v>1368</v>
      </c>
      <c r="AA645" s="53">
        <v>592</v>
      </c>
      <c r="AB645" s="54">
        <f t="shared" si="71"/>
        <v>2.310810810810811</v>
      </c>
      <c r="AC645" s="54">
        <f t="shared" si="68"/>
        <v>776</v>
      </c>
      <c r="AD645" s="54">
        <f t="shared" si="70"/>
        <v>880.2324597275682</v>
      </c>
    </row>
    <row r="646" spans="1:30" ht="12.75" customHeight="1">
      <c r="A646" s="7">
        <v>632</v>
      </c>
      <c r="B646" s="27"/>
      <c r="C646" s="17" t="s">
        <v>722</v>
      </c>
      <c r="D646" s="17" t="s">
        <v>2059</v>
      </c>
      <c r="E646" s="27" t="s">
        <v>808</v>
      </c>
      <c r="F646" s="15" t="s">
        <v>1380</v>
      </c>
      <c r="G646" s="63">
        <f>(X645+X646)/2</f>
        <v>887.8638692308507</v>
      </c>
      <c r="H646" s="63">
        <f>ABS((X645-G646)/G646*100)</f>
        <v>11.27895266868077</v>
      </c>
      <c r="I646" s="64">
        <f>(AD645+AD646)/2</f>
        <v>952.82895125149139</v>
      </c>
      <c r="J646" s="64">
        <f>ABS((AD645-I646)/I646*100)</f>
        <v>7.6190476190476222</v>
      </c>
      <c r="K646" s="42">
        <f>I646/G646</f>
        <v>1.0731700931550683</v>
      </c>
      <c r="L646" s="42">
        <f>LOG(K646,2)</f>
        <v>0.10187875559435206</v>
      </c>
      <c r="M646" s="83">
        <f>(I646-G646)/G646*100</f>
        <v>7.3170093155068265</v>
      </c>
      <c r="N646" s="13" t="str">
        <f>IF(X645=0,"×",IF(X646=0,"×",IF(AD645=0,"×",IF(AD646=0,"×","√"))))</f>
        <v>√</v>
      </c>
      <c r="O646" s="28">
        <v>2</v>
      </c>
      <c r="P646" s="28">
        <v>4</v>
      </c>
      <c r="Q646" s="28">
        <v>8</v>
      </c>
      <c r="R646" s="28">
        <v>2</v>
      </c>
      <c r="S646" s="49">
        <v>0</v>
      </c>
      <c r="T646" s="50">
        <v>1851</v>
      </c>
      <c r="U646" s="50">
        <v>746</v>
      </c>
      <c r="V646" s="51">
        <f t="shared" si="66"/>
        <v>2.4812332439678286</v>
      </c>
      <c r="W646" s="51">
        <f t="shared" si="67"/>
        <v>1105</v>
      </c>
      <c r="X646" s="51">
        <f t="shared" si="69"/>
        <v>988.00561480371596</v>
      </c>
      <c r="Y646" s="52">
        <v>0</v>
      </c>
      <c r="Z646" s="53">
        <v>1501</v>
      </c>
      <c r="AA646" s="53">
        <v>597</v>
      </c>
      <c r="AB646" s="54">
        <f t="shared" si="71"/>
        <v>2.5142378559463987</v>
      </c>
      <c r="AC646" s="54">
        <f t="shared" si="68"/>
        <v>904</v>
      </c>
      <c r="AD646" s="54">
        <f t="shared" si="70"/>
        <v>1025.4254427754145</v>
      </c>
    </row>
    <row r="647" spans="1:30" ht="12.75" customHeight="1">
      <c r="A647" s="7">
        <v>633</v>
      </c>
      <c r="B647" s="27" t="s">
        <v>400</v>
      </c>
      <c r="C647" s="17" t="s">
        <v>723</v>
      </c>
      <c r="D647" s="17" t="s">
        <v>2059</v>
      </c>
      <c r="E647" s="27" t="s">
        <v>1381</v>
      </c>
      <c r="F647" s="15" t="s">
        <v>1382</v>
      </c>
      <c r="G647" s="63"/>
      <c r="H647" s="63"/>
      <c r="I647" s="64"/>
      <c r="J647" s="64"/>
      <c r="K647" s="42"/>
      <c r="L647" s="42"/>
      <c r="M647" s="83"/>
      <c r="N647" s="13"/>
      <c r="O647" s="28">
        <v>2</v>
      </c>
      <c r="P647" s="28">
        <v>4</v>
      </c>
      <c r="Q647" s="28">
        <v>8</v>
      </c>
      <c r="R647" s="28">
        <v>3</v>
      </c>
      <c r="S647" s="49">
        <v>0</v>
      </c>
      <c r="T647" s="50">
        <v>2795</v>
      </c>
      <c r="U647" s="50">
        <v>758</v>
      </c>
      <c r="V647" s="51">
        <f t="shared" si="66"/>
        <v>3.687335092348285</v>
      </c>
      <c r="W647" s="51">
        <f t="shared" si="67"/>
        <v>2037</v>
      </c>
      <c r="X647" s="51">
        <f t="shared" si="69"/>
        <v>1821.3279976064882</v>
      </c>
      <c r="Y647" s="52">
        <v>0</v>
      </c>
      <c r="Z647" s="53">
        <v>1044</v>
      </c>
      <c r="AA647" s="53">
        <v>579.5</v>
      </c>
      <c r="AB647" s="54">
        <f t="shared" si="71"/>
        <v>1.8015530629853322</v>
      </c>
      <c r="AC647" s="54">
        <f t="shared" si="68"/>
        <v>464.5</v>
      </c>
      <c r="AD647" s="54">
        <f t="shared" si="70"/>
        <v>526.89172363847354</v>
      </c>
    </row>
    <row r="648" spans="1:30" ht="12.75" customHeight="1">
      <c r="A648" s="7">
        <v>634</v>
      </c>
      <c r="B648" s="27"/>
      <c r="C648" s="17" t="s">
        <v>723</v>
      </c>
      <c r="D648" s="17" t="s">
        <v>2059</v>
      </c>
      <c r="E648" s="27" t="s">
        <v>1381</v>
      </c>
      <c r="F648" s="15" t="s">
        <v>1382</v>
      </c>
      <c r="G648" s="63">
        <f>(X647+X648)/2</f>
        <v>1574.5501245876417</v>
      </c>
      <c r="H648" s="63">
        <f>ABS((X647-G648)/G648*100)</f>
        <v>15.672913117546836</v>
      </c>
      <c r="I648" s="64">
        <f>(AD647+AD648)/2</f>
        <v>534.26480480887199</v>
      </c>
      <c r="J648" s="64">
        <f>ABS((AD647-I648)/I648*100)</f>
        <v>1.3800424628450114</v>
      </c>
      <c r="K648" s="42">
        <f>I648/G648</f>
        <v>0.33931266872103572</v>
      </c>
      <c r="L648" s="42">
        <f>LOG(K648,2)</f>
        <v>-1.559312798761822</v>
      </c>
      <c r="M648" s="83">
        <f>(I648-G648)/G648*100</f>
        <v>-66.068733127896422</v>
      </c>
      <c r="N648" s="13" t="str">
        <f>IF(X647=0,"×",IF(X648=0,"×",IF(AD647=0,"×",IF(AD648=0,"×","√"))))</f>
        <v>√</v>
      </c>
      <c r="O648" s="28">
        <v>2</v>
      </c>
      <c r="P648" s="28">
        <v>4</v>
      </c>
      <c r="Q648" s="28">
        <v>8</v>
      </c>
      <c r="R648" s="28">
        <v>4</v>
      </c>
      <c r="S648" s="49">
        <v>0</v>
      </c>
      <c r="T648" s="50">
        <v>2240</v>
      </c>
      <c r="U648" s="50">
        <v>755</v>
      </c>
      <c r="V648" s="51">
        <f t="shared" si="66"/>
        <v>2.9668874172185431</v>
      </c>
      <c r="W648" s="51">
        <f t="shared" si="67"/>
        <v>1485</v>
      </c>
      <c r="X648" s="51">
        <f t="shared" si="69"/>
        <v>1327.7722515687949</v>
      </c>
      <c r="Y648" s="52">
        <v>0</v>
      </c>
      <c r="Z648" s="53">
        <v>1042.5</v>
      </c>
      <c r="AA648" s="53">
        <v>565</v>
      </c>
      <c r="AB648" s="54">
        <f t="shared" si="71"/>
        <v>1.845132743362832</v>
      </c>
      <c r="AC648" s="54">
        <f t="shared" si="68"/>
        <v>477.5</v>
      </c>
      <c r="AD648" s="54">
        <f t="shared" si="70"/>
        <v>541.63788597927032</v>
      </c>
    </row>
    <row r="649" spans="1:30" ht="12.75" customHeight="1">
      <c r="A649" s="7">
        <v>635</v>
      </c>
      <c r="B649" s="27" t="s">
        <v>401</v>
      </c>
      <c r="C649" s="17" t="s">
        <v>724</v>
      </c>
      <c r="D649" s="17" t="s">
        <v>2059</v>
      </c>
      <c r="E649" s="27" t="s">
        <v>1383</v>
      </c>
      <c r="F649" s="15" t="s">
        <v>1384</v>
      </c>
      <c r="G649" s="63"/>
      <c r="H649" s="63"/>
      <c r="I649" s="64"/>
      <c r="J649" s="64"/>
      <c r="K649" s="42"/>
      <c r="L649" s="42"/>
      <c r="M649" s="83"/>
      <c r="N649" s="13"/>
      <c r="O649" s="28">
        <v>2</v>
      </c>
      <c r="P649" s="28">
        <v>4</v>
      </c>
      <c r="Q649" s="28">
        <v>8</v>
      </c>
      <c r="R649" s="28">
        <v>5</v>
      </c>
      <c r="S649" s="49">
        <v>0</v>
      </c>
      <c r="T649" s="50">
        <v>1210</v>
      </c>
      <c r="U649" s="50">
        <v>761</v>
      </c>
      <c r="V649" s="51">
        <f t="shared" si="66"/>
        <v>1.5900131406044677</v>
      </c>
      <c r="W649" s="51">
        <f t="shared" si="67"/>
        <v>449</v>
      </c>
      <c r="X649" s="51">
        <f t="shared" si="69"/>
        <v>401.46110501979047</v>
      </c>
      <c r="Y649" s="52">
        <v>0</v>
      </c>
      <c r="Z649" s="53">
        <v>745.5</v>
      </c>
      <c r="AA649" s="53">
        <v>599</v>
      </c>
      <c r="AB649" s="54">
        <f t="shared" si="71"/>
        <v>1.2445742904841401</v>
      </c>
      <c r="AC649" s="54">
        <f t="shared" si="68"/>
        <v>146.5</v>
      </c>
      <c r="AD649" s="54">
        <f t="shared" si="70"/>
        <v>166.17790637898034</v>
      </c>
    </row>
    <row r="650" spans="1:30" ht="12.75" customHeight="1">
      <c r="A650" s="7">
        <v>636</v>
      </c>
      <c r="B650" s="27"/>
      <c r="C650" s="17" t="s">
        <v>724</v>
      </c>
      <c r="D650" s="17" t="s">
        <v>2059</v>
      </c>
      <c r="E650" s="27" t="s">
        <v>1383</v>
      </c>
      <c r="F650" s="15" t="s">
        <v>1384</v>
      </c>
      <c r="G650" s="63">
        <f>(X649+X650)/2</f>
        <v>478.13212897401547</v>
      </c>
      <c r="H650" s="63">
        <f>ABS((X649-G650)/G650*100)</f>
        <v>16.035530621785878</v>
      </c>
      <c r="I650" s="64">
        <f>(AD649+AD650)/2</f>
        <v>915.11280526445319</v>
      </c>
      <c r="J650" s="64">
        <f>ABS((AD649-I650)/I650*100)</f>
        <v>81.840718933994424</v>
      </c>
      <c r="K650" s="42">
        <f>I650/G650</f>
        <v>1.9139328855145517</v>
      </c>
      <c r="L650" s="42">
        <f>LOG(K650,2)</f>
        <v>0.93654024077850129</v>
      </c>
      <c r="M650" s="83">
        <f>(I650-G650)/G650*100</f>
        <v>91.393288551455171</v>
      </c>
      <c r="N650" s="13" t="str">
        <f>IF(X649=0,"×",IF(X650=0,"×",IF(AD649=0,"×",IF(AD650=0,"×","√"))))</f>
        <v>√</v>
      </c>
      <c r="O650" s="28">
        <v>2</v>
      </c>
      <c r="P650" s="28">
        <v>4</v>
      </c>
      <c r="Q650" s="28">
        <v>8</v>
      </c>
      <c r="R650" s="28">
        <v>6</v>
      </c>
      <c r="S650" s="49">
        <v>0</v>
      </c>
      <c r="T650" s="50">
        <v>1337.5</v>
      </c>
      <c r="U650" s="50">
        <v>717</v>
      </c>
      <c r="V650" s="51">
        <f t="shared" si="66"/>
        <v>1.8654114365411436</v>
      </c>
      <c r="W650" s="51">
        <f t="shared" si="67"/>
        <v>620.5</v>
      </c>
      <c r="X650" s="51">
        <f t="shared" si="69"/>
        <v>554.80315292824048</v>
      </c>
      <c r="Y650" s="52">
        <v>0</v>
      </c>
      <c r="Z650" s="53">
        <v>2048</v>
      </c>
      <c r="AA650" s="53">
        <v>581</v>
      </c>
      <c r="AB650" s="54">
        <f t="shared" si="71"/>
        <v>3.5249569707401034</v>
      </c>
      <c r="AC650" s="54">
        <f t="shared" si="68"/>
        <v>1467</v>
      </c>
      <c r="AD650" s="54">
        <f t="shared" si="70"/>
        <v>1664.0477041499259</v>
      </c>
    </row>
    <row r="651" spans="1:30" ht="12.75" customHeight="1">
      <c r="A651" s="7">
        <v>637</v>
      </c>
      <c r="B651" s="27" t="s">
        <v>402</v>
      </c>
      <c r="C651" s="17" t="s">
        <v>725</v>
      </c>
      <c r="D651" s="17" t="s">
        <v>2059</v>
      </c>
      <c r="E651" s="27" t="s">
        <v>1385</v>
      </c>
      <c r="F651" s="15" t="s">
        <v>1386</v>
      </c>
      <c r="G651" s="63"/>
      <c r="H651" s="63"/>
      <c r="I651" s="64"/>
      <c r="J651" s="64"/>
      <c r="K651" s="42"/>
      <c r="L651" s="42"/>
      <c r="M651" s="83"/>
      <c r="N651" s="13"/>
      <c r="O651" s="28">
        <v>2</v>
      </c>
      <c r="P651" s="28">
        <v>4</v>
      </c>
      <c r="Q651" s="28">
        <v>8</v>
      </c>
      <c r="R651" s="28">
        <v>7</v>
      </c>
      <c r="S651" s="49">
        <v>0</v>
      </c>
      <c r="T651" s="50">
        <v>1307</v>
      </c>
      <c r="U651" s="50">
        <v>731</v>
      </c>
      <c r="V651" s="51">
        <f t="shared" si="66"/>
        <v>1.7879616963064295</v>
      </c>
      <c r="W651" s="51">
        <f t="shared" si="67"/>
        <v>576</v>
      </c>
      <c r="X651" s="51">
        <f t="shared" si="69"/>
        <v>515.01469151759318</v>
      </c>
      <c r="Y651" s="52">
        <v>0</v>
      </c>
      <c r="Z651" s="53">
        <v>935</v>
      </c>
      <c r="AA651" s="53">
        <v>559</v>
      </c>
      <c r="AB651" s="54">
        <f t="shared" si="71"/>
        <v>1.6726296958855098</v>
      </c>
      <c r="AC651" s="54">
        <f t="shared" si="68"/>
        <v>376</v>
      </c>
      <c r="AD651" s="54">
        <f t="shared" si="70"/>
        <v>426.50438770304851</v>
      </c>
    </row>
    <row r="652" spans="1:30" ht="12.75" customHeight="1">
      <c r="A652" s="7">
        <v>638</v>
      </c>
      <c r="B652" s="27"/>
      <c r="C652" s="17" t="s">
        <v>725</v>
      </c>
      <c r="D652" s="17" t="s">
        <v>2059</v>
      </c>
      <c r="E652" s="27" t="s">
        <v>1385</v>
      </c>
      <c r="F652" s="15" t="s">
        <v>1386</v>
      </c>
      <c r="G652" s="63">
        <f>(X651+X652)/2</f>
        <v>510.99113924011192</v>
      </c>
      <c r="H652" s="63">
        <f>ABS((X651-G652)/G652*100)</f>
        <v>0.78740157480316175</v>
      </c>
      <c r="I652" s="64">
        <f>(AD651+AD652)/2</f>
        <v>600.33895529744257</v>
      </c>
      <c r="J652" s="64">
        <f>ABS((AD651-I652)/I652*100)</f>
        <v>28.956069910250349</v>
      </c>
      <c r="K652" s="42">
        <f>I652/G652</f>
        <v>1.1748519870426688</v>
      </c>
      <c r="L652" s="42">
        <f>LOG(K652,2)</f>
        <v>0.23247901124971426</v>
      </c>
      <c r="M652" s="83">
        <f>(I652-G652)/G652*100</f>
        <v>17.485198704266885</v>
      </c>
      <c r="N652" s="13" t="str">
        <f>IF(X651=0,"×",IF(X652=0,"×",IF(AD651=0,"×",IF(AD652=0,"×","√"))))</f>
        <v>√</v>
      </c>
      <c r="O652" s="28">
        <v>2</v>
      </c>
      <c r="P652" s="28">
        <v>4</v>
      </c>
      <c r="Q652" s="28">
        <v>8</v>
      </c>
      <c r="R652" s="28">
        <v>8</v>
      </c>
      <c r="S652" s="49">
        <v>0</v>
      </c>
      <c r="T652" s="50">
        <v>1289</v>
      </c>
      <c r="U652" s="50">
        <v>722</v>
      </c>
      <c r="V652" s="51">
        <f t="shared" si="66"/>
        <v>1.7853185595567866</v>
      </c>
      <c r="W652" s="51">
        <f t="shared" si="67"/>
        <v>567</v>
      </c>
      <c r="X652" s="51">
        <f t="shared" si="69"/>
        <v>506.96758696263072</v>
      </c>
      <c r="Y652" s="52">
        <v>0</v>
      </c>
      <c r="Z652" s="53">
        <v>1240.5</v>
      </c>
      <c r="AA652" s="53">
        <v>558</v>
      </c>
      <c r="AB652" s="54">
        <f t="shared" si="71"/>
        <v>2.2231182795698925</v>
      </c>
      <c r="AC652" s="54">
        <f t="shared" si="68"/>
        <v>682.5</v>
      </c>
      <c r="AD652" s="54">
        <f t="shared" si="70"/>
        <v>774.17352289183668</v>
      </c>
    </row>
    <row r="653" spans="1:30" ht="12.75" customHeight="1">
      <c r="A653" s="7">
        <v>639</v>
      </c>
      <c r="B653" s="27" t="s">
        <v>403</v>
      </c>
      <c r="C653" s="17" t="s">
        <v>1220</v>
      </c>
      <c r="D653" s="17" t="s">
        <v>2059</v>
      </c>
      <c r="E653" s="27" t="s">
        <v>1221</v>
      </c>
      <c r="F653" s="15" t="s">
        <v>1222</v>
      </c>
      <c r="G653" s="63"/>
      <c r="H653" s="63"/>
      <c r="I653" s="64"/>
      <c r="J653" s="64"/>
      <c r="K653" s="42"/>
      <c r="L653" s="42"/>
      <c r="M653" s="83"/>
      <c r="N653" s="13"/>
      <c r="O653" s="28">
        <v>2</v>
      </c>
      <c r="P653" s="28">
        <v>4</v>
      </c>
      <c r="Q653" s="28">
        <v>8</v>
      </c>
      <c r="R653" s="28">
        <v>9</v>
      </c>
      <c r="S653" s="49">
        <v>0</v>
      </c>
      <c r="T653" s="50">
        <v>1100.5</v>
      </c>
      <c r="U653" s="50">
        <v>707</v>
      </c>
      <c r="V653" s="51">
        <f t="shared" si="66"/>
        <v>1.5565770862800565</v>
      </c>
      <c r="W653" s="51">
        <f t="shared" si="67"/>
        <v>393.5</v>
      </c>
      <c r="X653" s="51">
        <f t="shared" si="69"/>
        <v>351.83729359752238</v>
      </c>
      <c r="Y653" s="52">
        <v>0</v>
      </c>
      <c r="Z653" s="53">
        <v>837.5</v>
      </c>
      <c r="AA653" s="53">
        <v>536</v>
      </c>
      <c r="AB653" s="54">
        <f t="shared" si="71"/>
        <v>1.5625</v>
      </c>
      <c r="AC653" s="54">
        <f t="shared" si="68"/>
        <v>301.5</v>
      </c>
      <c r="AD653" s="54">
        <f t="shared" si="70"/>
        <v>341.99753428848169</v>
      </c>
    </row>
    <row r="654" spans="1:30" ht="12.75" customHeight="1">
      <c r="A654" s="7">
        <v>640</v>
      </c>
      <c r="B654" s="27"/>
      <c r="C654" s="17" t="s">
        <v>1220</v>
      </c>
      <c r="D654" s="17" t="s">
        <v>2059</v>
      </c>
      <c r="E654" s="27" t="s">
        <v>1221</v>
      </c>
      <c r="F654" s="15" t="s">
        <v>1222</v>
      </c>
      <c r="G654" s="63">
        <f>(X653+X654)/2</f>
        <v>327.69597993263517</v>
      </c>
      <c r="H654" s="63">
        <f>ABS((X653-G654)/G654*100)</f>
        <v>7.3669849931787272</v>
      </c>
      <c r="I654" s="64">
        <f>(AD653+AD654)/2</f>
        <v>277.0577039799723</v>
      </c>
      <c r="J654" s="64">
        <f>ABS((AD653-I654)/I654*100)</f>
        <v>23.439099283520985</v>
      </c>
      <c r="K654" s="42">
        <f>I654/G654</f>
        <v>0.84547178160967174</v>
      </c>
      <c r="L654" s="42">
        <f>LOG(K654,2)</f>
        <v>-0.24217149070882341</v>
      </c>
      <c r="M654" s="83">
        <f>(I654-G654)/G654*100</f>
        <v>-15.452821839032824</v>
      </c>
      <c r="N654" s="13" t="str">
        <f>IF(X653=0,"×",IF(X654=0,"×",IF(AD653=0,"×",IF(AD654=0,"×","√"))))</f>
        <v>√</v>
      </c>
      <c r="O654" s="28">
        <v>2</v>
      </c>
      <c r="P654" s="28">
        <v>4</v>
      </c>
      <c r="Q654" s="28">
        <v>8</v>
      </c>
      <c r="R654" s="28">
        <v>10</v>
      </c>
      <c r="S654" s="49">
        <v>0</v>
      </c>
      <c r="T654" s="50">
        <v>1013.5</v>
      </c>
      <c r="U654" s="50">
        <v>674</v>
      </c>
      <c r="V654" s="51">
        <f t="shared" si="66"/>
        <v>1.5037091988130564</v>
      </c>
      <c r="W654" s="51">
        <f t="shared" si="67"/>
        <v>339.5</v>
      </c>
      <c r="X654" s="51">
        <f t="shared" si="69"/>
        <v>303.55466626774802</v>
      </c>
      <c r="Y654" s="52">
        <v>0</v>
      </c>
      <c r="Z654" s="53">
        <v>694</v>
      </c>
      <c r="AA654" s="53">
        <v>507</v>
      </c>
      <c r="AB654" s="54">
        <f t="shared" si="71"/>
        <v>1.3688362919132151</v>
      </c>
      <c r="AC654" s="54">
        <f t="shared" si="68"/>
        <v>187</v>
      </c>
      <c r="AD654" s="54">
        <f t="shared" si="70"/>
        <v>212.11787367146295</v>
      </c>
    </row>
    <row r="655" spans="1:30" ht="12.75" customHeight="1">
      <c r="A655" s="7">
        <v>641</v>
      </c>
      <c r="B655" s="27" t="s">
        <v>404</v>
      </c>
      <c r="C655" s="17" t="s">
        <v>1220</v>
      </c>
      <c r="D655" s="17" t="s">
        <v>1223</v>
      </c>
      <c r="E655" s="27" t="s">
        <v>1221</v>
      </c>
      <c r="F655" s="15" t="s">
        <v>1222</v>
      </c>
      <c r="G655" s="63"/>
      <c r="H655" s="63"/>
      <c r="I655" s="64"/>
      <c r="J655" s="64"/>
      <c r="K655" s="42"/>
      <c r="L655" s="42"/>
      <c r="M655" s="83"/>
      <c r="N655" s="13"/>
      <c r="O655" s="28">
        <v>3</v>
      </c>
      <c r="P655" s="28">
        <v>1</v>
      </c>
      <c r="Q655" s="28">
        <v>1</v>
      </c>
      <c r="R655" s="28">
        <v>1</v>
      </c>
      <c r="S655" s="49">
        <v>0</v>
      </c>
      <c r="T655" s="50">
        <v>2385.5</v>
      </c>
      <c r="U655" s="50">
        <v>693</v>
      </c>
      <c r="V655" s="51">
        <f t="shared" si="66"/>
        <v>3.4422799422799422</v>
      </c>
      <c r="W655" s="51">
        <f t="shared" si="67"/>
        <v>1692.5</v>
      </c>
      <c r="X655" s="51">
        <f t="shared" si="69"/>
        <v>1513.3027176970943</v>
      </c>
      <c r="Y655" s="52">
        <v>0</v>
      </c>
      <c r="Z655" s="53">
        <v>1335</v>
      </c>
      <c r="AA655" s="53">
        <v>506</v>
      </c>
      <c r="AB655" s="54">
        <f t="shared" si="71"/>
        <v>2.6383399209486167</v>
      </c>
      <c r="AC655" s="54">
        <f t="shared" si="68"/>
        <v>829</v>
      </c>
      <c r="AD655" s="54">
        <f t="shared" si="70"/>
        <v>940.35142927081699</v>
      </c>
    </row>
    <row r="656" spans="1:30" ht="12.75" customHeight="1">
      <c r="A656" s="7">
        <v>642</v>
      </c>
      <c r="B656" s="27"/>
      <c r="C656" s="17" t="s">
        <v>1220</v>
      </c>
      <c r="D656" s="17" t="s">
        <v>1223</v>
      </c>
      <c r="E656" s="27" t="s">
        <v>1221</v>
      </c>
      <c r="F656" s="15" t="s">
        <v>1222</v>
      </c>
      <c r="G656" s="63">
        <f>(X655+X656)/2</f>
        <v>1601.3738064375161</v>
      </c>
      <c r="H656" s="63">
        <f>ABS((X655-G656)/G656*100)</f>
        <v>5.4997208263539976</v>
      </c>
      <c r="I656" s="64">
        <f>(AD655+AD656)/2</f>
        <v>841.09841351545333</v>
      </c>
      <c r="J656" s="64">
        <f>ABS((AD655-I656)/I656*100)</f>
        <v>11.800404585300067</v>
      </c>
      <c r="K656" s="42">
        <f>I656/G656</f>
        <v>0.52523552598040579</v>
      </c>
      <c r="L656" s="42">
        <f>LOG(K656,2)</f>
        <v>-0.92896359407472751</v>
      </c>
      <c r="M656" s="83">
        <f>(I656-G656)/G656*100</f>
        <v>-47.476447401959419</v>
      </c>
      <c r="N656" s="13" t="str">
        <f>IF(X655=0,"×",IF(X656=0,"×",IF(AD655=0,"×",IF(AD656=0,"×","√"))))</f>
        <v>√</v>
      </c>
      <c r="O656" s="28">
        <v>3</v>
      </c>
      <c r="P656" s="28">
        <v>1</v>
      </c>
      <c r="Q656" s="28">
        <v>1</v>
      </c>
      <c r="R656" s="28">
        <v>2</v>
      </c>
      <c r="S656" s="49">
        <v>0</v>
      </c>
      <c r="T656" s="50">
        <v>2592.5</v>
      </c>
      <c r="U656" s="50">
        <v>703</v>
      </c>
      <c r="V656" s="51">
        <f t="shared" ref="V656:V719" si="72">T656/U656</f>
        <v>3.6877667140825037</v>
      </c>
      <c r="W656" s="51">
        <f t="shared" ref="W656:W719" si="73">IF(T656-U656&lt;0,1,T656-U656)</f>
        <v>1889.5</v>
      </c>
      <c r="X656" s="51">
        <f t="shared" si="69"/>
        <v>1689.444895177938</v>
      </c>
      <c r="Y656" s="52">
        <v>0</v>
      </c>
      <c r="Z656" s="53">
        <v>1187</v>
      </c>
      <c r="AA656" s="53">
        <v>533</v>
      </c>
      <c r="AB656" s="54">
        <f t="shared" si="71"/>
        <v>2.2270168855534709</v>
      </c>
      <c r="AC656" s="54">
        <f t="shared" ref="AC656:AC719" si="74">IF(Z656-AA656&lt;0,1,Z656-AA656)</f>
        <v>654</v>
      </c>
      <c r="AD656" s="54">
        <f t="shared" si="70"/>
        <v>741.84539776008967</v>
      </c>
    </row>
    <row r="657" spans="1:30" ht="12.75" customHeight="1">
      <c r="A657" s="7">
        <v>643</v>
      </c>
      <c r="B657" s="27" t="s">
        <v>405</v>
      </c>
      <c r="C657" s="17" t="s">
        <v>1220</v>
      </c>
      <c r="D657" s="17" t="s">
        <v>1224</v>
      </c>
      <c r="E657" s="27" t="s">
        <v>1221</v>
      </c>
      <c r="F657" s="15" t="s">
        <v>1222</v>
      </c>
      <c r="G657" s="63"/>
      <c r="H657" s="63"/>
      <c r="I657" s="64"/>
      <c r="J657" s="64"/>
      <c r="K657" s="42"/>
      <c r="L657" s="42"/>
      <c r="M657" s="83"/>
      <c r="N657" s="13"/>
      <c r="O657" s="28">
        <v>3</v>
      </c>
      <c r="P657" s="28">
        <v>1</v>
      </c>
      <c r="Q657" s="28">
        <v>1</v>
      </c>
      <c r="R657" s="28">
        <v>3</v>
      </c>
      <c r="S657" s="49">
        <v>0</v>
      </c>
      <c r="T657" s="50">
        <v>1780</v>
      </c>
      <c r="U657" s="50">
        <v>698</v>
      </c>
      <c r="V657" s="51">
        <f t="shared" si="72"/>
        <v>2.5501432664756445</v>
      </c>
      <c r="W657" s="51">
        <f t="shared" si="73"/>
        <v>1082</v>
      </c>
      <c r="X657" s="51">
        <f t="shared" ref="X657:X664" si="75">W657/$W$1277</f>
        <v>967.44079205214541</v>
      </c>
      <c r="Y657" s="52">
        <v>0</v>
      </c>
      <c r="Z657" s="53">
        <v>2439</v>
      </c>
      <c r="AA657" s="53">
        <v>544</v>
      </c>
      <c r="AB657" s="54">
        <f t="shared" si="71"/>
        <v>4.4834558823529411</v>
      </c>
      <c r="AC657" s="54">
        <f t="shared" si="74"/>
        <v>1895</v>
      </c>
      <c r="AD657" s="54">
        <f t="shared" ref="AD657:AD664" si="76">AC657/$AC$1277</f>
        <v>2149.5367412161618</v>
      </c>
    </row>
    <row r="658" spans="1:30" ht="12.75" customHeight="1">
      <c r="A658" s="7">
        <v>644</v>
      </c>
      <c r="B658" s="27"/>
      <c r="C658" s="17" t="s">
        <v>1220</v>
      </c>
      <c r="D658" s="17" t="s">
        <v>1224</v>
      </c>
      <c r="E658" s="27" t="s">
        <v>1221</v>
      </c>
      <c r="F658" s="15" t="s">
        <v>1222</v>
      </c>
      <c r="G658" s="63">
        <f>(X657+X658)/2</f>
        <v>1853.0693544621731</v>
      </c>
      <c r="H658" s="63">
        <f>ABS((X657-G658)/G658*100)</f>
        <v>47.79252110977081</v>
      </c>
      <c r="I658" s="64">
        <f>(AD657+AD658)/2</f>
        <v>2083.4625907275913</v>
      </c>
      <c r="J658" s="64">
        <f>ABS((AD657-I658)/I658*100)</f>
        <v>3.1713624608683717</v>
      </c>
      <c r="K658" s="42">
        <f>I658/G658</f>
        <v>1.124330606250993</v>
      </c>
      <c r="L658" s="42">
        <f>LOG(K658,2)</f>
        <v>0.16906631835862493</v>
      </c>
      <c r="M658" s="83">
        <f>(I658-G658)/G658*100</f>
        <v>12.433060625099298</v>
      </c>
      <c r="N658" s="13" t="str">
        <f>IF(X657=0,"×",IF(X658=0,"×",IF(AD657=0,"×",IF(AD658=0,"×","√"))))</f>
        <v>√</v>
      </c>
      <c r="O658" s="28">
        <v>3</v>
      </c>
      <c r="P658" s="28">
        <v>1</v>
      </c>
      <c r="Q658" s="28">
        <v>1</v>
      </c>
      <c r="R658" s="28">
        <v>4</v>
      </c>
      <c r="S658" s="49">
        <v>0</v>
      </c>
      <c r="T658" s="50">
        <v>3779</v>
      </c>
      <c r="U658" s="50">
        <v>716</v>
      </c>
      <c r="V658" s="51">
        <f t="shared" si="72"/>
        <v>5.277932960893855</v>
      </c>
      <c r="W658" s="51">
        <f t="shared" si="73"/>
        <v>3063</v>
      </c>
      <c r="X658" s="51">
        <f t="shared" si="75"/>
        <v>2738.6979168722009</v>
      </c>
      <c r="Y658" s="52">
        <v>0</v>
      </c>
      <c r="Z658" s="53">
        <v>2336.5</v>
      </c>
      <c r="AA658" s="53">
        <v>558</v>
      </c>
      <c r="AB658" s="54">
        <f t="shared" si="71"/>
        <v>4.1872759856630823</v>
      </c>
      <c r="AC658" s="54">
        <f t="shared" si="74"/>
        <v>1778.5</v>
      </c>
      <c r="AD658" s="54">
        <f t="shared" si="76"/>
        <v>2017.3884402390206</v>
      </c>
    </row>
    <row r="659" spans="1:30" ht="12.75" customHeight="1">
      <c r="A659" s="7">
        <v>645</v>
      </c>
      <c r="B659" s="27" t="s">
        <v>406</v>
      </c>
      <c r="C659" s="17" t="s">
        <v>1225</v>
      </c>
      <c r="D659" s="17" t="s">
        <v>2059</v>
      </c>
      <c r="E659" s="27" t="s">
        <v>1226</v>
      </c>
      <c r="F659" s="15" t="s">
        <v>1227</v>
      </c>
      <c r="G659" s="63"/>
      <c r="H659" s="63"/>
      <c r="I659" s="64"/>
      <c r="J659" s="64"/>
      <c r="K659" s="42"/>
      <c r="L659" s="42"/>
      <c r="M659" s="83"/>
      <c r="N659" s="13"/>
      <c r="O659" s="28">
        <v>3</v>
      </c>
      <c r="P659" s="28">
        <v>1</v>
      </c>
      <c r="Q659" s="28">
        <v>1</v>
      </c>
      <c r="R659" s="28">
        <v>5</v>
      </c>
      <c r="S659" s="49">
        <v>0</v>
      </c>
      <c r="T659" s="50">
        <v>1316</v>
      </c>
      <c r="U659" s="50">
        <v>694</v>
      </c>
      <c r="V659" s="51">
        <f t="shared" si="72"/>
        <v>1.8962536023054755</v>
      </c>
      <c r="W659" s="51">
        <f t="shared" si="73"/>
        <v>622</v>
      </c>
      <c r="X659" s="51">
        <f t="shared" si="75"/>
        <v>556.14433702073427</v>
      </c>
      <c r="Y659" s="52">
        <v>0</v>
      </c>
      <c r="Z659" s="53">
        <v>1770</v>
      </c>
      <c r="AA659" s="53">
        <v>545</v>
      </c>
      <c r="AB659" s="54">
        <f t="shared" ref="AB659:AB722" si="77">Z659/AA659</f>
        <v>3.2477064220183487</v>
      </c>
      <c r="AC659" s="54">
        <f t="shared" si="74"/>
        <v>1225</v>
      </c>
      <c r="AD659" s="54">
        <f t="shared" si="76"/>
        <v>1389.5422205750915</v>
      </c>
    </row>
    <row r="660" spans="1:30" ht="12.75" customHeight="1">
      <c r="A660" s="7">
        <v>646</v>
      </c>
      <c r="B660" s="27"/>
      <c r="C660" s="17" t="s">
        <v>1225</v>
      </c>
      <c r="D660" s="17" t="s">
        <v>2059</v>
      </c>
      <c r="E660" s="27" t="s">
        <v>1226</v>
      </c>
      <c r="F660" s="15" t="s">
        <v>1227</v>
      </c>
      <c r="G660" s="63">
        <f>(X659+X660)/2</f>
        <v>817.22817369284735</v>
      </c>
      <c r="H660" s="63">
        <f>ABS((X659-G660)/G660*100)</f>
        <v>31.947483588621434</v>
      </c>
      <c r="I660" s="64">
        <f>(AD659+AD660)/2</f>
        <v>1388.6914804400456</v>
      </c>
      <c r="J660" s="64">
        <f>ABS((AD659-I660)/I660*100)</f>
        <v>6.1261997141105272E-2</v>
      </c>
      <c r="K660" s="42">
        <f>I660/G660</f>
        <v>1.6992701978994436</v>
      </c>
      <c r="L660" s="42">
        <f>LOG(K660,2)</f>
        <v>0.76491527110729973</v>
      </c>
      <c r="M660" s="83">
        <f>(I660-G660)/G660*100</f>
        <v>69.927019789944353</v>
      </c>
      <c r="N660" s="13" t="str">
        <f>IF(X659=0,"×",IF(X660=0,"×",IF(AD659=0,"×",IF(AD660=0,"×","√"))))</f>
        <v>√</v>
      </c>
      <c r="O660" s="28">
        <v>3</v>
      </c>
      <c r="P660" s="28">
        <v>1</v>
      </c>
      <c r="Q660" s="28">
        <v>1</v>
      </c>
      <c r="R660" s="28">
        <v>6</v>
      </c>
      <c r="S660" s="49">
        <v>0</v>
      </c>
      <c r="T660" s="50">
        <v>1934</v>
      </c>
      <c r="U660" s="50">
        <v>728</v>
      </c>
      <c r="V660" s="51">
        <f t="shared" si="72"/>
        <v>2.6565934065934065</v>
      </c>
      <c r="W660" s="51">
        <f t="shared" si="73"/>
        <v>1206</v>
      </c>
      <c r="X660" s="51">
        <f t="shared" si="75"/>
        <v>1078.3120103649605</v>
      </c>
      <c r="Y660" s="52">
        <v>0</v>
      </c>
      <c r="Z660" s="53">
        <v>1768</v>
      </c>
      <c r="AA660" s="53">
        <v>544.5</v>
      </c>
      <c r="AB660" s="54">
        <f t="shared" si="77"/>
        <v>3.2470156106519741</v>
      </c>
      <c r="AC660" s="54">
        <f t="shared" si="74"/>
        <v>1223.5</v>
      </c>
      <c r="AD660" s="54">
        <f t="shared" si="76"/>
        <v>1387.8407403049996</v>
      </c>
    </row>
    <row r="661" spans="1:30" ht="12.75" customHeight="1">
      <c r="A661" s="7">
        <v>647</v>
      </c>
      <c r="B661" s="27" t="s">
        <v>407</v>
      </c>
      <c r="C661" s="17" t="s">
        <v>1228</v>
      </c>
      <c r="D661" s="17" t="s">
        <v>2059</v>
      </c>
      <c r="E661" s="27" t="s">
        <v>1398</v>
      </c>
      <c r="F661" s="15" t="s">
        <v>1399</v>
      </c>
      <c r="G661" s="63"/>
      <c r="H661" s="63"/>
      <c r="I661" s="64"/>
      <c r="J661" s="64"/>
      <c r="K661" s="42"/>
      <c r="L661" s="42"/>
      <c r="M661" s="83"/>
      <c r="N661" s="13"/>
      <c r="O661" s="28">
        <v>3</v>
      </c>
      <c r="P661" s="28">
        <v>1</v>
      </c>
      <c r="Q661" s="28">
        <v>1</v>
      </c>
      <c r="R661" s="28">
        <v>7</v>
      </c>
      <c r="S661" s="49">
        <v>0</v>
      </c>
      <c r="T661" s="50">
        <v>2246</v>
      </c>
      <c r="U661" s="50">
        <v>746</v>
      </c>
      <c r="V661" s="51">
        <f t="shared" si="72"/>
        <v>3.0107238605898123</v>
      </c>
      <c r="W661" s="51">
        <f t="shared" si="73"/>
        <v>1500</v>
      </c>
      <c r="X661" s="51">
        <f t="shared" si="75"/>
        <v>1341.1840924937321</v>
      </c>
      <c r="Y661" s="52">
        <v>0</v>
      </c>
      <c r="Z661" s="53">
        <v>1850</v>
      </c>
      <c r="AA661" s="53">
        <v>581</v>
      </c>
      <c r="AB661" s="54">
        <f t="shared" si="77"/>
        <v>3.1841652323580036</v>
      </c>
      <c r="AC661" s="54">
        <f t="shared" si="74"/>
        <v>1269</v>
      </c>
      <c r="AD661" s="54">
        <f t="shared" si="76"/>
        <v>1439.4523084977886</v>
      </c>
    </row>
    <row r="662" spans="1:30" ht="12.75" customHeight="1">
      <c r="A662" s="7">
        <v>648</v>
      </c>
      <c r="B662" s="32"/>
      <c r="C662" s="17" t="s">
        <v>1228</v>
      </c>
      <c r="D662" s="17" t="s">
        <v>2059</v>
      </c>
      <c r="E662" s="27" t="s">
        <v>1398</v>
      </c>
      <c r="F662" s="15" t="s">
        <v>1399</v>
      </c>
      <c r="G662" s="63">
        <f>(X661+X662)/2</f>
        <v>1932.646277283468</v>
      </c>
      <c r="H662" s="63">
        <f>ABS((X661-G662)/G662*100)</f>
        <v>30.603747397640525</v>
      </c>
      <c r="I662" s="64">
        <f>(AD661+AD662)/2</f>
        <v>1628.316618477995</v>
      </c>
      <c r="J662" s="64">
        <f>ABS((AD661-I662)/I662*100)</f>
        <v>11.598746081504705</v>
      </c>
      <c r="K662" s="42">
        <f>I662/G662</f>
        <v>0.84253214756233641</v>
      </c>
      <c r="L662" s="42">
        <f>LOG(K662,2)</f>
        <v>-0.24719636023211877</v>
      </c>
      <c r="M662" s="83">
        <f>(I662-G662)/G662*100</f>
        <v>-15.746785243766356</v>
      </c>
      <c r="N662" s="13" t="str">
        <f>IF(X661=0,"×",IF(X662=0,"×",IF(AD661=0,"×",IF(AD662=0,"×","√"))))</f>
        <v>√</v>
      </c>
      <c r="O662" s="28">
        <v>3</v>
      </c>
      <c r="P662" s="28">
        <v>1</v>
      </c>
      <c r="Q662" s="28">
        <v>1</v>
      </c>
      <c r="R662" s="28">
        <v>8</v>
      </c>
      <c r="S662" s="49">
        <v>0</v>
      </c>
      <c r="T662" s="50">
        <v>3603</v>
      </c>
      <c r="U662" s="50">
        <v>780</v>
      </c>
      <c r="V662" s="51">
        <f t="shared" si="72"/>
        <v>4.6192307692307688</v>
      </c>
      <c r="W662" s="51">
        <f t="shared" si="73"/>
        <v>2823</v>
      </c>
      <c r="X662" s="51">
        <f t="shared" si="75"/>
        <v>2524.108462073204</v>
      </c>
      <c r="Y662" s="52">
        <v>0</v>
      </c>
      <c r="Z662" s="53">
        <v>2186</v>
      </c>
      <c r="AA662" s="53">
        <v>584</v>
      </c>
      <c r="AB662" s="54">
        <f t="shared" si="77"/>
        <v>3.743150684931507</v>
      </c>
      <c r="AC662" s="54">
        <f t="shared" si="74"/>
        <v>1602</v>
      </c>
      <c r="AD662" s="54">
        <f t="shared" si="76"/>
        <v>1817.1809284582014</v>
      </c>
    </row>
    <row r="663" spans="1:30" ht="12.75" customHeight="1">
      <c r="A663" s="7">
        <v>649</v>
      </c>
      <c r="B663" s="27" t="s">
        <v>408</v>
      </c>
      <c r="C663" s="17" t="s">
        <v>1400</v>
      </c>
      <c r="D663" s="17" t="s">
        <v>1401</v>
      </c>
      <c r="E663" s="27" t="s">
        <v>1402</v>
      </c>
      <c r="F663" s="15" t="s">
        <v>1403</v>
      </c>
      <c r="G663" s="63"/>
      <c r="H663" s="63"/>
      <c r="I663" s="64"/>
      <c r="J663" s="64"/>
      <c r="K663" s="42"/>
      <c r="L663" s="42"/>
      <c r="M663" s="83"/>
      <c r="N663" s="13"/>
      <c r="O663" s="28">
        <v>3</v>
      </c>
      <c r="P663" s="28">
        <v>1</v>
      </c>
      <c r="Q663" s="28">
        <v>1</v>
      </c>
      <c r="R663" s="28">
        <v>9</v>
      </c>
      <c r="S663" s="49">
        <v>0</v>
      </c>
      <c r="T663" s="50">
        <v>4418</v>
      </c>
      <c r="U663" s="50">
        <v>787.5</v>
      </c>
      <c r="V663" s="51">
        <f t="shared" si="72"/>
        <v>5.6101587301587301</v>
      </c>
      <c r="W663" s="51">
        <f t="shared" si="73"/>
        <v>3630.5</v>
      </c>
      <c r="X663" s="51">
        <f t="shared" si="75"/>
        <v>3246.1125651989964</v>
      </c>
      <c r="Y663" s="52">
        <v>0</v>
      </c>
      <c r="Z663" s="53">
        <v>3468</v>
      </c>
      <c r="AA663" s="53">
        <v>646</v>
      </c>
      <c r="AB663" s="54">
        <f t="shared" si="77"/>
        <v>5.3684210526315788</v>
      </c>
      <c r="AC663" s="54">
        <f t="shared" si="74"/>
        <v>2822</v>
      </c>
      <c r="AD663" s="54">
        <f t="shared" si="76"/>
        <v>3201.0515481329862</v>
      </c>
    </row>
    <row r="664" spans="1:30" ht="12.75" customHeight="1">
      <c r="A664" s="7">
        <v>650</v>
      </c>
      <c r="B664" s="32"/>
      <c r="C664" s="17" t="s">
        <v>1400</v>
      </c>
      <c r="D664" s="17" t="s">
        <v>1401</v>
      </c>
      <c r="E664" s="27" t="s">
        <v>1402</v>
      </c>
      <c r="F664" s="15" t="s">
        <v>1403</v>
      </c>
      <c r="G664" s="63">
        <f>(X663+X664)/2</f>
        <v>3055.8879547469687</v>
      </c>
      <c r="H664" s="63">
        <f>ABS((X663-G664)/G664*100)</f>
        <v>6.2248555336112954</v>
      </c>
      <c r="I664" s="64">
        <f>(AD663+AD664)/2</f>
        <v>3839.6738095074979</v>
      </c>
      <c r="J664" s="64">
        <f>ABS((AD663-I664)/I664*100)</f>
        <v>16.632200886262929</v>
      </c>
      <c r="K664" s="42">
        <f>I664/G664</f>
        <v>1.2564838326428194</v>
      </c>
      <c r="L664" s="42">
        <f>LOG(K664,2)</f>
        <v>0.32939210797456653</v>
      </c>
      <c r="M664" s="83">
        <f>(I664-G664)/G664*100</f>
        <v>25.648383264281943</v>
      </c>
      <c r="N664" s="13" t="str">
        <f>IF(X663=0,"×",IF(X664=0,"×",IF(AD663=0,"×",IF(AD664=0,"×","√"))))</f>
        <v>√</v>
      </c>
      <c r="O664" s="28">
        <v>3</v>
      </c>
      <c r="P664" s="28">
        <v>1</v>
      </c>
      <c r="Q664" s="28">
        <v>1</v>
      </c>
      <c r="R664" s="28">
        <v>10</v>
      </c>
      <c r="S664" s="49">
        <v>0</v>
      </c>
      <c r="T664" s="50">
        <v>3989</v>
      </c>
      <c r="U664" s="50">
        <v>784</v>
      </c>
      <c r="V664" s="51">
        <f t="shared" si="72"/>
        <v>5.0880102040816331</v>
      </c>
      <c r="W664" s="51">
        <f t="shared" si="73"/>
        <v>3205</v>
      </c>
      <c r="X664" s="51">
        <f t="shared" si="75"/>
        <v>2865.663344294941</v>
      </c>
      <c r="Y664" s="52">
        <v>0</v>
      </c>
      <c r="Z664" s="53">
        <v>4672.5</v>
      </c>
      <c r="AA664" s="53">
        <v>724.5</v>
      </c>
      <c r="AB664" s="54">
        <f t="shared" si="77"/>
        <v>6.4492753623188408</v>
      </c>
      <c r="AC664" s="54">
        <f t="shared" si="74"/>
        <v>3948</v>
      </c>
      <c r="AD664" s="54">
        <f t="shared" si="76"/>
        <v>4478.2960708820092</v>
      </c>
    </row>
    <row r="665" spans="1:30" ht="12.75" customHeight="1">
      <c r="A665" s="26">
        <v>651</v>
      </c>
      <c r="B665" s="31" t="s">
        <v>409</v>
      </c>
      <c r="C665" s="30" t="s">
        <v>1404</v>
      </c>
      <c r="D665" s="30" t="s">
        <v>2059</v>
      </c>
      <c r="E665" s="31" t="s">
        <v>1392</v>
      </c>
      <c r="F665" s="15" t="s">
        <v>1405</v>
      </c>
      <c r="G665" s="63"/>
      <c r="H665" s="63"/>
      <c r="I665" s="64"/>
      <c r="J665" s="64"/>
      <c r="K665" s="42"/>
      <c r="L665" s="42"/>
      <c r="M665" s="83"/>
      <c r="N665" s="13"/>
      <c r="O665" s="28"/>
      <c r="P665" s="28"/>
      <c r="Q665" s="28"/>
      <c r="R665" s="28"/>
      <c r="S665" s="49"/>
      <c r="T665" s="50"/>
      <c r="U665" s="50"/>
      <c r="V665" s="51"/>
      <c r="W665" s="51"/>
      <c r="X665" s="51"/>
      <c r="Y665" s="52"/>
      <c r="Z665" s="53"/>
      <c r="AA665" s="53"/>
      <c r="AB665" s="54"/>
      <c r="AC665" s="54"/>
      <c r="AD665" s="54"/>
    </row>
    <row r="666" spans="1:30" ht="12.75" customHeight="1">
      <c r="A666" s="26">
        <v>652</v>
      </c>
      <c r="B666" s="32"/>
      <c r="C666" s="30" t="s">
        <v>1404</v>
      </c>
      <c r="D666" s="30" t="s">
        <v>2059</v>
      </c>
      <c r="E666" s="31" t="s">
        <v>1392</v>
      </c>
      <c r="F666" s="15" t="s">
        <v>1405</v>
      </c>
      <c r="G666" s="63"/>
      <c r="H666" s="63"/>
      <c r="I666" s="64"/>
      <c r="J666" s="64"/>
      <c r="K666" s="42"/>
      <c r="L666" s="42"/>
      <c r="M666" s="83"/>
      <c r="N666" s="13"/>
      <c r="O666" s="28"/>
      <c r="P666" s="28"/>
      <c r="Q666" s="28"/>
      <c r="R666" s="28"/>
      <c r="S666" s="49"/>
      <c r="T666" s="50"/>
      <c r="U666" s="50"/>
      <c r="V666" s="51"/>
      <c r="W666" s="51"/>
      <c r="X666" s="51"/>
      <c r="Y666" s="52"/>
      <c r="Z666" s="53"/>
      <c r="AA666" s="53"/>
      <c r="AB666" s="54"/>
      <c r="AC666" s="54"/>
      <c r="AD666" s="54"/>
    </row>
    <row r="667" spans="1:30" ht="12.75" customHeight="1">
      <c r="A667" s="7">
        <v>653</v>
      </c>
      <c r="B667" s="27" t="s">
        <v>410</v>
      </c>
      <c r="C667" s="17" t="s">
        <v>1406</v>
      </c>
      <c r="D667" s="17" t="s">
        <v>1407</v>
      </c>
      <c r="E667" s="27" t="s">
        <v>1408</v>
      </c>
      <c r="F667" s="15" t="s">
        <v>1409</v>
      </c>
      <c r="G667" s="63"/>
      <c r="H667" s="63"/>
      <c r="I667" s="64"/>
      <c r="J667" s="64"/>
      <c r="K667" s="42"/>
      <c r="L667" s="42"/>
      <c r="M667" s="83"/>
      <c r="N667" s="13"/>
      <c r="O667" s="28">
        <v>3</v>
      </c>
      <c r="P667" s="28">
        <v>1</v>
      </c>
      <c r="Q667" s="28">
        <v>2</v>
      </c>
      <c r="R667" s="28">
        <v>3</v>
      </c>
      <c r="S667" s="49">
        <v>0</v>
      </c>
      <c r="T667" s="50">
        <v>2698</v>
      </c>
      <c r="U667" s="50">
        <v>701</v>
      </c>
      <c r="V667" s="51">
        <f t="shared" si="72"/>
        <v>3.8487874465049927</v>
      </c>
      <c r="W667" s="51">
        <f t="shared" si="73"/>
        <v>1997</v>
      </c>
      <c r="X667" s="51">
        <f t="shared" ref="X667:X730" si="78">W667/$W$1277</f>
        <v>1785.5630884733221</v>
      </c>
      <c r="Y667" s="52">
        <v>0</v>
      </c>
      <c r="Z667" s="53">
        <v>2552.5</v>
      </c>
      <c r="AA667" s="53">
        <v>571</v>
      </c>
      <c r="AB667" s="54">
        <f t="shared" si="77"/>
        <v>4.470227670753065</v>
      </c>
      <c r="AC667" s="54">
        <f t="shared" si="74"/>
        <v>1981.5</v>
      </c>
      <c r="AD667" s="54">
        <f t="shared" ref="AD667:AD730" si="79">AC667/$AC$1277</f>
        <v>2247.6554367914646</v>
      </c>
    </row>
    <row r="668" spans="1:30" ht="12.75" customHeight="1">
      <c r="A668" s="7">
        <v>654</v>
      </c>
      <c r="B668" s="27"/>
      <c r="C668" s="17" t="s">
        <v>1406</v>
      </c>
      <c r="D668" s="17" t="s">
        <v>1407</v>
      </c>
      <c r="E668" s="27" t="s">
        <v>1408</v>
      </c>
      <c r="F668" s="15" t="s">
        <v>1409</v>
      </c>
      <c r="G668" s="63">
        <f>(X667+X668)/2</f>
        <v>1587.5149041484142</v>
      </c>
      <c r="H668" s="63">
        <f>ABS((X667-G668)/G668*100)</f>
        <v>12.475359053787672</v>
      </c>
      <c r="I668" s="64">
        <f>(AD667+AD668)/2</f>
        <v>1848.6583134549023</v>
      </c>
      <c r="J668" s="64">
        <f>ABS((AD667-I668)/I668*100)</f>
        <v>21.583064887252661</v>
      </c>
      <c r="K668" s="42">
        <f>I668/G668</f>
        <v>1.1644982410080569</v>
      </c>
      <c r="L668" s="42">
        <f>LOG(K668,2)</f>
        <v>0.21970846033807068</v>
      </c>
      <c r="M668" s="83">
        <f>(I668-G668)/G668*100</f>
        <v>16.449824100805689</v>
      </c>
      <c r="N668" s="13" t="str">
        <f>IF(X667=0,"×",IF(X668=0,"×",IF(AD667=0,"×",IF(AD668=0,"×","√"))))</f>
        <v>√</v>
      </c>
      <c r="O668" s="28">
        <v>3</v>
      </c>
      <c r="P668" s="28">
        <v>1</v>
      </c>
      <c r="Q668" s="28">
        <v>2</v>
      </c>
      <c r="R668" s="28">
        <v>4</v>
      </c>
      <c r="S668" s="49">
        <v>0</v>
      </c>
      <c r="T668" s="50">
        <v>2242.5</v>
      </c>
      <c r="U668" s="50">
        <v>688.5</v>
      </c>
      <c r="V668" s="51">
        <f t="shared" si="72"/>
        <v>3.2570806100217866</v>
      </c>
      <c r="W668" s="51">
        <f t="shared" si="73"/>
        <v>1554</v>
      </c>
      <c r="X668" s="51">
        <f t="shared" si="78"/>
        <v>1389.4667198235065</v>
      </c>
      <c r="Y668" s="52">
        <v>0</v>
      </c>
      <c r="Z668" s="53">
        <v>1838</v>
      </c>
      <c r="AA668" s="53">
        <v>560</v>
      </c>
      <c r="AB668" s="54">
        <f t="shared" si="77"/>
        <v>3.282142857142857</v>
      </c>
      <c r="AC668" s="54">
        <f t="shared" si="74"/>
        <v>1278</v>
      </c>
      <c r="AD668" s="54">
        <f t="shared" si="79"/>
        <v>1449.6611901183403</v>
      </c>
    </row>
    <row r="669" spans="1:30" ht="12.75" customHeight="1">
      <c r="A669" s="7">
        <v>655</v>
      </c>
      <c r="B669" s="27" t="s">
        <v>411</v>
      </c>
      <c r="C669" s="17" t="s">
        <v>1410</v>
      </c>
      <c r="D669" s="17" t="s">
        <v>2059</v>
      </c>
      <c r="E669" s="27" t="s">
        <v>1411</v>
      </c>
      <c r="F669" s="15" t="s">
        <v>1412</v>
      </c>
      <c r="G669" s="63"/>
      <c r="H669" s="63"/>
      <c r="I669" s="64"/>
      <c r="J669" s="64"/>
      <c r="K669" s="42"/>
      <c r="L669" s="42"/>
      <c r="M669" s="83"/>
      <c r="N669" s="13"/>
      <c r="O669" s="28">
        <v>3</v>
      </c>
      <c r="P669" s="28">
        <v>1</v>
      </c>
      <c r="Q669" s="28">
        <v>2</v>
      </c>
      <c r="R669" s="28">
        <v>5</v>
      </c>
      <c r="S669" s="49">
        <v>0</v>
      </c>
      <c r="T669" s="50">
        <v>1593.5</v>
      </c>
      <c r="U669" s="50">
        <v>682.5</v>
      </c>
      <c r="V669" s="51">
        <f t="shared" si="72"/>
        <v>2.3347985347985349</v>
      </c>
      <c r="W669" s="51">
        <f t="shared" si="73"/>
        <v>911</v>
      </c>
      <c r="X669" s="51">
        <f t="shared" si="78"/>
        <v>814.54580550786</v>
      </c>
      <c r="Y669" s="52">
        <v>0</v>
      </c>
      <c r="Z669" s="53">
        <v>1550</v>
      </c>
      <c r="AA669" s="53">
        <v>553</v>
      </c>
      <c r="AB669" s="54">
        <f t="shared" si="77"/>
        <v>2.8028933092224233</v>
      </c>
      <c r="AC669" s="54">
        <f t="shared" si="74"/>
        <v>997</v>
      </c>
      <c r="AD669" s="54">
        <f t="shared" si="79"/>
        <v>1130.9172195211154</v>
      </c>
    </row>
    <row r="670" spans="1:30" ht="12.75" customHeight="1">
      <c r="A670" s="7">
        <v>656</v>
      </c>
      <c r="B670" s="27"/>
      <c r="C670" s="17" t="s">
        <v>1410</v>
      </c>
      <c r="D670" s="17" t="s">
        <v>2059</v>
      </c>
      <c r="E670" s="27" t="s">
        <v>1411</v>
      </c>
      <c r="F670" s="15" t="s">
        <v>1412</v>
      </c>
      <c r="G670" s="63">
        <f>(X669+X670)/2</f>
        <v>1017.7351955206603</v>
      </c>
      <c r="H670" s="63">
        <f>ABS((X669-G670)/G670*100)</f>
        <v>19.964858335163623</v>
      </c>
      <c r="I670" s="64">
        <f>(AD669+AD670)/2</f>
        <v>910.00836445417735</v>
      </c>
      <c r="J670" s="64">
        <f>ABS((AD669-I670)/I670*100)</f>
        <v>24.275475225927078</v>
      </c>
      <c r="K670" s="42">
        <f>I670/G670</f>
        <v>0.8941504317226926</v>
      </c>
      <c r="L670" s="42">
        <f>LOG(K670,2)</f>
        <v>-0.16141052428078817</v>
      </c>
      <c r="M670" s="83">
        <f>(I670-G670)/G670*100</f>
        <v>-10.584956827730746</v>
      </c>
      <c r="N670" s="13" t="str">
        <f>IF(X669=0,"×",IF(X670=0,"×",IF(AD669=0,"×",IF(AD670=0,"×","√"))))</f>
        <v>√</v>
      </c>
      <c r="O670" s="28">
        <v>3</v>
      </c>
      <c r="P670" s="28">
        <v>1</v>
      </c>
      <c r="Q670" s="28">
        <v>2</v>
      </c>
      <c r="R670" s="28">
        <v>6</v>
      </c>
      <c r="S670" s="49">
        <v>0</v>
      </c>
      <c r="T670" s="50">
        <v>2077.5</v>
      </c>
      <c r="U670" s="50">
        <v>712</v>
      </c>
      <c r="V670" s="51">
        <f t="shared" si="72"/>
        <v>2.9178370786516852</v>
      </c>
      <c r="W670" s="51">
        <f t="shared" si="73"/>
        <v>1365.5</v>
      </c>
      <c r="X670" s="51">
        <f t="shared" si="78"/>
        <v>1220.9245855334607</v>
      </c>
      <c r="Y670" s="52">
        <v>0</v>
      </c>
      <c r="Z670" s="53">
        <v>1134.5</v>
      </c>
      <c r="AA670" s="53">
        <v>527</v>
      </c>
      <c r="AB670" s="54">
        <f t="shared" si="77"/>
        <v>2.1527514231499052</v>
      </c>
      <c r="AC670" s="54">
        <f t="shared" si="74"/>
        <v>607.5</v>
      </c>
      <c r="AD670" s="54">
        <f t="shared" si="79"/>
        <v>689.09950938723932</v>
      </c>
    </row>
    <row r="671" spans="1:30" ht="12.75" customHeight="1">
      <c r="A671" s="7">
        <v>657</v>
      </c>
      <c r="B671" s="27" t="s">
        <v>412</v>
      </c>
      <c r="C671" s="17" t="s">
        <v>1413</v>
      </c>
      <c r="D671" s="17" t="s">
        <v>2059</v>
      </c>
      <c r="E671" s="27" t="s">
        <v>1414</v>
      </c>
      <c r="F671" s="15" t="s">
        <v>1415</v>
      </c>
      <c r="G671" s="63"/>
      <c r="H671" s="63"/>
      <c r="I671" s="64"/>
      <c r="J671" s="64"/>
      <c r="K671" s="42"/>
      <c r="L671" s="42"/>
      <c r="M671" s="83"/>
      <c r="N671" s="13"/>
      <c r="O671" s="28">
        <v>3</v>
      </c>
      <c r="P671" s="28">
        <v>1</v>
      </c>
      <c r="Q671" s="28">
        <v>2</v>
      </c>
      <c r="R671" s="28">
        <v>7</v>
      </c>
      <c r="S671" s="49">
        <v>0</v>
      </c>
      <c r="T671" s="50">
        <v>3090</v>
      </c>
      <c r="U671" s="50">
        <v>735</v>
      </c>
      <c r="V671" s="51">
        <f t="shared" si="72"/>
        <v>4.204081632653061</v>
      </c>
      <c r="W671" s="51">
        <f t="shared" si="73"/>
        <v>2355</v>
      </c>
      <c r="X671" s="51">
        <f t="shared" si="78"/>
        <v>2105.6590252151595</v>
      </c>
      <c r="Y671" s="52">
        <v>0</v>
      </c>
      <c r="Z671" s="53">
        <v>2767</v>
      </c>
      <c r="AA671" s="53">
        <v>578</v>
      </c>
      <c r="AB671" s="54">
        <f t="shared" si="77"/>
        <v>4.7871972318339102</v>
      </c>
      <c r="AC671" s="54">
        <f t="shared" si="74"/>
        <v>2189</v>
      </c>
      <c r="AD671" s="54">
        <f t="shared" si="79"/>
        <v>2483.026874154184</v>
      </c>
    </row>
    <row r="672" spans="1:30" ht="12.75" customHeight="1">
      <c r="A672" s="7">
        <v>658</v>
      </c>
      <c r="B672" s="27"/>
      <c r="C672" s="17" t="s">
        <v>1413</v>
      </c>
      <c r="D672" s="17" t="s">
        <v>2059</v>
      </c>
      <c r="E672" s="27" t="s">
        <v>1414</v>
      </c>
      <c r="F672" s="15" t="s">
        <v>1415</v>
      </c>
      <c r="G672" s="63">
        <f>(X671+X672)/2</f>
        <v>2068.9999933536642</v>
      </c>
      <c r="H672" s="63">
        <f>ABS((X671-G672)/G672*100)</f>
        <v>1.7718236819360418</v>
      </c>
      <c r="I672" s="64">
        <f>(AD671+AD672)/2</f>
        <v>1971.1648929015228</v>
      </c>
      <c r="J672" s="64">
        <f>ABS((AD671-I672)/I672*100)</f>
        <v>25.967486692562218</v>
      </c>
      <c r="K672" s="42">
        <f>I672/G672</f>
        <v>0.95271382273251748</v>
      </c>
      <c r="L672" s="42">
        <f>LOG(K672,2)</f>
        <v>-6.9885174064908795E-2</v>
      </c>
      <c r="M672" s="83">
        <f>(I672-G672)/G672*100</f>
        <v>-4.7286177267482481</v>
      </c>
      <c r="N672" s="13" t="str">
        <f>IF(X671=0,"×",IF(X672=0,"×",IF(AD671=0,"×",IF(AD672=0,"×","√"))))</f>
        <v>√</v>
      </c>
      <c r="O672" s="28">
        <v>3</v>
      </c>
      <c r="P672" s="28">
        <v>1</v>
      </c>
      <c r="Q672" s="28">
        <v>2</v>
      </c>
      <c r="R672" s="28">
        <v>8</v>
      </c>
      <c r="S672" s="49">
        <v>0</v>
      </c>
      <c r="T672" s="50">
        <v>3033</v>
      </c>
      <c r="U672" s="50">
        <v>760</v>
      </c>
      <c r="V672" s="51">
        <f t="shared" si="72"/>
        <v>3.9907894736842104</v>
      </c>
      <c r="W672" s="51">
        <f t="shared" si="73"/>
        <v>2273</v>
      </c>
      <c r="X672" s="51">
        <f t="shared" si="78"/>
        <v>2032.3409614921686</v>
      </c>
      <c r="Y672" s="52">
        <v>0</v>
      </c>
      <c r="Z672" s="53">
        <v>1851.5</v>
      </c>
      <c r="AA672" s="53">
        <v>565</v>
      </c>
      <c r="AB672" s="54">
        <f t="shared" si="77"/>
        <v>3.2769911504424778</v>
      </c>
      <c r="AC672" s="54">
        <f t="shared" si="74"/>
        <v>1286.5</v>
      </c>
      <c r="AD672" s="54">
        <f t="shared" si="79"/>
        <v>1459.3029116488615</v>
      </c>
    </row>
    <row r="673" spans="1:30" ht="12.75" customHeight="1">
      <c r="A673" s="7">
        <v>659</v>
      </c>
      <c r="B673" s="27" t="s">
        <v>413</v>
      </c>
      <c r="C673" s="17" t="s">
        <v>726</v>
      </c>
      <c r="D673" s="17" t="s">
        <v>1969</v>
      </c>
      <c r="E673" s="27" t="s">
        <v>809</v>
      </c>
      <c r="F673" s="15" t="s">
        <v>1416</v>
      </c>
      <c r="G673" s="63"/>
      <c r="H673" s="63"/>
      <c r="I673" s="64"/>
      <c r="J673" s="64"/>
      <c r="K673" s="42"/>
      <c r="L673" s="42"/>
      <c r="M673" s="83"/>
      <c r="N673" s="13"/>
      <c r="O673" s="7">
        <v>3</v>
      </c>
      <c r="P673" s="7">
        <v>1</v>
      </c>
      <c r="Q673" s="7">
        <v>2</v>
      </c>
      <c r="R673" s="7">
        <v>9</v>
      </c>
      <c r="S673" s="49">
        <v>0</v>
      </c>
      <c r="T673" s="50">
        <v>2989.5</v>
      </c>
      <c r="U673" s="50">
        <v>795</v>
      </c>
      <c r="V673" s="51">
        <f t="shared" si="72"/>
        <v>3.7603773584905662</v>
      </c>
      <c r="W673" s="51">
        <f t="shared" si="73"/>
        <v>2194.5</v>
      </c>
      <c r="X673" s="51">
        <f t="shared" si="78"/>
        <v>1962.15232731833</v>
      </c>
      <c r="Y673" s="52">
        <v>0</v>
      </c>
      <c r="Z673" s="53">
        <v>1488.5</v>
      </c>
      <c r="AA673" s="53">
        <v>607</v>
      </c>
      <c r="AB673" s="54">
        <f t="shared" si="77"/>
        <v>2.4522240527182868</v>
      </c>
      <c r="AC673" s="54">
        <f t="shared" si="74"/>
        <v>881.5</v>
      </c>
      <c r="AD673" s="54">
        <f t="shared" si="79"/>
        <v>999.9032387240353</v>
      </c>
    </row>
    <row r="674" spans="1:30" s="3" customFormat="1" ht="12.75" customHeight="1">
      <c r="A674" s="7">
        <v>660</v>
      </c>
      <c r="B674" s="31"/>
      <c r="C674" s="17" t="s">
        <v>726</v>
      </c>
      <c r="D674" s="17" t="s">
        <v>1969</v>
      </c>
      <c r="E674" s="27" t="s">
        <v>809</v>
      </c>
      <c r="F674" s="15" t="s">
        <v>1416</v>
      </c>
      <c r="G674" s="63">
        <f>(X673+X674)/2</f>
        <v>2431.1196983269715</v>
      </c>
      <c r="H674" s="63">
        <f>ABS((X673-G674)/G674*100)</f>
        <v>19.290180213313715</v>
      </c>
      <c r="I674" s="64">
        <f>(AD673+AD674)/2</f>
        <v>2154.6411820264379</v>
      </c>
      <c r="J674" s="64">
        <f>ABS((AD673-I674)/I674*100)</f>
        <v>53.593050802842846</v>
      </c>
      <c r="K674" s="42">
        <f>I674/G674</f>
        <v>0.88627523503231931</v>
      </c>
      <c r="L674" s="42">
        <f>LOG(K674,2)</f>
        <v>-0.17417329390313421</v>
      </c>
      <c r="M674" s="83">
        <f>(I674-G674)/G674*100</f>
        <v>-11.372476496768066</v>
      </c>
      <c r="N674" s="13" t="str">
        <f>IF(X673=0,"×",IF(X674=0,"×",IF(AD673=0,"×",IF(AD674=0,"×","√"))))</f>
        <v>√</v>
      </c>
      <c r="O674" s="7">
        <v>3</v>
      </c>
      <c r="P674" s="7">
        <v>1</v>
      </c>
      <c r="Q674" s="7">
        <v>2</v>
      </c>
      <c r="R674" s="7">
        <v>10</v>
      </c>
      <c r="S674" s="49">
        <v>0</v>
      </c>
      <c r="T674" s="50">
        <v>4042.5</v>
      </c>
      <c r="U674" s="50">
        <v>799</v>
      </c>
      <c r="V674" s="51">
        <f t="shared" si="72"/>
        <v>5.0594493116395496</v>
      </c>
      <c r="W674" s="51">
        <f t="shared" si="73"/>
        <v>3243.5</v>
      </c>
      <c r="X674" s="51">
        <f t="shared" si="78"/>
        <v>2900.0870693356133</v>
      </c>
      <c r="Y674" s="52">
        <v>0</v>
      </c>
      <c r="Z674" s="53">
        <v>3610.5</v>
      </c>
      <c r="AA674" s="53">
        <v>693</v>
      </c>
      <c r="AB674" s="54">
        <f t="shared" si="77"/>
        <v>5.2099567099567103</v>
      </c>
      <c r="AC674" s="54">
        <f t="shared" si="74"/>
        <v>2917.5</v>
      </c>
      <c r="AD674" s="54">
        <f t="shared" si="79"/>
        <v>3309.3791253288405</v>
      </c>
    </row>
    <row r="675" spans="1:30" s="3" customFormat="1" ht="12.75" customHeight="1">
      <c r="A675" s="7">
        <v>661</v>
      </c>
      <c r="B675" s="27" t="s">
        <v>414</v>
      </c>
      <c r="C675" s="17" t="s">
        <v>1417</v>
      </c>
      <c r="D675" s="17" t="s">
        <v>2059</v>
      </c>
      <c r="E675" s="27" t="s">
        <v>1418</v>
      </c>
      <c r="F675" s="15" t="s">
        <v>1419</v>
      </c>
      <c r="G675" s="63"/>
      <c r="H675" s="63"/>
      <c r="I675" s="64"/>
      <c r="J675" s="64"/>
      <c r="K675" s="42"/>
      <c r="L675" s="42"/>
      <c r="M675" s="83"/>
      <c r="N675" s="13"/>
      <c r="O675" s="28">
        <v>3</v>
      </c>
      <c r="P675" s="28">
        <v>1</v>
      </c>
      <c r="Q675" s="28">
        <v>3</v>
      </c>
      <c r="R675" s="28">
        <v>1</v>
      </c>
      <c r="S675" s="49">
        <v>0</v>
      </c>
      <c r="T675" s="50">
        <v>4181.5</v>
      </c>
      <c r="U675" s="50">
        <v>694</v>
      </c>
      <c r="V675" s="51">
        <f t="shared" si="72"/>
        <v>6.0252161383285303</v>
      </c>
      <c r="W675" s="51">
        <f t="shared" si="73"/>
        <v>3487.5</v>
      </c>
      <c r="X675" s="51">
        <f t="shared" si="78"/>
        <v>3118.253015047927</v>
      </c>
      <c r="Y675" s="52">
        <v>0</v>
      </c>
      <c r="Z675" s="53">
        <v>2710</v>
      </c>
      <c r="AA675" s="53">
        <v>520.5</v>
      </c>
      <c r="AB675" s="54">
        <f t="shared" si="77"/>
        <v>5.2065321805955813</v>
      </c>
      <c r="AC675" s="54">
        <f t="shared" si="74"/>
        <v>2189.5</v>
      </c>
      <c r="AD675" s="54">
        <f t="shared" si="79"/>
        <v>2483.5940342442145</v>
      </c>
    </row>
    <row r="676" spans="1:30" ht="12.75" customHeight="1">
      <c r="A676" s="7">
        <v>662</v>
      </c>
      <c r="B676" s="27"/>
      <c r="C676" s="17" t="s">
        <v>1417</v>
      </c>
      <c r="D676" s="17" t="s">
        <v>2059</v>
      </c>
      <c r="E676" s="27" t="s">
        <v>1418</v>
      </c>
      <c r="F676" s="15" t="s">
        <v>1419</v>
      </c>
      <c r="G676" s="63">
        <f>(X675+X676)/2</f>
        <v>2898.0752931968727</v>
      </c>
      <c r="H676" s="63">
        <f>ABS((X675-G676)/G676*100)</f>
        <v>7.5973775549556466</v>
      </c>
      <c r="I676" s="64">
        <f>(AD675+AD676)/2</f>
        <v>2216.1780517947632</v>
      </c>
      <c r="J676" s="64">
        <f>ABS((AD675-I676)/I676*100)</f>
        <v>12.066538707613567</v>
      </c>
      <c r="K676" s="42">
        <f>I676/G676</f>
        <v>0.76470685802993499</v>
      </c>
      <c r="L676" s="42">
        <f>LOG(K676,2)</f>
        <v>-0.38702128239702704</v>
      </c>
      <c r="M676" s="83">
        <f>(I676-G676)/G676*100</f>
        <v>-23.529314197006499</v>
      </c>
      <c r="N676" s="13" t="str">
        <f>IF(X675=0,"×",IF(X676=0,"×",IF(AD675=0,"×",IF(AD676=0,"×","√"))))</f>
        <v>√</v>
      </c>
      <c r="O676" s="28">
        <v>3</v>
      </c>
      <c r="P676" s="28">
        <v>1</v>
      </c>
      <c r="Q676" s="28">
        <v>3</v>
      </c>
      <c r="R676" s="28">
        <v>2</v>
      </c>
      <c r="S676" s="49">
        <v>0</v>
      </c>
      <c r="T676" s="50">
        <v>3709</v>
      </c>
      <c r="U676" s="50">
        <v>714</v>
      </c>
      <c r="V676" s="51">
        <f t="shared" si="72"/>
        <v>5.1946778711484596</v>
      </c>
      <c r="W676" s="51">
        <f t="shared" si="73"/>
        <v>2995</v>
      </c>
      <c r="X676" s="51">
        <f t="shared" si="78"/>
        <v>2677.8975713458185</v>
      </c>
      <c r="Y676" s="52">
        <v>0</v>
      </c>
      <c r="Z676" s="53">
        <v>2281</v>
      </c>
      <c r="AA676" s="53">
        <v>563</v>
      </c>
      <c r="AB676" s="54">
        <f t="shared" si="77"/>
        <v>4.0515097690941388</v>
      </c>
      <c r="AC676" s="54">
        <f t="shared" si="74"/>
        <v>1718</v>
      </c>
      <c r="AD676" s="54">
        <f t="shared" si="79"/>
        <v>1948.7620693453121</v>
      </c>
    </row>
    <row r="677" spans="1:30" ht="12.75" customHeight="1">
      <c r="A677" s="7">
        <v>663</v>
      </c>
      <c r="B677" s="27" t="s">
        <v>415</v>
      </c>
      <c r="C677" s="17" t="s">
        <v>1420</v>
      </c>
      <c r="D677" s="17" t="s">
        <v>1421</v>
      </c>
      <c r="E677" s="27" t="s">
        <v>1422</v>
      </c>
      <c r="F677" s="15" t="s">
        <v>1423</v>
      </c>
      <c r="G677" s="63"/>
      <c r="H677" s="63"/>
      <c r="I677" s="64"/>
      <c r="J677" s="64"/>
      <c r="K677" s="42"/>
      <c r="L677" s="42"/>
      <c r="M677" s="83"/>
      <c r="N677" s="13"/>
      <c r="O677" s="28">
        <v>3</v>
      </c>
      <c r="P677" s="28">
        <v>1</v>
      </c>
      <c r="Q677" s="28">
        <v>3</v>
      </c>
      <c r="R677" s="28">
        <v>3</v>
      </c>
      <c r="S677" s="49">
        <v>0</v>
      </c>
      <c r="T677" s="50">
        <v>1038.5</v>
      </c>
      <c r="U677" s="50">
        <v>680</v>
      </c>
      <c r="V677" s="51">
        <f t="shared" si="72"/>
        <v>1.5272058823529411</v>
      </c>
      <c r="W677" s="51">
        <f t="shared" si="73"/>
        <v>358.5</v>
      </c>
      <c r="X677" s="51">
        <f t="shared" si="78"/>
        <v>320.54299810600196</v>
      </c>
      <c r="Y677" s="52">
        <v>0</v>
      </c>
      <c r="Z677" s="53">
        <v>960</v>
      </c>
      <c r="AA677" s="53">
        <v>574</v>
      </c>
      <c r="AB677" s="54">
        <f t="shared" si="77"/>
        <v>1.6724738675958188</v>
      </c>
      <c r="AC677" s="54">
        <f t="shared" si="74"/>
        <v>386</v>
      </c>
      <c r="AD677" s="54">
        <f t="shared" si="79"/>
        <v>437.84758950366148</v>
      </c>
    </row>
    <row r="678" spans="1:30" ht="12.75" customHeight="1">
      <c r="A678" s="7">
        <v>664</v>
      </c>
      <c r="B678" s="27"/>
      <c r="C678" s="17" t="s">
        <v>1420</v>
      </c>
      <c r="D678" s="17" t="s">
        <v>1421</v>
      </c>
      <c r="E678" s="27" t="s">
        <v>1422</v>
      </c>
      <c r="F678" s="15" t="s">
        <v>1423</v>
      </c>
      <c r="G678" s="63">
        <f>(X677+X678)/2</f>
        <v>243.42491278761236</v>
      </c>
      <c r="H678" s="63">
        <f>ABS((X677-G678)/G678*100)</f>
        <v>31.680440771349865</v>
      </c>
      <c r="I678" s="64">
        <f>(AD677+AD678)/2</f>
        <v>398.14638320151602</v>
      </c>
      <c r="J678" s="64">
        <f>ABS((AD677-I678)/I678*100)</f>
        <v>9.9715099715099704</v>
      </c>
      <c r="K678" s="42">
        <f>I678/G678</f>
        <v>1.6356024477613669</v>
      </c>
      <c r="L678" s="42">
        <f>LOG(K678,2)</f>
        <v>0.70982212704425729</v>
      </c>
      <c r="M678" s="83">
        <f>(I678-G678)/G678*100</f>
        <v>63.560244776136685</v>
      </c>
      <c r="N678" s="13" t="str">
        <f>IF(X677=0,"×",IF(X678=0,"×",IF(AD677=0,"×",IF(AD678=0,"×","√"))))</f>
        <v>√</v>
      </c>
      <c r="O678" s="28">
        <v>3</v>
      </c>
      <c r="P678" s="28">
        <v>1</v>
      </c>
      <c r="Q678" s="28">
        <v>3</v>
      </c>
      <c r="R678" s="28">
        <v>4</v>
      </c>
      <c r="S678" s="49">
        <v>0</v>
      </c>
      <c r="T678" s="50">
        <v>867</v>
      </c>
      <c r="U678" s="50">
        <v>681</v>
      </c>
      <c r="V678" s="51">
        <f t="shared" si="72"/>
        <v>1.2731277533039647</v>
      </c>
      <c r="W678" s="51">
        <f t="shared" si="73"/>
        <v>186</v>
      </c>
      <c r="X678" s="51">
        <f t="shared" si="78"/>
        <v>166.30682746922278</v>
      </c>
      <c r="Y678" s="52">
        <v>0</v>
      </c>
      <c r="Z678" s="53">
        <v>869</v>
      </c>
      <c r="AA678" s="53">
        <v>553</v>
      </c>
      <c r="AB678" s="54">
        <f t="shared" si="77"/>
        <v>1.5714285714285714</v>
      </c>
      <c r="AC678" s="54">
        <f t="shared" si="74"/>
        <v>316</v>
      </c>
      <c r="AD678" s="54">
        <f t="shared" si="79"/>
        <v>358.44517689937055</v>
      </c>
    </row>
    <row r="679" spans="1:30" ht="12.75" customHeight="1">
      <c r="A679" s="7">
        <v>665</v>
      </c>
      <c r="B679" s="27" t="s">
        <v>416</v>
      </c>
      <c r="C679" s="17" t="s">
        <v>1424</v>
      </c>
      <c r="D679" s="17" t="s">
        <v>2059</v>
      </c>
      <c r="E679" s="27" t="s">
        <v>802</v>
      </c>
      <c r="F679" s="15" t="s">
        <v>1300</v>
      </c>
      <c r="G679" s="63"/>
      <c r="H679" s="63"/>
      <c r="I679" s="64"/>
      <c r="J679" s="64"/>
      <c r="K679" s="42"/>
      <c r="L679" s="42"/>
      <c r="M679" s="83"/>
      <c r="N679" s="13"/>
      <c r="O679" s="28">
        <v>3</v>
      </c>
      <c r="P679" s="28">
        <v>1</v>
      </c>
      <c r="Q679" s="28">
        <v>3</v>
      </c>
      <c r="R679" s="28">
        <v>5</v>
      </c>
      <c r="S679" s="49">
        <v>0</v>
      </c>
      <c r="T679" s="50">
        <v>1871</v>
      </c>
      <c r="U679" s="50">
        <v>683</v>
      </c>
      <c r="V679" s="51">
        <f t="shared" si="72"/>
        <v>2.7393850658857981</v>
      </c>
      <c r="W679" s="51">
        <f t="shared" si="73"/>
        <v>1188</v>
      </c>
      <c r="X679" s="51">
        <f t="shared" si="78"/>
        <v>1062.2178012550357</v>
      </c>
      <c r="Y679" s="52">
        <v>0</v>
      </c>
      <c r="Z679" s="53">
        <v>1359</v>
      </c>
      <c r="AA679" s="53">
        <v>578</v>
      </c>
      <c r="AB679" s="54">
        <f t="shared" si="77"/>
        <v>2.35121107266436</v>
      </c>
      <c r="AC679" s="54">
        <f t="shared" si="74"/>
        <v>781</v>
      </c>
      <c r="AD679" s="54">
        <f t="shared" si="79"/>
        <v>885.90406062787463</v>
      </c>
    </row>
    <row r="680" spans="1:30" ht="12.75" customHeight="1">
      <c r="A680" s="7">
        <v>666</v>
      </c>
      <c r="B680" s="27"/>
      <c r="C680" s="17" t="s">
        <v>1424</v>
      </c>
      <c r="D680" s="17" t="s">
        <v>2059</v>
      </c>
      <c r="E680" s="27" t="s">
        <v>802</v>
      </c>
      <c r="F680" s="15" t="s">
        <v>1300</v>
      </c>
      <c r="G680" s="63">
        <f>(X679+X680)/2</f>
        <v>1281.7249310598431</v>
      </c>
      <c r="H680" s="63">
        <f>ABS((X679-G680)/G680*100)</f>
        <v>17.125915591210319</v>
      </c>
      <c r="I680" s="64">
        <f>(AD679+AD680)/2</f>
        <v>1192.1705092444254</v>
      </c>
      <c r="J680" s="64">
        <f>ABS((AD679-I680)/I680*100)</f>
        <v>25.689819219790671</v>
      </c>
      <c r="K680" s="42">
        <f>I680/G680</f>
        <v>0.93012976525207613</v>
      </c>
      <c r="L680" s="42">
        <f>LOG(K680,2)</f>
        <v>-0.10449608982174191</v>
      </c>
      <c r="M680" s="83">
        <f>(I680-G680)/G680*100</f>
        <v>-6.9870234747923847</v>
      </c>
      <c r="N680" s="13" t="str">
        <f>IF(X679=0,"×",IF(X680=0,"×",IF(AD679=0,"×",IF(AD680=0,"×","√"))))</f>
        <v>√</v>
      </c>
      <c r="O680" s="28">
        <v>3</v>
      </c>
      <c r="P680" s="28">
        <v>1</v>
      </c>
      <c r="Q680" s="28">
        <v>3</v>
      </c>
      <c r="R680" s="28">
        <v>6</v>
      </c>
      <c r="S680" s="49">
        <v>0</v>
      </c>
      <c r="T680" s="50">
        <v>2377</v>
      </c>
      <c r="U680" s="50">
        <v>698</v>
      </c>
      <c r="V680" s="51">
        <f t="shared" si="72"/>
        <v>3.4054441260744985</v>
      </c>
      <c r="W680" s="51">
        <f t="shared" si="73"/>
        <v>1679</v>
      </c>
      <c r="X680" s="51">
        <f t="shared" si="78"/>
        <v>1501.2320608646507</v>
      </c>
      <c r="Y680" s="52">
        <v>0</v>
      </c>
      <c r="Z680" s="53">
        <v>1888</v>
      </c>
      <c r="AA680" s="53">
        <v>567</v>
      </c>
      <c r="AB680" s="54">
        <f t="shared" si="77"/>
        <v>3.329805996472663</v>
      </c>
      <c r="AC680" s="54">
        <f t="shared" si="74"/>
        <v>1321</v>
      </c>
      <c r="AD680" s="54">
        <f t="shared" si="79"/>
        <v>1498.4369578609762</v>
      </c>
    </row>
    <row r="681" spans="1:30" ht="12.75" customHeight="1">
      <c r="A681" s="7">
        <v>667</v>
      </c>
      <c r="B681" s="27" t="s">
        <v>417</v>
      </c>
      <c r="C681" s="17" t="s">
        <v>1424</v>
      </c>
      <c r="D681" s="17" t="s">
        <v>2059</v>
      </c>
      <c r="E681" s="27" t="s">
        <v>802</v>
      </c>
      <c r="F681" s="15" t="s">
        <v>1300</v>
      </c>
      <c r="G681" s="63"/>
      <c r="H681" s="63"/>
      <c r="I681" s="64"/>
      <c r="J681" s="64"/>
      <c r="K681" s="42"/>
      <c r="L681" s="42"/>
      <c r="M681" s="83"/>
      <c r="N681" s="13"/>
      <c r="O681" s="28">
        <v>3</v>
      </c>
      <c r="P681" s="28">
        <v>1</v>
      </c>
      <c r="Q681" s="28">
        <v>3</v>
      </c>
      <c r="R681" s="28">
        <v>7</v>
      </c>
      <c r="S681" s="49">
        <v>0</v>
      </c>
      <c r="T681" s="50">
        <v>3004.5</v>
      </c>
      <c r="U681" s="50">
        <v>733</v>
      </c>
      <c r="V681" s="51">
        <f t="shared" si="72"/>
        <v>4.0989085948158257</v>
      </c>
      <c r="W681" s="51">
        <f t="shared" si="73"/>
        <v>2271.5</v>
      </c>
      <c r="X681" s="51">
        <f t="shared" si="78"/>
        <v>2030.9997773996749</v>
      </c>
      <c r="Y681" s="52">
        <v>0</v>
      </c>
      <c r="Z681" s="53">
        <v>2129.5</v>
      </c>
      <c r="AA681" s="53">
        <v>637</v>
      </c>
      <c r="AB681" s="54">
        <f t="shared" si="77"/>
        <v>3.3430141287284143</v>
      </c>
      <c r="AC681" s="54">
        <f t="shared" si="74"/>
        <v>1492.5</v>
      </c>
      <c r="AD681" s="54">
        <f t="shared" si="79"/>
        <v>1692.972868741489</v>
      </c>
    </row>
    <row r="682" spans="1:30" ht="12.75" customHeight="1">
      <c r="A682" s="7">
        <v>668</v>
      </c>
      <c r="B682" s="27"/>
      <c r="C682" s="17" t="s">
        <v>1424</v>
      </c>
      <c r="D682" s="17" t="s">
        <v>2059</v>
      </c>
      <c r="E682" s="27" t="s">
        <v>802</v>
      </c>
      <c r="F682" s="15" t="s">
        <v>1300</v>
      </c>
      <c r="G682" s="63">
        <f>(X681+X682)/2</f>
        <v>2106.7766786255706</v>
      </c>
      <c r="H682" s="63">
        <f>ABS((X681-G682)/G682*100)</f>
        <v>3.5968169761273137</v>
      </c>
      <c r="I682" s="64">
        <f>(AD681+AD682)/2</f>
        <v>1562.8096280794548</v>
      </c>
      <c r="J682" s="64">
        <f>ABS((AD681-I682)/I682*100)</f>
        <v>8.3287969515514533</v>
      </c>
      <c r="K682" s="42">
        <f>I682/G682</f>
        <v>0.74180127582341016</v>
      </c>
      <c r="L682" s="42">
        <f>LOG(K682,2)</f>
        <v>-0.43089534575428001</v>
      </c>
      <c r="M682" s="83">
        <f>(I682-G682)/G682*100</f>
        <v>-25.819872417658988</v>
      </c>
      <c r="N682" s="13" t="str">
        <f>IF(X681=0,"×",IF(X682=0,"×",IF(AD681=0,"×",IF(AD682=0,"×","√"))))</f>
        <v>√</v>
      </c>
      <c r="O682" s="28">
        <v>3</v>
      </c>
      <c r="P682" s="28">
        <v>1</v>
      </c>
      <c r="Q682" s="28">
        <v>3</v>
      </c>
      <c r="R682" s="28">
        <v>8</v>
      </c>
      <c r="S682" s="49">
        <v>0</v>
      </c>
      <c r="T682" s="50">
        <v>3205</v>
      </c>
      <c r="U682" s="50">
        <v>764</v>
      </c>
      <c r="V682" s="51">
        <f t="shared" si="72"/>
        <v>4.1950261780104716</v>
      </c>
      <c r="W682" s="51">
        <f t="shared" si="73"/>
        <v>2441</v>
      </c>
      <c r="X682" s="51">
        <f t="shared" si="78"/>
        <v>2182.5535798514666</v>
      </c>
      <c r="Y682" s="52">
        <v>0</v>
      </c>
      <c r="Z682" s="53">
        <v>1901</v>
      </c>
      <c r="AA682" s="53">
        <v>638</v>
      </c>
      <c r="AB682" s="54">
        <f t="shared" si="77"/>
        <v>2.9796238244514108</v>
      </c>
      <c r="AC682" s="54">
        <f t="shared" si="74"/>
        <v>1263</v>
      </c>
      <c r="AD682" s="54">
        <f t="shared" si="79"/>
        <v>1432.6463874174208</v>
      </c>
    </row>
    <row r="683" spans="1:30" ht="12.75" customHeight="1">
      <c r="A683" s="7">
        <v>669</v>
      </c>
      <c r="B683" s="27" t="s">
        <v>418</v>
      </c>
      <c r="C683" s="17" t="s">
        <v>1425</v>
      </c>
      <c r="D683" s="17" t="s">
        <v>2059</v>
      </c>
      <c r="E683" s="27" t="s">
        <v>810</v>
      </c>
      <c r="F683" s="15" t="s">
        <v>1426</v>
      </c>
      <c r="G683" s="63"/>
      <c r="H683" s="63"/>
      <c r="I683" s="64"/>
      <c r="J683" s="64"/>
      <c r="K683" s="42"/>
      <c r="L683" s="42"/>
      <c r="M683" s="83"/>
      <c r="N683" s="13"/>
      <c r="O683" s="28">
        <v>3</v>
      </c>
      <c r="P683" s="28">
        <v>1</v>
      </c>
      <c r="Q683" s="28">
        <v>3</v>
      </c>
      <c r="R683" s="28">
        <v>9</v>
      </c>
      <c r="S683" s="49">
        <v>0</v>
      </c>
      <c r="T683" s="50">
        <v>1451</v>
      </c>
      <c r="U683" s="50">
        <v>783</v>
      </c>
      <c r="V683" s="51">
        <f t="shared" si="72"/>
        <v>1.8531289910600255</v>
      </c>
      <c r="W683" s="51">
        <f t="shared" si="73"/>
        <v>668</v>
      </c>
      <c r="X683" s="51">
        <f t="shared" si="78"/>
        <v>597.27398252387536</v>
      </c>
      <c r="Y683" s="52">
        <v>0</v>
      </c>
      <c r="Z683" s="53">
        <v>1580</v>
      </c>
      <c r="AA683" s="53">
        <v>617</v>
      </c>
      <c r="AB683" s="54">
        <f t="shared" si="77"/>
        <v>2.560777957860616</v>
      </c>
      <c r="AC683" s="54">
        <f t="shared" si="74"/>
        <v>963</v>
      </c>
      <c r="AD683" s="54">
        <f t="shared" si="79"/>
        <v>1092.3503333990311</v>
      </c>
    </row>
    <row r="684" spans="1:30" ht="12.75" customHeight="1">
      <c r="A684" s="7">
        <v>670</v>
      </c>
      <c r="B684" s="31"/>
      <c r="C684" s="17" t="s">
        <v>1425</v>
      </c>
      <c r="D684" s="17" t="s">
        <v>2059</v>
      </c>
      <c r="E684" s="27" t="s">
        <v>810</v>
      </c>
      <c r="F684" s="15" t="s">
        <v>1426</v>
      </c>
      <c r="G684" s="63">
        <f>(X683+X684)/2</f>
        <v>616.49762118295212</v>
      </c>
      <c r="H684" s="63">
        <f>ABS((X683-G684)/G684*100)</f>
        <v>3.1182015953589444</v>
      </c>
      <c r="I684" s="64">
        <f>(AD683+AD684)/2</f>
        <v>946.02303017112354</v>
      </c>
      <c r="J684" s="64">
        <f>ABS((AD683-I684)/I684*100)</f>
        <v>15.467625899280574</v>
      </c>
      <c r="K684" s="42">
        <f>I684/G684</f>
        <v>1.534512052708118</v>
      </c>
      <c r="L684" s="42">
        <f>LOG(K684,2)</f>
        <v>0.61777997738728674</v>
      </c>
      <c r="M684" s="83">
        <f>(I684-G684)/G684*100</f>
        <v>53.451205270811798</v>
      </c>
      <c r="N684" s="13" t="str">
        <f>IF(X683=0,"×",IF(X684=0,"×",IF(AD683=0,"×",IF(AD684=0,"×","√"))))</f>
        <v>√</v>
      </c>
      <c r="O684" s="28">
        <v>3</v>
      </c>
      <c r="P684" s="28">
        <v>1</v>
      </c>
      <c r="Q684" s="28">
        <v>3</v>
      </c>
      <c r="R684" s="28">
        <v>10</v>
      </c>
      <c r="S684" s="49">
        <v>0</v>
      </c>
      <c r="T684" s="50">
        <v>1491</v>
      </c>
      <c r="U684" s="50">
        <v>780</v>
      </c>
      <c r="V684" s="51">
        <f t="shared" si="72"/>
        <v>1.9115384615384616</v>
      </c>
      <c r="W684" s="51">
        <f t="shared" si="73"/>
        <v>711</v>
      </c>
      <c r="X684" s="51">
        <f t="shared" si="78"/>
        <v>635.72125984202899</v>
      </c>
      <c r="Y684" s="52">
        <v>0</v>
      </c>
      <c r="Z684" s="53">
        <v>1388</v>
      </c>
      <c r="AA684" s="53">
        <v>683</v>
      </c>
      <c r="AB684" s="54">
        <f t="shared" si="77"/>
        <v>2.0322108345534406</v>
      </c>
      <c r="AC684" s="54">
        <f t="shared" si="74"/>
        <v>705</v>
      </c>
      <c r="AD684" s="54">
        <f t="shared" si="79"/>
        <v>799.69572694321596</v>
      </c>
    </row>
    <row r="685" spans="1:30" ht="12.75" customHeight="1">
      <c r="A685" s="7">
        <v>671</v>
      </c>
      <c r="B685" s="27" t="s">
        <v>419</v>
      </c>
      <c r="C685" s="17" t="s">
        <v>727</v>
      </c>
      <c r="D685" s="17" t="s">
        <v>2059</v>
      </c>
      <c r="E685" s="27" t="s">
        <v>1427</v>
      </c>
      <c r="F685" s="15" t="s">
        <v>1428</v>
      </c>
      <c r="G685" s="63"/>
      <c r="H685" s="63"/>
      <c r="I685" s="64"/>
      <c r="J685" s="64"/>
      <c r="K685" s="42"/>
      <c r="L685" s="42"/>
      <c r="M685" s="83"/>
      <c r="N685" s="13"/>
      <c r="O685" s="28">
        <v>3</v>
      </c>
      <c r="P685" s="28">
        <v>1</v>
      </c>
      <c r="Q685" s="28">
        <v>4</v>
      </c>
      <c r="R685" s="28">
        <v>1</v>
      </c>
      <c r="S685" s="49">
        <v>0</v>
      </c>
      <c r="T685" s="50">
        <v>3513.5</v>
      </c>
      <c r="U685" s="50">
        <v>680</v>
      </c>
      <c r="V685" s="51">
        <f t="shared" si="72"/>
        <v>5.1669117647058824</v>
      </c>
      <c r="W685" s="51">
        <f t="shared" si="73"/>
        <v>2833.5</v>
      </c>
      <c r="X685" s="51">
        <f t="shared" si="78"/>
        <v>2533.4967507206597</v>
      </c>
      <c r="Y685" s="52">
        <v>0</v>
      </c>
      <c r="Z685" s="53">
        <v>2847</v>
      </c>
      <c r="AA685" s="53">
        <v>536</v>
      </c>
      <c r="AB685" s="54">
        <f t="shared" si="77"/>
        <v>5.3115671641791042</v>
      </c>
      <c r="AC685" s="54">
        <f t="shared" si="74"/>
        <v>2311</v>
      </c>
      <c r="AD685" s="54">
        <f t="shared" si="79"/>
        <v>2621.4139361216626</v>
      </c>
    </row>
    <row r="686" spans="1:30" ht="12.75" customHeight="1">
      <c r="A686" s="7">
        <v>672</v>
      </c>
      <c r="B686" s="31"/>
      <c r="C686" s="17" t="s">
        <v>727</v>
      </c>
      <c r="D686" s="17" t="s">
        <v>2059</v>
      </c>
      <c r="E686" s="27" t="s">
        <v>1427</v>
      </c>
      <c r="F686" s="15" t="s">
        <v>1428</v>
      </c>
      <c r="G686" s="63">
        <f>(X685+X686)/2</f>
        <v>2447.8844994831434</v>
      </c>
      <c r="H686" s="63">
        <f>ABS((X685-G686)/G686*100)</f>
        <v>3.4973974979453857</v>
      </c>
      <c r="I686" s="64">
        <f>(AD685+AD686)/2</f>
        <v>2543.1458436974326</v>
      </c>
      <c r="J686" s="64">
        <f>ABS((AD685-I686)/I686*100)</f>
        <v>3.0776092774308781</v>
      </c>
      <c r="K686" s="42">
        <f>I686/G686</f>
        <v>1.0389157839082699</v>
      </c>
      <c r="L686" s="42">
        <f>LOG(K686,2)</f>
        <v>5.5078711930112365E-2</v>
      </c>
      <c r="M686" s="83">
        <f>(I686-G686)/G686*100</f>
        <v>3.8915783908269823</v>
      </c>
      <c r="N686" s="13" t="str">
        <f>IF(X685=0,"×",IF(X686=0,"×",IF(AD685=0,"×",IF(AD686=0,"×","√"))))</f>
        <v>√</v>
      </c>
      <c r="O686" s="28">
        <v>3</v>
      </c>
      <c r="P686" s="28">
        <v>1</v>
      </c>
      <c r="Q686" s="28">
        <v>4</v>
      </c>
      <c r="R686" s="28">
        <v>2</v>
      </c>
      <c r="S686" s="49">
        <v>0</v>
      </c>
      <c r="T686" s="50">
        <v>3330</v>
      </c>
      <c r="U686" s="50">
        <v>688</v>
      </c>
      <c r="V686" s="51">
        <f t="shared" si="72"/>
        <v>4.8401162790697674</v>
      </c>
      <c r="W686" s="51">
        <f t="shared" si="73"/>
        <v>2642</v>
      </c>
      <c r="X686" s="51">
        <f t="shared" si="78"/>
        <v>2362.272248245627</v>
      </c>
      <c r="Y686" s="52">
        <v>0</v>
      </c>
      <c r="Z686" s="53">
        <v>2734</v>
      </c>
      <c r="AA686" s="53">
        <v>561</v>
      </c>
      <c r="AB686" s="54">
        <f t="shared" si="77"/>
        <v>4.8734402852049907</v>
      </c>
      <c r="AC686" s="54">
        <f t="shared" si="74"/>
        <v>2173</v>
      </c>
      <c r="AD686" s="54">
        <f t="shared" si="79"/>
        <v>2464.8777512732031</v>
      </c>
    </row>
    <row r="687" spans="1:30" ht="12.75" customHeight="1">
      <c r="A687" s="7">
        <v>673</v>
      </c>
      <c r="B687" s="27" t="s">
        <v>420</v>
      </c>
      <c r="C687" s="17" t="s">
        <v>1429</v>
      </c>
      <c r="D687" s="17" t="s">
        <v>1430</v>
      </c>
      <c r="E687" s="27" t="s">
        <v>1431</v>
      </c>
      <c r="F687" s="15" t="s">
        <v>1432</v>
      </c>
      <c r="G687" s="63"/>
      <c r="H687" s="63"/>
      <c r="I687" s="64"/>
      <c r="J687" s="64"/>
      <c r="K687" s="42"/>
      <c r="L687" s="42"/>
      <c r="M687" s="83"/>
      <c r="N687" s="13"/>
      <c r="O687" s="28">
        <v>3</v>
      </c>
      <c r="P687" s="28">
        <v>1</v>
      </c>
      <c r="Q687" s="28">
        <v>4</v>
      </c>
      <c r="R687" s="28">
        <v>3</v>
      </c>
      <c r="S687" s="49">
        <v>0</v>
      </c>
      <c r="T687" s="50">
        <v>1280</v>
      </c>
      <c r="U687" s="50">
        <v>682</v>
      </c>
      <c r="V687" s="51">
        <f t="shared" si="72"/>
        <v>1.8768328445747802</v>
      </c>
      <c r="W687" s="51">
        <f t="shared" si="73"/>
        <v>598</v>
      </c>
      <c r="X687" s="51">
        <f t="shared" si="78"/>
        <v>534.68539154083453</v>
      </c>
      <c r="Y687" s="52">
        <v>0</v>
      </c>
      <c r="Z687" s="53">
        <v>1219.5</v>
      </c>
      <c r="AA687" s="53">
        <v>551.5</v>
      </c>
      <c r="AB687" s="54">
        <f t="shared" si="77"/>
        <v>2.211242067089755</v>
      </c>
      <c r="AC687" s="54">
        <f t="shared" si="74"/>
        <v>668</v>
      </c>
      <c r="AD687" s="54">
        <f t="shared" si="79"/>
        <v>757.72588028094788</v>
      </c>
    </row>
    <row r="688" spans="1:30" ht="12.75" customHeight="1">
      <c r="A688" s="7">
        <v>674</v>
      </c>
      <c r="B688" s="27"/>
      <c r="C688" s="17" t="s">
        <v>1429</v>
      </c>
      <c r="D688" s="17" t="s">
        <v>1430</v>
      </c>
      <c r="E688" s="27" t="s">
        <v>1431</v>
      </c>
      <c r="F688" s="15" t="s">
        <v>1432</v>
      </c>
      <c r="G688" s="63">
        <f>(X687+X688)/2</f>
        <v>489.97925512437678</v>
      </c>
      <c r="H688" s="63">
        <f>ABS((X687-G688)/G688*100)</f>
        <v>9.1240875912408796</v>
      </c>
      <c r="I688" s="64">
        <f>(AD687+AD688)/2</f>
        <v>738.7260172649211</v>
      </c>
      <c r="J688" s="64">
        <f>ABS((AD687-I688)/I688*100)</f>
        <v>2.571976967370444</v>
      </c>
      <c r="K688" s="42">
        <f>I688/G688</f>
        <v>1.5076679462223399</v>
      </c>
      <c r="L688" s="42">
        <f>LOG(K688,2)</f>
        <v>0.59231871966194705</v>
      </c>
      <c r="M688" s="83">
        <f>(I688-G688)/G688*100</f>
        <v>50.766794622234002</v>
      </c>
      <c r="N688" s="13" t="str">
        <f>IF(X687=0,"×",IF(X688=0,"×",IF(AD687=0,"×",IF(AD688=0,"×","√"))))</f>
        <v>√</v>
      </c>
      <c r="O688" s="28">
        <v>3</v>
      </c>
      <c r="P688" s="28">
        <v>1</v>
      </c>
      <c r="Q688" s="28">
        <v>4</v>
      </c>
      <c r="R688" s="28">
        <v>4</v>
      </c>
      <c r="S688" s="49">
        <v>0</v>
      </c>
      <c r="T688" s="50">
        <v>1185</v>
      </c>
      <c r="U688" s="50">
        <v>687</v>
      </c>
      <c r="V688" s="51">
        <f t="shared" si="72"/>
        <v>1.7248908296943231</v>
      </c>
      <c r="W688" s="51">
        <f t="shared" si="73"/>
        <v>498</v>
      </c>
      <c r="X688" s="51">
        <f t="shared" si="78"/>
        <v>445.27311870791908</v>
      </c>
      <c r="Y688" s="52">
        <v>0</v>
      </c>
      <c r="Z688" s="53">
        <v>1192.5</v>
      </c>
      <c r="AA688" s="53">
        <v>558</v>
      </c>
      <c r="AB688" s="54">
        <f t="shared" si="77"/>
        <v>2.1370967741935485</v>
      </c>
      <c r="AC688" s="54">
        <f t="shared" si="74"/>
        <v>634.5</v>
      </c>
      <c r="AD688" s="54">
        <f t="shared" si="79"/>
        <v>719.72615424889432</v>
      </c>
    </row>
    <row r="689" spans="1:30" ht="12.75" customHeight="1">
      <c r="A689" s="7">
        <v>675</v>
      </c>
      <c r="B689" s="27" t="s">
        <v>421</v>
      </c>
      <c r="C689" s="17" t="s">
        <v>1433</v>
      </c>
      <c r="D689" s="17" t="s">
        <v>2059</v>
      </c>
      <c r="E689" s="27" t="s">
        <v>1434</v>
      </c>
      <c r="F689" s="15" t="s">
        <v>1435</v>
      </c>
      <c r="G689" s="63"/>
      <c r="H689" s="63"/>
      <c r="I689" s="64"/>
      <c r="J689" s="64"/>
      <c r="K689" s="42"/>
      <c r="L689" s="42"/>
      <c r="M689" s="83"/>
      <c r="N689" s="13"/>
      <c r="O689" s="28">
        <v>3</v>
      </c>
      <c r="P689" s="28">
        <v>1</v>
      </c>
      <c r="Q689" s="28">
        <v>4</v>
      </c>
      <c r="R689" s="28">
        <v>5</v>
      </c>
      <c r="S689" s="49">
        <v>0</v>
      </c>
      <c r="T689" s="50">
        <v>1189.5</v>
      </c>
      <c r="U689" s="50">
        <v>674.5</v>
      </c>
      <c r="V689" s="51">
        <f t="shared" si="72"/>
        <v>1.7635285396590066</v>
      </c>
      <c r="W689" s="51">
        <f t="shared" si="73"/>
        <v>515</v>
      </c>
      <c r="X689" s="51">
        <f t="shared" si="78"/>
        <v>460.47320508951469</v>
      </c>
      <c r="Y689" s="52">
        <v>0</v>
      </c>
      <c r="Z689" s="53">
        <v>2178</v>
      </c>
      <c r="AA689" s="53">
        <v>571</v>
      </c>
      <c r="AB689" s="54">
        <f t="shared" si="77"/>
        <v>3.8143607705779337</v>
      </c>
      <c r="AC689" s="54">
        <f t="shared" si="74"/>
        <v>1607</v>
      </c>
      <c r="AD689" s="54">
        <f t="shared" si="79"/>
        <v>1822.8525293585078</v>
      </c>
    </row>
    <row r="690" spans="1:30" ht="12.75" customHeight="1">
      <c r="A690" s="7">
        <v>676</v>
      </c>
      <c r="B690" s="27"/>
      <c r="C690" s="17" t="s">
        <v>1433</v>
      </c>
      <c r="D690" s="17" t="s">
        <v>2059</v>
      </c>
      <c r="E690" s="27" t="s">
        <v>1434</v>
      </c>
      <c r="F690" s="15" t="s">
        <v>1435</v>
      </c>
      <c r="G690" s="63">
        <f>(X689+X690)/2</f>
        <v>632.14476892871244</v>
      </c>
      <c r="H690" s="63">
        <f>ABS((X689-G690)/G690*100)</f>
        <v>27.157001414427164</v>
      </c>
      <c r="I690" s="64">
        <f>(AD689+AD690)/2</f>
        <v>2069.0000084318099</v>
      </c>
      <c r="J690" s="64">
        <f>ABS((AD689-I690)/I690*100)</f>
        <v>11.896929824561409</v>
      </c>
      <c r="K690" s="42">
        <f>I690/G690</f>
        <v>3.2729844651536348</v>
      </c>
      <c r="L690" s="42">
        <f>LOG(K690,2)</f>
        <v>1.7106067548119461</v>
      </c>
      <c r="M690" s="83">
        <f>(I690-G690)/G690*100</f>
        <v>227.29844651536348</v>
      </c>
      <c r="N690" s="13" t="str">
        <f>IF(X689=0,"×",IF(X690=0,"×",IF(AD689=0,"×",IF(AD690=0,"×","√"))))</f>
        <v>√</v>
      </c>
      <c r="O690" s="28">
        <v>3</v>
      </c>
      <c r="P690" s="28">
        <v>1</v>
      </c>
      <c r="Q690" s="28">
        <v>4</v>
      </c>
      <c r="R690" s="28">
        <v>6</v>
      </c>
      <c r="S690" s="49">
        <v>0</v>
      </c>
      <c r="T690" s="50">
        <v>1627</v>
      </c>
      <c r="U690" s="50">
        <v>728</v>
      </c>
      <c r="V690" s="51">
        <f t="shared" si="72"/>
        <v>2.2348901098901099</v>
      </c>
      <c r="W690" s="51">
        <f t="shared" si="73"/>
        <v>899</v>
      </c>
      <c r="X690" s="51">
        <f t="shared" si="78"/>
        <v>803.81633276791013</v>
      </c>
      <c r="Y690" s="52">
        <v>0</v>
      </c>
      <c r="Z690" s="53">
        <v>2630</v>
      </c>
      <c r="AA690" s="53">
        <v>589</v>
      </c>
      <c r="AB690" s="54">
        <f t="shared" si="77"/>
        <v>4.4651952461799658</v>
      </c>
      <c r="AC690" s="54">
        <f t="shared" si="74"/>
        <v>2041</v>
      </c>
      <c r="AD690" s="54">
        <f t="shared" si="79"/>
        <v>2315.1474875051117</v>
      </c>
    </row>
    <row r="691" spans="1:30" ht="12.75" customHeight="1">
      <c r="A691" s="7">
        <v>677</v>
      </c>
      <c r="B691" s="27" t="s">
        <v>422</v>
      </c>
      <c r="C691" s="17" t="s">
        <v>1433</v>
      </c>
      <c r="D691" s="17" t="s">
        <v>2059</v>
      </c>
      <c r="E691" s="27" t="s">
        <v>1434</v>
      </c>
      <c r="F691" s="15" t="s">
        <v>1435</v>
      </c>
      <c r="G691" s="63"/>
      <c r="H691" s="63"/>
      <c r="I691" s="64"/>
      <c r="J691" s="64"/>
      <c r="K691" s="42"/>
      <c r="L691" s="42"/>
      <c r="M691" s="83"/>
      <c r="N691" s="13"/>
      <c r="O691" s="28">
        <v>3</v>
      </c>
      <c r="P691" s="28">
        <v>1</v>
      </c>
      <c r="Q691" s="28">
        <v>4</v>
      </c>
      <c r="R691" s="28">
        <v>7</v>
      </c>
      <c r="S691" s="49">
        <v>0</v>
      </c>
      <c r="T691" s="50">
        <v>4560</v>
      </c>
      <c r="U691" s="50">
        <v>778</v>
      </c>
      <c r="V691" s="51">
        <f t="shared" si="72"/>
        <v>5.8611825192802058</v>
      </c>
      <c r="W691" s="51">
        <f t="shared" si="73"/>
        <v>3782</v>
      </c>
      <c r="X691" s="51">
        <f t="shared" si="78"/>
        <v>3381.5721585408633</v>
      </c>
      <c r="Y691" s="52">
        <v>0</v>
      </c>
      <c r="Z691" s="53">
        <v>3086</v>
      </c>
      <c r="AA691" s="53">
        <v>655</v>
      </c>
      <c r="AB691" s="54">
        <f t="shared" si="77"/>
        <v>4.7114503816793896</v>
      </c>
      <c r="AC691" s="54">
        <f t="shared" si="74"/>
        <v>2431</v>
      </c>
      <c r="AD691" s="54">
        <f t="shared" si="79"/>
        <v>2757.5323577290183</v>
      </c>
    </row>
    <row r="692" spans="1:30" ht="12.75" customHeight="1">
      <c r="A692" s="7">
        <v>678</v>
      </c>
      <c r="B692" s="27"/>
      <c r="C692" s="17" t="s">
        <v>1433</v>
      </c>
      <c r="D692" s="17" t="s">
        <v>2059</v>
      </c>
      <c r="E692" s="27" t="s">
        <v>1434</v>
      </c>
      <c r="F692" s="15" t="s">
        <v>1435</v>
      </c>
      <c r="G692" s="63">
        <f>(X691+X692)/2</f>
        <v>3362.5720505638687</v>
      </c>
      <c r="H692" s="63">
        <f>ABS((X691-G692)/G692*100)</f>
        <v>0.5650468656517974</v>
      </c>
      <c r="I692" s="64">
        <f>(AD691+AD692)/2</f>
        <v>2640.9809592277197</v>
      </c>
      <c r="J692" s="64">
        <f>ABS((AD691-I692)/I692*100)</f>
        <v>4.413185869215078</v>
      </c>
      <c r="K692" s="42">
        <f>I692/G692</f>
        <v>0.78540501720546163</v>
      </c>
      <c r="L692" s="42">
        <f>LOG(K692,2)</f>
        <v>-0.34849128084750464</v>
      </c>
      <c r="M692" s="83">
        <f>(I692-G692)/G692*100</f>
        <v>-21.459498279453836</v>
      </c>
      <c r="N692" s="13" t="str">
        <f>IF(X691=0,"×",IF(X692=0,"×",IF(AD691=0,"×",IF(AD692=0,"×","√"))))</f>
        <v>√</v>
      </c>
      <c r="O692" s="28">
        <v>3</v>
      </c>
      <c r="P692" s="28">
        <v>1</v>
      </c>
      <c r="Q692" s="28">
        <v>4</v>
      </c>
      <c r="R692" s="28">
        <v>8</v>
      </c>
      <c r="S692" s="49">
        <v>0</v>
      </c>
      <c r="T692" s="50">
        <v>4508.5</v>
      </c>
      <c r="U692" s="50">
        <v>769</v>
      </c>
      <c r="V692" s="51">
        <f t="shared" si="72"/>
        <v>5.8628088426527958</v>
      </c>
      <c r="W692" s="51">
        <f t="shared" si="73"/>
        <v>3739.5</v>
      </c>
      <c r="X692" s="51">
        <f t="shared" si="78"/>
        <v>3343.5719425868742</v>
      </c>
      <c r="Y692" s="52">
        <v>0</v>
      </c>
      <c r="Z692" s="53">
        <v>2888.5</v>
      </c>
      <c r="AA692" s="53">
        <v>663</v>
      </c>
      <c r="AB692" s="54">
        <f t="shared" si="77"/>
        <v>4.3567119155354446</v>
      </c>
      <c r="AC692" s="54">
        <f t="shared" si="74"/>
        <v>2225.5</v>
      </c>
      <c r="AD692" s="54">
        <f t="shared" si="79"/>
        <v>2524.4295607264212</v>
      </c>
    </row>
    <row r="693" spans="1:30" ht="12.75" customHeight="1">
      <c r="A693" s="7">
        <v>679</v>
      </c>
      <c r="B693" s="27" t="s">
        <v>423</v>
      </c>
      <c r="C693" s="17" t="s">
        <v>1433</v>
      </c>
      <c r="D693" s="17" t="s">
        <v>2059</v>
      </c>
      <c r="E693" s="27" t="s">
        <v>1434</v>
      </c>
      <c r="F693" s="15" t="s">
        <v>1435</v>
      </c>
      <c r="G693" s="63"/>
      <c r="H693" s="63"/>
      <c r="I693" s="64"/>
      <c r="J693" s="64"/>
      <c r="K693" s="42"/>
      <c r="L693" s="42"/>
      <c r="M693" s="83"/>
      <c r="N693" s="13"/>
      <c r="O693" s="28">
        <v>3</v>
      </c>
      <c r="P693" s="28">
        <v>1</v>
      </c>
      <c r="Q693" s="28">
        <v>4</v>
      </c>
      <c r="R693" s="28">
        <v>9</v>
      </c>
      <c r="S693" s="49">
        <v>0</v>
      </c>
      <c r="T693" s="50">
        <v>2033</v>
      </c>
      <c r="U693" s="50">
        <v>778</v>
      </c>
      <c r="V693" s="51">
        <f t="shared" si="72"/>
        <v>2.6131105398457581</v>
      </c>
      <c r="W693" s="51">
        <f t="shared" si="73"/>
        <v>1255</v>
      </c>
      <c r="X693" s="51">
        <f t="shared" si="78"/>
        <v>1122.1240240530892</v>
      </c>
      <c r="Y693" s="52">
        <v>0</v>
      </c>
      <c r="Z693" s="53">
        <v>1110</v>
      </c>
      <c r="AA693" s="53">
        <v>654</v>
      </c>
      <c r="AB693" s="54">
        <f t="shared" si="77"/>
        <v>1.6972477064220184</v>
      </c>
      <c r="AC693" s="54">
        <f t="shared" si="74"/>
        <v>456</v>
      </c>
      <c r="AD693" s="54">
        <f t="shared" si="79"/>
        <v>517.25000210795247</v>
      </c>
    </row>
    <row r="694" spans="1:30" ht="12.75" customHeight="1">
      <c r="A694" s="7">
        <v>680</v>
      </c>
      <c r="B694" s="27"/>
      <c r="C694" s="17" t="s">
        <v>1433</v>
      </c>
      <c r="D694" s="17" t="s">
        <v>2059</v>
      </c>
      <c r="E694" s="27" t="s">
        <v>1434</v>
      </c>
      <c r="F694" s="15" t="s">
        <v>1435</v>
      </c>
      <c r="G694" s="63">
        <f>(X693+X694)/2</f>
        <v>1079.6531944574544</v>
      </c>
      <c r="H694" s="63">
        <f>ABS((X693-G694)/G694*100)</f>
        <v>3.933747412008274</v>
      </c>
      <c r="I694" s="64">
        <f>(AD693+AD694)/2</f>
        <v>419.98204666769607</v>
      </c>
      <c r="J694" s="64">
        <f>ABS((AD693-I694)/I694*100)</f>
        <v>23.160027008777849</v>
      </c>
      <c r="K694" s="42">
        <f>I694/G694</f>
        <v>0.38899717874566636</v>
      </c>
      <c r="L694" s="42">
        <f>LOG(K694,2)</f>
        <v>-1.3621684029776846</v>
      </c>
      <c r="M694" s="83">
        <f>(I694-G694)/G694*100</f>
        <v>-61.100282125433367</v>
      </c>
      <c r="N694" s="13" t="str">
        <f>IF(X693=0,"×",IF(X694=0,"×",IF(AD693=0,"×",IF(AD694=0,"×","√"))))</f>
        <v>√</v>
      </c>
      <c r="O694" s="28">
        <v>3</v>
      </c>
      <c r="P694" s="28">
        <v>1</v>
      </c>
      <c r="Q694" s="28">
        <v>4</v>
      </c>
      <c r="R694" s="28">
        <v>10</v>
      </c>
      <c r="S694" s="49">
        <v>0</v>
      </c>
      <c r="T694" s="50">
        <v>1944</v>
      </c>
      <c r="U694" s="50">
        <v>784</v>
      </c>
      <c r="V694" s="51">
        <f t="shared" si="72"/>
        <v>2.4795918367346941</v>
      </c>
      <c r="W694" s="51">
        <f t="shared" si="73"/>
        <v>1160</v>
      </c>
      <c r="X694" s="51">
        <f t="shared" si="78"/>
        <v>1037.1823648618195</v>
      </c>
      <c r="Y694" s="52">
        <v>0</v>
      </c>
      <c r="Z694" s="53">
        <v>932.5</v>
      </c>
      <c r="AA694" s="53">
        <v>648</v>
      </c>
      <c r="AB694" s="54">
        <f t="shared" si="77"/>
        <v>1.4390432098765431</v>
      </c>
      <c r="AC694" s="54">
        <f t="shared" si="74"/>
        <v>284.5</v>
      </c>
      <c r="AD694" s="54">
        <f t="shared" si="79"/>
        <v>322.71409122743961</v>
      </c>
    </row>
    <row r="695" spans="1:30" ht="12.75" customHeight="1">
      <c r="A695" s="7">
        <v>681</v>
      </c>
      <c r="B695" s="27" t="s">
        <v>424</v>
      </c>
      <c r="C695" s="17" t="s">
        <v>1436</v>
      </c>
      <c r="D695" s="17" t="s">
        <v>2059</v>
      </c>
      <c r="E695" s="27" t="s">
        <v>1437</v>
      </c>
      <c r="F695" s="15" t="s">
        <v>1438</v>
      </c>
      <c r="G695" s="63"/>
      <c r="H695" s="63"/>
      <c r="I695" s="64"/>
      <c r="J695" s="64"/>
      <c r="K695" s="42"/>
      <c r="L695" s="42"/>
      <c r="M695" s="83"/>
      <c r="N695" s="13"/>
      <c r="O695" s="28">
        <v>3</v>
      </c>
      <c r="P695" s="28">
        <v>1</v>
      </c>
      <c r="Q695" s="28">
        <v>5</v>
      </c>
      <c r="R695" s="28">
        <v>1</v>
      </c>
      <c r="S695" s="49">
        <v>0</v>
      </c>
      <c r="T695" s="50">
        <v>4688</v>
      </c>
      <c r="U695" s="50">
        <v>679</v>
      </c>
      <c r="V695" s="51">
        <f t="shared" si="72"/>
        <v>6.9042709867452139</v>
      </c>
      <c r="W695" s="51">
        <f t="shared" si="73"/>
        <v>4009</v>
      </c>
      <c r="X695" s="51">
        <f t="shared" si="78"/>
        <v>3584.5380178715814</v>
      </c>
      <c r="Y695" s="52">
        <v>0</v>
      </c>
      <c r="Z695" s="53">
        <v>3670</v>
      </c>
      <c r="AA695" s="53">
        <v>545</v>
      </c>
      <c r="AB695" s="54">
        <f t="shared" si="77"/>
        <v>6.7339449541284404</v>
      </c>
      <c r="AC695" s="54">
        <f t="shared" si="74"/>
        <v>3125</v>
      </c>
      <c r="AD695" s="54">
        <f t="shared" si="79"/>
        <v>3544.7505626915599</v>
      </c>
    </row>
    <row r="696" spans="1:30" ht="12.75" customHeight="1">
      <c r="A696" s="7">
        <v>682</v>
      </c>
      <c r="B696" s="27"/>
      <c r="C696" s="17" t="s">
        <v>1436</v>
      </c>
      <c r="D696" s="17" t="s">
        <v>2059</v>
      </c>
      <c r="E696" s="27" t="s">
        <v>1437</v>
      </c>
      <c r="F696" s="15" t="s">
        <v>1438</v>
      </c>
      <c r="G696" s="63">
        <f>(X695+X696)/2</f>
        <v>3621.644111097241</v>
      </c>
      <c r="H696" s="63">
        <f>ABS((X695-G696)/G696*100)</f>
        <v>1.0245648685347402</v>
      </c>
      <c r="I696" s="64">
        <f>(AD695+AD696)/2</f>
        <v>3429.0499043253076</v>
      </c>
      <c r="J696" s="64">
        <f>ABS((AD695-I696)/I696*100)</f>
        <v>3.3741316572940736</v>
      </c>
      <c r="K696" s="42">
        <f>I696/G696</f>
        <v>0.94682133283560443</v>
      </c>
      <c r="L696" s="42">
        <f>LOG(K696,2)</f>
        <v>-7.8835883080343575E-2</v>
      </c>
      <c r="M696" s="83">
        <f>(I696-G696)/G696*100</f>
        <v>-5.3178667164395561</v>
      </c>
      <c r="N696" s="13" t="str">
        <f>IF(X695=0,"×",IF(X696=0,"×",IF(AD695=0,"×",IF(AD696=0,"×","√"))))</f>
        <v>√</v>
      </c>
      <c r="O696" s="28">
        <v>3</v>
      </c>
      <c r="P696" s="28">
        <v>1</v>
      </c>
      <c r="Q696" s="28">
        <v>5</v>
      </c>
      <c r="R696" s="28">
        <v>2</v>
      </c>
      <c r="S696" s="49">
        <v>0</v>
      </c>
      <c r="T696" s="50">
        <v>4786</v>
      </c>
      <c r="U696" s="50">
        <v>694</v>
      </c>
      <c r="V696" s="51">
        <f t="shared" si="72"/>
        <v>6.8962536023054755</v>
      </c>
      <c r="W696" s="51">
        <f t="shared" si="73"/>
        <v>4092</v>
      </c>
      <c r="X696" s="51">
        <f t="shared" si="78"/>
        <v>3658.750204322901</v>
      </c>
      <c r="Y696" s="52">
        <v>0</v>
      </c>
      <c r="Z696" s="53">
        <v>3462</v>
      </c>
      <c r="AA696" s="53">
        <v>541</v>
      </c>
      <c r="AB696" s="54">
        <f t="shared" si="77"/>
        <v>6.3992606284658038</v>
      </c>
      <c r="AC696" s="54">
        <f t="shared" si="74"/>
        <v>2921</v>
      </c>
      <c r="AD696" s="54">
        <f t="shared" si="79"/>
        <v>3313.3492459590548</v>
      </c>
    </row>
    <row r="697" spans="1:30" ht="12.75" customHeight="1">
      <c r="A697" s="7">
        <v>683</v>
      </c>
      <c r="B697" s="27" t="s">
        <v>425</v>
      </c>
      <c r="C697" s="17" t="s">
        <v>1439</v>
      </c>
      <c r="D697" s="17" t="s">
        <v>2059</v>
      </c>
      <c r="E697" s="27" t="s">
        <v>1440</v>
      </c>
      <c r="F697" s="15" t="s">
        <v>1441</v>
      </c>
      <c r="G697" s="63"/>
      <c r="H697" s="63"/>
      <c r="I697" s="64"/>
      <c r="J697" s="64"/>
      <c r="K697" s="42"/>
      <c r="L697" s="42"/>
      <c r="M697" s="83"/>
      <c r="N697" s="13"/>
      <c r="O697" s="28">
        <v>3</v>
      </c>
      <c r="P697" s="28">
        <v>1</v>
      </c>
      <c r="Q697" s="28">
        <v>5</v>
      </c>
      <c r="R697" s="28">
        <v>3</v>
      </c>
      <c r="S697" s="49">
        <v>0</v>
      </c>
      <c r="T697" s="50">
        <v>4179</v>
      </c>
      <c r="U697" s="50">
        <v>669</v>
      </c>
      <c r="V697" s="51">
        <f t="shared" si="72"/>
        <v>6.246636771300448</v>
      </c>
      <c r="W697" s="51">
        <f t="shared" si="73"/>
        <v>3510</v>
      </c>
      <c r="X697" s="51">
        <f t="shared" si="78"/>
        <v>3138.370776435333</v>
      </c>
      <c r="Y697" s="52">
        <v>0</v>
      </c>
      <c r="Z697" s="53">
        <v>3641</v>
      </c>
      <c r="AA697" s="53">
        <v>547</v>
      </c>
      <c r="AB697" s="54">
        <f t="shared" si="77"/>
        <v>6.6563071297989032</v>
      </c>
      <c r="AC697" s="54">
        <f t="shared" si="74"/>
        <v>3094</v>
      </c>
      <c r="AD697" s="54">
        <f t="shared" si="79"/>
        <v>3509.5866371096599</v>
      </c>
    </row>
    <row r="698" spans="1:30" ht="12.75" customHeight="1">
      <c r="A698" s="7">
        <v>684</v>
      </c>
      <c r="B698" s="27"/>
      <c r="C698" s="17" t="s">
        <v>1439</v>
      </c>
      <c r="D698" s="17" t="s">
        <v>2059</v>
      </c>
      <c r="E698" s="27" t="s">
        <v>1440</v>
      </c>
      <c r="F698" s="15" t="s">
        <v>1441</v>
      </c>
      <c r="G698" s="63">
        <f>(X697+X698)/2</f>
        <v>3245.6655038348317</v>
      </c>
      <c r="H698" s="63">
        <f>ABS((X697-G698)/G698*100)</f>
        <v>3.3057851239669462</v>
      </c>
      <c r="I698" s="64">
        <f>(AD697+AD698)/2</f>
        <v>3522.0641590903342</v>
      </c>
      <c r="J698" s="64">
        <f>ABS((AD697-I698)/I698*100)</f>
        <v>0.35426731078904966</v>
      </c>
      <c r="K698" s="42">
        <f>I698/G698</f>
        <v>1.0851593163032145</v>
      </c>
      <c r="L698" s="42">
        <f>LOG(K698,2)</f>
        <v>0.11790686568133402</v>
      </c>
      <c r="M698" s="83">
        <f>(I698-G698)/G698*100</f>
        <v>8.5159316303214503</v>
      </c>
      <c r="N698" s="13" t="str">
        <f>IF(X697=0,"×",IF(X698=0,"×",IF(AD697=0,"×",IF(AD698=0,"×","√"))))</f>
        <v>√</v>
      </c>
      <c r="O698" s="28">
        <v>3</v>
      </c>
      <c r="P698" s="28">
        <v>1</v>
      </c>
      <c r="Q698" s="28">
        <v>5</v>
      </c>
      <c r="R698" s="28">
        <v>4</v>
      </c>
      <c r="S698" s="49">
        <v>0</v>
      </c>
      <c r="T698" s="50">
        <v>4425</v>
      </c>
      <c r="U698" s="50">
        <v>675</v>
      </c>
      <c r="V698" s="51">
        <f t="shared" si="72"/>
        <v>6.5555555555555554</v>
      </c>
      <c r="W698" s="51">
        <f t="shared" si="73"/>
        <v>3750</v>
      </c>
      <c r="X698" s="51">
        <f t="shared" si="78"/>
        <v>3352.9602312343304</v>
      </c>
      <c r="Y698" s="52">
        <v>0</v>
      </c>
      <c r="Z698" s="53">
        <v>3662</v>
      </c>
      <c r="AA698" s="53">
        <v>546</v>
      </c>
      <c r="AB698" s="54">
        <f t="shared" si="77"/>
        <v>6.7069597069597071</v>
      </c>
      <c r="AC698" s="54">
        <f t="shared" si="74"/>
        <v>3116</v>
      </c>
      <c r="AD698" s="54">
        <f t="shared" si="79"/>
        <v>3534.5416810710085</v>
      </c>
    </row>
    <row r="699" spans="1:30" ht="12.75" customHeight="1">
      <c r="A699" s="7">
        <v>685</v>
      </c>
      <c r="B699" s="27" t="s">
        <v>426</v>
      </c>
      <c r="C699" s="17" t="s">
        <v>1442</v>
      </c>
      <c r="D699" s="17" t="s">
        <v>2059</v>
      </c>
      <c r="E699" s="27" t="s">
        <v>833</v>
      </c>
      <c r="F699" s="15" t="s">
        <v>1444</v>
      </c>
      <c r="G699" s="63"/>
      <c r="H699" s="63"/>
      <c r="I699" s="64"/>
      <c r="J699" s="64"/>
      <c r="K699" s="42"/>
      <c r="L699" s="42"/>
      <c r="M699" s="83"/>
      <c r="N699" s="13"/>
      <c r="O699" s="28">
        <v>3</v>
      </c>
      <c r="P699" s="28">
        <v>1</v>
      </c>
      <c r="Q699" s="28">
        <v>5</v>
      </c>
      <c r="R699" s="28">
        <v>5</v>
      </c>
      <c r="S699" s="49">
        <v>0</v>
      </c>
      <c r="T699" s="50">
        <v>4039</v>
      </c>
      <c r="U699" s="50">
        <v>681.5</v>
      </c>
      <c r="V699" s="51">
        <f t="shared" si="72"/>
        <v>5.9266324284666174</v>
      </c>
      <c r="W699" s="51">
        <f t="shared" si="73"/>
        <v>3357.5</v>
      </c>
      <c r="X699" s="51">
        <f t="shared" si="78"/>
        <v>3002.0170603651372</v>
      </c>
      <c r="Y699" s="52">
        <v>0</v>
      </c>
      <c r="Z699" s="53">
        <v>2634</v>
      </c>
      <c r="AA699" s="53">
        <v>550</v>
      </c>
      <c r="AB699" s="54">
        <f t="shared" si="77"/>
        <v>4.7890909090909091</v>
      </c>
      <c r="AC699" s="54">
        <f t="shared" si="74"/>
        <v>2084</v>
      </c>
      <c r="AD699" s="54">
        <f t="shared" si="79"/>
        <v>2363.9232552477474</v>
      </c>
    </row>
    <row r="700" spans="1:30" ht="12.75" customHeight="1">
      <c r="A700" s="7">
        <v>686</v>
      </c>
      <c r="B700" s="27"/>
      <c r="C700" s="17" t="s">
        <v>1442</v>
      </c>
      <c r="D700" s="17" t="s">
        <v>2059</v>
      </c>
      <c r="E700" s="27" t="s">
        <v>1443</v>
      </c>
      <c r="F700" s="15" t="s">
        <v>1444</v>
      </c>
      <c r="G700" s="63">
        <f>(X699+X700)/2</f>
        <v>2886.2281670465118</v>
      </c>
      <c r="H700" s="63">
        <f>ABS((X699-G700)/G700*100)</f>
        <v>4.0117719950433681</v>
      </c>
      <c r="I700" s="64">
        <f>(AD699+AD700)/2</f>
        <v>3105.2014929178067</v>
      </c>
      <c r="J700" s="64">
        <f>ABS((AD699-I700)/I700*100)</f>
        <v>23.872146118721467</v>
      </c>
      <c r="K700" s="42">
        <f>I700/G700</f>
        <v>1.0758683351411442</v>
      </c>
      <c r="L700" s="42">
        <f>LOG(K700,2)</f>
        <v>0.10550153155472104</v>
      </c>
      <c r="M700" s="83">
        <f>(I700-G700)/G700*100</f>
        <v>7.5868335141144145</v>
      </c>
      <c r="N700" s="13" t="str">
        <f>IF(X699=0,"×",IF(X700=0,"×",IF(AD699=0,"×",IF(AD700=0,"×","√"))))</f>
        <v>√</v>
      </c>
      <c r="O700" s="28">
        <v>3</v>
      </c>
      <c r="P700" s="28">
        <v>1</v>
      </c>
      <c r="Q700" s="28">
        <v>5</v>
      </c>
      <c r="R700" s="28">
        <v>6</v>
      </c>
      <c r="S700" s="49">
        <v>0</v>
      </c>
      <c r="T700" s="50">
        <v>3826.5</v>
      </c>
      <c r="U700" s="50">
        <v>728</v>
      </c>
      <c r="V700" s="51">
        <f t="shared" si="72"/>
        <v>5.2561813186813184</v>
      </c>
      <c r="W700" s="51">
        <f t="shared" si="73"/>
        <v>3098.5</v>
      </c>
      <c r="X700" s="51">
        <f t="shared" si="78"/>
        <v>2770.4392737278858</v>
      </c>
      <c r="Y700" s="52">
        <v>0</v>
      </c>
      <c r="Z700" s="53">
        <v>3934</v>
      </c>
      <c r="AA700" s="53">
        <v>543</v>
      </c>
      <c r="AB700" s="54">
        <f t="shared" si="77"/>
        <v>7.2449355432780846</v>
      </c>
      <c r="AC700" s="54">
        <f t="shared" si="74"/>
        <v>3391</v>
      </c>
      <c r="AD700" s="54">
        <f t="shared" si="79"/>
        <v>3846.4797305878656</v>
      </c>
    </row>
    <row r="701" spans="1:30" ht="12.75" customHeight="1">
      <c r="A701" s="7">
        <v>687</v>
      </c>
      <c r="B701" s="27" t="s">
        <v>427</v>
      </c>
      <c r="C701" s="17" t="s">
        <v>1445</v>
      </c>
      <c r="D701" s="17" t="s">
        <v>2059</v>
      </c>
      <c r="E701" s="27" t="s">
        <v>1446</v>
      </c>
      <c r="F701" s="70" t="s">
        <v>1768</v>
      </c>
      <c r="G701" s="63"/>
      <c r="H701" s="63"/>
      <c r="I701" s="64"/>
      <c r="J701" s="64"/>
      <c r="K701" s="42"/>
      <c r="L701" s="42"/>
      <c r="M701" s="83"/>
      <c r="N701" s="13"/>
      <c r="O701" s="28">
        <v>3</v>
      </c>
      <c r="P701" s="28">
        <v>1</v>
      </c>
      <c r="Q701" s="28">
        <v>5</v>
      </c>
      <c r="R701" s="28">
        <v>7</v>
      </c>
      <c r="S701" s="49">
        <v>0</v>
      </c>
      <c r="T701" s="50">
        <v>4579</v>
      </c>
      <c r="U701" s="50">
        <v>797</v>
      </c>
      <c r="V701" s="51">
        <f t="shared" si="72"/>
        <v>5.7452948557089085</v>
      </c>
      <c r="W701" s="51">
        <f t="shared" si="73"/>
        <v>3782</v>
      </c>
      <c r="X701" s="51">
        <f t="shared" si="78"/>
        <v>3381.5721585408633</v>
      </c>
      <c r="Y701" s="52">
        <v>0</v>
      </c>
      <c r="Z701" s="53">
        <v>2392</v>
      </c>
      <c r="AA701" s="53">
        <v>575</v>
      </c>
      <c r="AB701" s="54">
        <f t="shared" si="77"/>
        <v>4.16</v>
      </c>
      <c r="AC701" s="54">
        <f t="shared" si="74"/>
        <v>1817</v>
      </c>
      <c r="AD701" s="54">
        <f t="shared" si="79"/>
        <v>2061.0597671713808</v>
      </c>
    </row>
    <row r="702" spans="1:30" ht="12.75" customHeight="1">
      <c r="A702" s="7">
        <v>688</v>
      </c>
      <c r="B702" s="27"/>
      <c r="C702" s="17" t="s">
        <v>1445</v>
      </c>
      <c r="D702" s="17" t="s">
        <v>2059</v>
      </c>
      <c r="E702" s="27" t="s">
        <v>1446</v>
      </c>
      <c r="F702" s="70" t="s">
        <v>1768</v>
      </c>
      <c r="G702" s="63">
        <f>(X701+X702)/2</f>
        <v>3240.7478288290213</v>
      </c>
      <c r="H702" s="63">
        <f>ABS((X701-G702)/G702*100)</f>
        <v>4.3454269554421332</v>
      </c>
      <c r="I702" s="64">
        <f>(AD701+AD702)/2</f>
        <v>2266.371719762476</v>
      </c>
      <c r="J702" s="64">
        <f>ABS((AD701-I702)/I702*100)</f>
        <v>9.0590590590590594</v>
      </c>
      <c r="K702" s="42">
        <f>I702/G702</f>
        <v>0.69933602966614761</v>
      </c>
      <c r="L702" s="42">
        <f>LOG(K702,2)</f>
        <v>-0.5159422603963274</v>
      </c>
      <c r="M702" s="83">
        <f>(I702-G702)/G702*100</f>
        <v>-30.066397033385233</v>
      </c>
      <c r="N702" s="13" t="str">
        <f>IF(X701=0,"×",IF(X702=0,"×",IF(AD701=0,"×",IF(AD702=0,"×","√"))))</f>
        <v>√</v>
      </c>
      <c r="O702" s="28">
        <v>3</v>
      </c>
      <c r="P702" s="28">
        <v>1</v>
      </c>
      <c r="Q702" s="28">
        <v>5</v>
      </c>
      <c r="R702" s="28">
        <v>8</v>
      </c>
      <c r="S702" s="49">
        <v>0</v>
      </c>
      <c r="T702" s="50">
        <v>4252</v>
      </c>
      <c r="U702" s="50">
        <v>785</v>
      </c>
      <c r="V702" s="51">
        <f t="shared" si="72"/>
        <v>5.4165605095541398</v>
      </c>
      <c r="W702" s="51">
        <f t="shared" si="73"/>
        <v>3467</v>
      </c>
      <c r="X702" s="51">
        <f t="shared" si="78"/>
        <v>3099.9234991171793</v>
      </c>
      <c r="Y702" s="52">
        <v>0</v>
      </c>
      <c r="Z702" s="53">
        <v>2838</v>
      </c>
      <c r="AA702" s="53">
        <v>659</v>
      </c>
      <c r="AB702" s="54">
        <f t="shared" si="77"/>
        <v>4.3065250379362672</v>
      </c>
      <c r="AC702" s="54">
        <f t="shared" si="74"/>
        <v>2179</v>
      </c>
      <c r="AD702" s="54">
        <f t="shared" si="79"/>
        <v>2471.6836723535712</v>
      </c>
    </row>
    <row r="703" spans="1:30" ht="12.75" customHeight="1">
      <c r="A703" s="7">
        <v>689</v>
      </c>
      <c r="B703" s="27" t="s">
        <v>428</v>
      </c>
      <c r="C703" s="27" t="s">
        <v>1445</v>
      </c>
      <c r="D703" s="32" t="s">
        <v>1447</v>
      </c>
      <c r="E703" s="27" t="s">
        <v>1446</v>
      </c>
      <c r="F703" s="70" t="s">
        <v>1768</v>
      </c>
      <c r="G703" s="63"/>
      <c r="H703" s="63"/>
      <c r="I703" s="64"/>
      <c r="J703" s="64"/>
      <c r="K703" s="42"/>
      <c r="L703" s="42"/>
      <c r="M703" s="83"/>
      <c r="N703" s="13"/>
      <c r="O703" s="28">
        <v>3</v>
      </c>
      <c r="P703" s="28">
        <v>1</v>
      </c>
      <c r="Q703" s="28">
        <v>5</v>
      </c>
      <c r="R703" s="28">
        <v>9</v>
      </c>
      <c r="S703" s="49">
        <v>0</v>
      </c>
      <c r="T703" s="50">
        <v>3491</v>
      </c>
      <c r="U703" s="50">
        <v>803</v>
      </c>
      <c r="V703" s="51">
        <f t="shared" si="72"/>
        <v>4.3474470734744708</v>
      </c>
      <c r="W703" s="51">
        <f t="shared" si="73"/>
        <v>2688</v>
      </c>
      <c r="X703" s="51">
        <f t="shared" si="78"/>
        <v>2403.4018937487681</v>
      </c>
      <c r="Y703" s="52">
        <v>0</v>
      </c>
      <c r="Z703" s="53">
        <v>1796</v>
      </c>
      <c r="AA703" s="53">
        <v>658</v>
      </c>
      <c r="AB703" s="54">
        <f t="shared" si="77"/>
        <v>2.7294832826747721</v>
      </c>
      <c r="AC703" s="54">
        <f t="shared" si="74"/>
        <v>1138</v>
      </c>
      <c r="AD703" s="54">
        <f t="shared" si="79"/>
        <v>1290.8563649097584</v>
      </c>
    </row>
    <row r="704" spans="1:30" ht="12.75" customHeight="1">
      <c r="A704" s="7">
        <v>690</v>
      </c>
      <c r="B704" s="27"/>
      <c r="C704" s="27" t="s">
        <v>1445</v>
      </c>
      <c r="D704" s="32" t="s">
        <v>1447</v>
      </c>
      <c r="E704" s="27" t="s">
        <v>1446</v>
      </c>
      <c r="F704" s="70" t="s">
        <v>1768</v>
      </c>
      <c r="G704" s="63">
        <f>(X703+X704)/2</f>
        <v>2628.2737599235506</v>
      </c>
      <c r="H704" s="63">
        <f>ABS((X703-G704)/G704*100)</f>
        <v>8.5558768498043936</v>
      </c>
      <c r="I704" s="64">
        <f>(AD703+AD704)/2</f>
        <v>1407.9749235010877</v>
      </c>
      <c r="J704" s="64">
        <f>ABS((AD703-I704)/I704*100)</f>
        <v>8.3182275931520717</v>
      </c>
      <c r="K704" s="42">
        <f>I704/G704</f>
        <v>0.53570329886109047</v>
      </c>
      <c r="L704" s="42">
        <f>LOG(K704,2)</f>
        <v>-0.90049391468591966</v>
      </c>
      <c r="M704" s="83">
        <f>(I704-G704)/G704*100</f>
        <v>-46.429670113890957</v>
      </c>
      <c r="N704" s="13" t="str">
        <f>IF(X703=0,"×",IF(X704=0,"×",IF(AD703=0,"×",IF(AD704=0,"×","√"))))</f>
        <v>√</v>
      </c>
      <c r="O704" s="28">
        <v>3</v>
      </c>
      <c r="P704" s="28">
        <v>1</v>
      </c>
      <c r="Q704" s="28">
        <v>5</v>
      </c>
      <c r="R704" s="28">
        <v>10</v>
      </c>
      <c r="S704" s="49">
        <v>0</v>
      </c>
      <c r="T704" s="50">
        <v>4022</v>
      </c>
      <c r="U704" s="50">
        <v>831</v>
      </c>
      <c r="V704" s="51">
        <f t="shared" si="72"/>
        <v>4.8399518652226234</v>
      </c>
      <c r="W704" s="51">
        <f t="shared" si="73"/>
        <v>3191</v>
      </c>
      <c r="X704" s="51">
        <f t="shared" si="78"/>
        <v>2853.1456260983327</v>
      </c>
      <c r="Y704" s="52">
        <v>0</v>
      </c>
      <c r="Z704" s="53">
        <v>1980.5</v>
      </c>
      <c r="AA704" s="53">
        <v>636</v>
      </c>
      <c r="AB704" s="54">
        <f t="shared" si="77"/>
        <v>3.1139937106918238</v>
      </c>
      <c r="AC704" s="54">
        <f t="shared" si="74"/>
        <v>1344.5</v>
      </c>
      <c r="AD704" s="54">
        <f t="shared" si="79"/>
        <v>1525.0934820924167</v>
      </c>
    </row>
    <row r="705" spans="1:30" ht="12.75" customHeight="1">
      <c r="A705" s="7">
        <v>691</v>
      </c>
      <c r="B705" s="27" t="s">
        <v>429</v>
      </c>
      <c r="C705" s="17" t="s">
        <v>1448</v>
      </c>
      <c r="D705" s="17" t="s">
        <v>2059</v>
      </c>
      <c r="E705" s="27" t="s">
        <v>1449</v>
      </c>
      <c r="F705" s="15" t="s">
        <v>1450</v>
      </c>
      <c r="G705" s="63"/>
      <c r="H705" s="63"/>
      <c r="I705" s="64"/>
      <c r="J705" s="64"/>
      <c r="K705" s="42"/>
      <c r="L705" s="42"/>
      <c r="M705" s="83"/>
      <c r="N705" s="13"/>
      <c r="O705" s="28">
        <v>3</v>
      </c>
      <c r="P705" s="28">
        <v>1</v>
      </c>
      <c r="Q705" s="28">
        <v>6</v>
      </c>
      <c r="R705" s="28">
        <v>1</v>
      </c>
      <c r="S705" s="49">
        <v>0</v>
      </c>
      <c r="T705" s="50">
        <v>3679</v>
      </c>
      <c r="U705" s="50">
        <v>682</v>
      </c>
      <c r="V705" s="51">
        <f t="shared" si="72"/>
        <v>5.3944281524926687</v>
      </c>
      <c r="W705" s="51">
        <f t="shared" si="73"/>
        <v>2997</v>
      </c>
      <c r="X705" s="51">
        <f t="shared" si="78"/>
        <v>2679.6858168024769</v>
      </c>
      <c r="Y705" s="52">
        <v>0</v>
      </c>
      <c r="Z705" s="53">
        <v>2791</v>
      </c>
      <c r="AA705" s="53">
        <v>538</v>
      </c>
      <c r="AB705" s="54">
        <f t="shared" si="77"/>
        <v>5.1877323420074353</v>
      </c>
      <c r="AC705" s="54">
        <f t="shared" si="74"/>
        <v>2253</v>
      </c>
      <c r="AD705" s="54">
        <f t="shared" si="79"/>
        <v>2555.6233656781069</v>
      </c>
    </row>
    <row r="706" spans="1:30" ht="12.75" customHeight="1">
      <c r="A706" s="7">
        <v>692</v>
      </c>
      <c r="B706" s="27"/>
      <c r="C706" s="17" t="s">
        <v>1448</v>
      </c>
      <c r="D706" s="17" t="s">
        <v>2059</v>
      </c>
      <c r="E706" s="27" t="s">
        <v>1449</v>
      </c>
      <c r="F706" s="15" t="s">
        <v>1450</v>
      </c>
      <c r="G706" s="63">
        <f>(X705+X706)/2</f>
        <v>2524.108462073204</v>
      </c>
      <c r="H706" s="63">
        <f>ABS((X705-G706)/G706*100)</f>
        <v>6.1636556854410181</v>
      </c>
      <c r="I706" s="64">
        <f>(AD705+AD706)/2</f>
        <v>1933.7323269594997</v>
      </c>
      <c r="J706" s="64">
        <f>ABS((AD705-I706)/I706*100)</f>
        <v>32.160140783106023</v>
      </c>
      <c r="K706" s="42">
        <f>I706/G706</f>
        <v>0.76610508463301441</v>
      </c>
      <c r="L706" s="42">
        <f>LOG(K706,2)</f>
        <v>-0.38438579845408588</v>
      </c>
      <c r="M706" s="83">
        <f>(I706-G706)/G706*100</f>
        <v>-23.389491536698564</v>
      </c>
      <c r="N706" s="13" t="str">
        <f>IF(X705=0,"×",IF(X706=0,"×",IF(AD705=0,"×",IF(AD706=0,"×","√"))))</f>
        <v>√</v>
      </c>
      <c r="O706" s="28">
        <v>3</v>
      </c>
      <c r="P706" s="28">
        <v>1</v>
      </c>
      <c r="Q706" s="28">
        <v>6</v>
      </c>
      <c r="R706" s="28">
        <v>2</v>
      </c>
      <c r="S706" s="49">
        <v>0</v>
      </c>
      <c r="T706" s="50">
        <v>3335</v>
      </c>
      <c r="U706" s="50">
        <v>686</v>
      </c>
      <c r="V706" s="51">
        <f t="shared" si="72"/>
        <v>4.8615160349854225</v>
      </c>
      <c r="W706" s="51">
        <f t="shared" si="73"/>
        <v>2649</v>
      </c>
      <c r="X706" s="51">
        <f t="shared" si="78"/>
        <v>2368.5311073439311</v>
      </c>
      <c r="Y706" s="52">
        <v>0</v>
      </c>
      <c r="Z706" s="53">
        <v>1693</v>
      </c>
      <c r="AA706" s="53">
        <v>536.5</v>
      </c>
      <c r="AB706" s="54">
        <f t="shared" si="77"/>
        <v>3.1556383970177073</v>
      </c>
      <c r="AC706" s="54">
        <f t="shared" si="74"/>
        <v>1156.5</v>
      </c>
      <c r="AD706" s="54">
        <f t="shared" si="79"/>
        <v>1311.8412882408925</v>
      </c>
    </row>
    <row r="707" spans="1:30" ht="12.75" customHeight="1">
      <c r="A707" s="7">
        <v>693</v>
      </c>
      <c r="B707" s="27" t="s">
        <v>430</v>
      </c>
      <c r="C707" s="17" t="s">
        <v>1451</v>
      </c>
      <c r="D707" s="17" t="s">
        <v>1452</v>
      </c>
      <c r="E707" s="27" t="s">
        <v>1453</v>
      </c>
      <c r="F707" s="15" t="s">
        <v>1454</v>
      </c>
      <c r="G707" s="63"/>
      <c r="H707" s="63"/>
      <c r="I707" s="64"/>
      <c r="J707" s="64"/>
      <c r="K707" s="42"/>
      <c r="L707" s="42"/>
      <c r="M707" s="83"/>
      <c r="N707" s="13"/>
      <c r="O707" s="28">
        <v>3</v>
      </c>
      <c r="P707" s="28">
        <v>1</v>
      </c>
      <c r="Q707" s="28">
        <v>6</v>
      </c>
      <c r="R707" s="28">
        <v>3</v>
      </c>
      <c r="S707" s="49">
        <v>0</v>
      </c>
      <c r="T707" s="50">
        <v>1272</v>
      </c>
      <c r="U707" s="50">
        <v>676</v>
      </c>
      <c r="V707" s="51">
        <f t="shared" si="72"/>
        <v>1.8816568047337279</v>
      </c>
      <c r="W707" s="51">
        <f t="shared" si="73"/>
        <v>596</v>
      </c>
      <c r="X707" s="51">
        <f t="shared" si="78"/>
        <v>532.89714608417626</v>
      </c>
      <c r="Y707" s="52">
        <v>0</v>
      </c>
      <c r="Z707" s="53">
        <v>1196</v>
      </c>
      <c r="AA707" s="53">
        <v>539</v>
      </c>
      <c r="AB707" s="54">
        <f t="shared" si="77"/>
        <v>2.2189239332096475</v>
      </c>
      <c r="AC707" s="54">
        <f t="shared" si="74"/>
        <v>657</v>
      </c>
      <c r="AD707" s="54">
        <f t="shared" si="79"/>
        <v>745.24835830027359</v>
      </c>
    </row>
    <row r="708" spans="1:30" ht="12.75" customHeight="1">
      <c r="A708" s="7">
        <v>694</v>
      </c>
      <c r="B708" s="27"/>
      <c r="C708" s="17" t="s">
        <v>1451</v>
      </c>
      <c r="D708" s="17" t="s">
        <v>1452</v>
      </c>
      <c r="E708" s="27" t="s">
        <v>1453</v>
      </c>
      <c r="F708" s="15" t="s">
        <v>1454</v>
      </c>
      <c r="G708" s="63">
        <f>(X707+X708)/2</f>
        <v>561.5090733907092</v>
      </c>
      <c r="H708" s="63">
        <f>ABS((X707-G708)/G708*100)</f>
        <v>5.0955414012738842</v>
      </c>
      <c r="I708" s="64">
        <f>(AD707+AD708)/2</f>
        <v>723.69627487910884</v>
      </c>
      <c r="J708" s="64">
        <f>ABS((AD707-I708)/I708*100)</f>
        <v>2.9780564263322979</v>
      </c>
      <c r="K708" s="42">
        <f>I708/G708</f>
        <v>1.288841639742385</v>
      </c>
      <c r="L708" s="42">
        <f>LOG(K708,2)</f>
        <v>0.36607501032984546</v>
      </c>
      <c r="M708" s="83">
        <f>(I708-G708)/G708*100</f>
        <v>28.884163974238497</v>
      </c>
      <c r="N708" s="13" t="str">
        <f>IF(X707=0,"×",IF(X708=0,"×",IF(AD707=0,"×",IF(AD708=0,"×","√"))))</f>
        <v>√</v>
      </c>
      <c r="O708" s="28">
        <v>3</v>
      </c>
      <c r="P708" s="28">
        <v>1</v>
      </c>
      <c r="Q708" s="28">
        <v>6</v>
      </c>
      <c r="R708" s="28">
        <v>4</v>
      </c>
      <c r="S708" s="49">
        <v>0</v>
      </c>
      <c r="T708" s="50">
        <v>1339</v>
      </c>
      <c r="U708" s="50">
        <v>679</v>
      </c>
      <c r="V708" s="51">
        <f t="shared" si="72"/>
        <v>1.972017673048601</v>
      </c>
      <c r="W708" s="51">
        <f t="shared" si="73"/>
        <v>660</v>
      </c>
      <c r="X708" s="51">
        <f t="shared" si="78"/>
        <v>590.12100069724215</v>
      </c>
      <c r="Y708" s="52">
        <v>0</v>
      </c>
      <c r="Z708" s="53">
        <v>1159</v>
      </c>
      <c r="AA708" s="53">
        <v>540</v>
      </c>
      <c r="AB708" s="54">
        <f t="shared" si="77"/>
        <v>2.1462962962962964</v>
      </c>
      <c r="AC708" s="54">
        <f t="shared" si="74"/>
        <v>619</v>
      </c>
      <c r="AD708" s="54">
        <f t="shared" si="79"/>
        <v>702.1441914579442</v>
      </c>
    </row>
    <row r="709" spans="1:30" ht="12.75" customHeight="1">
      <c r="A709" s="7">
        <v>695</v>
      </c>
      <c r="B709" s="27" t="s">
        <v>431</v>
      </c>
      <c r="C709" s="17" t="s">
        <v>1455</v>
      </c>
      <c r="D709" s="17" t="s">
        <v>2059</v>
      </c>
      <c r="E709" s="27" t="s">
        <v>1456</v>
      </c>
      <c r="F709" s="15" t="s">
        <v>1457</v>
      </c>
      <c r="G709" s="63"/>
      <c r="H709" s="63"/>
      <c r="I709" s="64"/>
      <c r="J709" s="64"/>
      <c r="K709" s="42"/>
      <c r="L709" s="42"/>
      <c r="M709" s="83"/>
      <c r="N709" s="13"/>
      <c r="O709" s="28">
        <v>3</v>
      </c>
      <c r="P709" s="28">
        <v>1</v>
      </c>
      <c r="Q709" s="28">
        <v>6</v>
      </c>
      <c r="R709" s="28">
        <v>5</v>
      </c>
      <c r="S709" s="49">
        <v>0</v>
      </c>
      <c r="T709" s="50">
        <v>4587.5</v>
      </c>
      <c r="U709" s="50">
        <v>691</v>
      </c>
      <c r="V709" s="51">
        <f t="shared" si="72"/>
        <v>6.638929088277858</v>
      </c>
      <c r="W709" s="51">
        <f t="shared" si="73"/>
        <v>3896.5</v>
      </c>
      <c r="X709" s="51">
        <f t="shared" si="78"/>
        <v>3483.9492109345515</v>
      </c>
      <c r="Y709" s="52">
        <v>0</v>
      </c>
      <c r="Z709" s="53">
        <v>3275</v>
      </c>
      <c r="AA709" s="53">
        <v>538</v>
      </c>
      <c r="AB709" s="54">
        <f t="shared" si="77"/>
        <v>6.0873605947955394</v>
      </c>
      <c r="AC709" s="54">
        <f t="shared" si="74"/>
        <v>2737</v>
      </c>
      <c r="AD709" s="54">
        <f t="shared" si="79"/>
        <v>3104.6343328277758</v>
      </c>
    </row>
    <row r="710" spans="1:30" ht="12.75" customHeight="1">
      <c r="A710" s="7">
        <v>696</v>
      </c>
      <c r="B710" s="27"/>
      <c r="C710" s="17" t="s">
        <v>1455</v>
      </c>
      <c r="D710" s="17" t="s">
        <v>2059</v>
      </c>
      <c r="E710" s="27" t="s">
        <v>1456</v>
      </c>
      <c r="F710" s="15" t="s">
        <v>1457</v>
      </c>
      <c r="G710" s="63">
        <f>(X709+X710)/2</f>
        <v>3068.8527343077412</v>
      </c>
      <c r="H710" s="63">
        <f>ABS((X709-G710)/G710*100)</f>
        <v>13.526112608347301</v>
      </c>
      <c r="I710" s="64">
        <f>(AD709+AD710)/2</f>
        <v>3239.6184342550705</v>
      </c>
      <c r="J710" s="64">
        <f>ABS((AD709-I710)/I710*100)</f>
        <v>4.1666666666666696</v>
      </c>
      <c r="K710" s="42">
        <f>I710/G710</f>
        <v>1.0556448010809649</v>
      </c>
      <c r="L710" s="42">
        <f>LOG(K710,2)</f>
        <v>7.8124484391625934E-2</v>
      </c>
      <c r="M710" s="83">
        <f>(I710-G710)/G710*100</f>
        <v>5.5644801080964825</v>
      </c>
      <c r="N710" s="13" t="str">
        <f>IF(X709=0,"×",IF(X710=0,"×",IF(AD709=0,"×",IF(AD710=0,"×","√"))))</f>
        <v>√</v>
      </c>
      <c r="O710" s="28">
        <v>3</v>
      </c>
      <c r="P710" s="28">
        <v>1</v>
      </c>
      <c r="Q710" s="28">
        <v>6</v>
      </c>
      <c r="R710" s="28">
        <v>6</v>
      </c>
      <c r="S710" s="49">
        <v>0</v>
      </c>
      <c r="T710" s="50">
        <v>3698</v>
      </c>
      <c r="U710" s="50">
        <v>730</v>
      </c>
      <c r="V710" s="51">
        <f t="shared" si="72"/>
        <v>5.065753424657534</v>
      </c>
      <c r="W710" s="51">
        <f t="shared" si="73"/>
        <v>2968</v>
      </c>
      <c r="X710" s="51">
        <f t="shared" si="78"/>
        <v>2653.7562576809314</v>
      </c>
      <c r="Y710" s="52">
        <v>0</v>
      </c>
      <c r="Z710" s="53">
        <v>3513</v>
      </c>
      <c r="AA710" s="53">
        <v>538</v>
      </c>
      <c r="AB710" s="54">
        <f t="shared" si="77"/>
        <v>6.529739776951673</v>
      </c>
      <c r="AC710" s="54">
        <f t="shared" si="74"/>
        <v>2975</v>
      </c>
      <c r="AD710" s="54">
        <f t="shared" si="79"/>
        <v>3374.6025356823652</v>
      </c>
    </row>
    <row r="711" spans="1:30" ht="12.75" customHeight="1">
      <c r="A711" s="7">
        <v>697</v>
      </c>
      <c r="B711" s="27" t="s">
        <v>432</v>
      </c>
      <c r="C711" s="17" t="s">
        <v>1458</v>
      </c>
      <c r="D711" s="17" t="s">
        <v>2059</v>
      </c>
      <c r="E711" s="27" t="s">
        <v>1459</v>
      </c>
      <c r="F711" s="15" t="s">
        <v>1460</v>
      </c>
      <c r="G711" s="63"/>
      <c r="H711" s="63"/>
      <c r="I711" s="64"/>
      <c r="J711" s="64"/>
      <c r="K711" s="42"/>
      <c r="L711" s="42"/>
      <c r="M711" s="83"/>
      <c r="N711" s="13"/>
      <c r="O711" s="28">
        <v>3</v>
      </c>
      <c r="P711" s="28">
        <v>1</v>
      </c>
      <c r="Q711" s="28">
        <v>6</v>
      </c>
      <c r="R711" s="28">
        <v>7</v>
      </c>
      <c r="S711" s="49">
        <v>0</v>
      </c>
      <c r="T711" s="50">
        <v>4075</v>
      </c>
      <c r="U711" s="50">
        <v>784</v>
      </c>
      <c r="V711" s="51">
        <f t="shared" si="72"/>
        <v>5.1977040816326534</v>
      </c>
      <c r="W711" s="51">
        <f t="shared" si="73"/>
        <v>3291</v>
      </c>
      <c r="X711" s="51">
        <f t="shared" si="78"/>
        <v>2942.5578989312485</v>
      </c>
      <c r="Y711" s="52">
        <v>0</v>
      </c>
      <c r="Z711" s="53">
        <v>3538</v>
      </c>
      <c r="AA711" s="53">
        <v>568</v>
      </c>
      <c r="AB711" s="54">
        <f t="shared" si="77"/>
        <v>6.22887323943662</v>
      </c>
      <c r="AC711" s="54">
        <f t="shared" si="74"/>
        <v>2970</v>
      </c>
      <c r="AD711" s="54">
        <f t="shared" si="79"/>
        <v>3368.9309347820586</v>
      </c>
    </row>
    <row r="712" spans="1:30" ht="12.75" customHeight="1">
      <c r="A712" s="7">
        <v>698</v>
      </c>
      <c r="B712" s="27"/>
      <c r="C712" s="17" t="s">
        <v>1458</v>
      </c>
      <c r="D712" s="17" t="s">
        <v>2059</v>
      </c>
      <c r="E712" s="27" t="s">
        <v>1459</v>
      </c>
      <c r="F712" s="15" t="s">
        <v>1460</v>
      </c>
      <c r="G712" s="63">
        <f>(X711+X712)/2</f>
        <v>2331.2014834361889</v>
      </c>
      <c r="H712" s="63">
        <f>ABS((X711-G712)/G712*100)</f>
        <v>26.224949659603027</v>
      </c>
      <c r="I712" s="64">
        <f>(AD711+AD712)/2</f>
        <v>3291.2300024478595</v>
      </c>
      <c r="J712" s="64">
        <f>ABS((AD711-I712)/I712*100)</f>
        <v>2.3608478373255219</v>
      </c>
      <c r="K712" s="42">
        <f>I712/G712</f>
        <v>1.4118170504921734</v>
      </c>
      <c r="L712" s="42">
        <f>LOG(K712,2)</f>
        <v>0.49755314990639099</v>
      </c>
      <c r="M712" s="83">
        <f>(I712-G712)/G712*100</f>
        <v>41.181705049217342</v>
      </c>
      <c r="N712" s="13" t="str">
        <f>IF(X711=0,"×",IF(X712=0,"×",IF(AD711=0,"×",IF(AD712=0,"×","√"))))</f>
        <v>√</v>
      </c>
      <c r="O712" s="28">
        <v>3</v>
      </c>
      <c r="P712" s="28">
        <v>1</v>
      </c>
      <c r="Q712" s="28">
        <v>6</v>
      </c>
      <c r="R712" s="28">
        <v>8</v>
      </c>
      <c r="S712" s="49">
        <v>0</v>
      </c>
      <c r="T712" s="50">
        <v>2682.5</v>
      </c>
      <c r="U712" s="50">
        <v>759</v>
      </c>
      <c r="V712" s="51">
        <f t="shared" si="72"/>
        <v>3.5342555994729907</v>
      </c>
      <c r="W712" s="51">
        <f t="shared" si="73"/>
        <v>1923.5</v>
      </c>
      <c r="X712" s="51">
        <f t="shared" si="78"/>
        <v>1719.8450679411292</v>
      </c>
      <c r="Y712" s="52">
        <v>0</v>
      </c>
      <c r="Z712" s="53">
        <v>3422</v>
      </c>
      <c r="AA712" s="53">
        <v>589</v>
      </c>
      <c r="AB712" s="54">
        <f t="shared" si="77"/>
        <v>5.8098471986417657</v>
      </c>
      <c r="AC712" s="54">
        <f t="shared" si="74"/>
        <v>2833</v>
      </c>
      <c r="AD712" s="54">
        <f t="shared" si="79"/>
        <v>3213.5290701136605</v>
      </c>
    </row>
    <row r="713" spans="1:30" ht="12.75" customHeight="1">
      <c r="A713" s="7">
        <v>699</v>
      </c>
      <c r="B713" s="27" t="s">
        <v>433</v>
      </c>
      <c r="C713" s="17" t="s">
        <v>1461</v>
      </c>
      <c r="D713" s="17" t="s">
        <v>1462</v>
      </c>
      <c r="E713" s="27" t="s">
        <v>834</v>
      </c>
      <c r="F713" s="15" t="s">
        <v>1463</v>
      </c>
      <c r="G713" s="63"/>
      <c r="H713" s="63"/>
      <c r="I713" s="64"/>
      <c r="J713" s="64"/>
      <c r="K713" s="42"/>
      <c r="L713" s="42"/>
      <c r="M713" s="83"/>
      <c r="N713" s="13"/>
      <c r="O713" s="28">
        <v>3</v>
      </c>
      <c r="P713" s="28">
        <v>1</v>
      </c>
      <c r="Q713" s="28">
        <v>6</v>
      </c>
      <c r="R713" s="28">
        <v>9</v>
      </c>
      <c r="S713" s="49">
        <v>0</v>
      </c>
      <c r="T713" s="50">
        <v>1196.5</v>
      </c>
      <c r="U713" s="50">
        <v>791</v>
      </c>
      <c r="V713" s="51">
        <f t="shared" si="72"/>
        <v>1.5126422250316056</v>
      </c>
      <c r="W713" s="51">
        <f t="shared" si="73"/>
        <v>405.5</v>
      </c>
      <c r="X713" s="51">
        <f t="shared" si="78"/>
        <v>362.56676633747225</v>
      </c>
      <c r="Y713" s="52">
        <v>0</v>
      </c>
      <c r="Z713" s="53">
        <v>844.5</v>
      </c>
      <c r="AA713" s="53">
        <v>585</v>
      </c>
      <c r="AB713" s="54">
        <f t="shared" si="77"/>
        <v>1.4435897435897436</v>
      </c>
      <c r="AC713" s="54">
        <f t="shared" si="74"/>
        <v>259.5</v>
      </c>
      <c r="AD713" s="54">
        <f t="shared" si="79"/>
        <v>294.35608672590712</v>
      </c>
    </row>
    <row r="714" spans="1:30" ht="12.75" customHeight="1">
      <c r="A714" s="7">
        <v>700</v>
      </c>
      <c r="B714" s="27"/>
      <c r="C714" s="17" t="s">
        <v>1461</v>
      </c>
      <c r="D714" s="17" t="s">
        <v>1462</v>
      </c>
      <c r="E714" s="27" t="s">
        <v>835</v>
      </c>
      <c r="F714" s="15" t="s">
        <v>1463</v>
      </c>
      <c r="G714" s="63">
        <f>(X713+X714)/2</f>
        <v>431.63774710089945</v>
      </c>
      <c r="H714" s="63">
        <f>ABS((X713-G714)/G714*100)</f>
        <v>16.002071465561883</v>
      </c>
      <c r="I714" s="64">
        <f>(AD713+AD714)/2</f>
        <v>377.16145987038198</v>
      </c>
      <c r="J714" s="64">
        <f>ABS((AD713-I714)/I714*100)</f>
        <v>21.954887218045116</v>
      </c>
      <c r="K714" s="42">
        <f>I714/G714</f>
        <v>0.87379165145678717</v>
      </c>
      <c r="L714" s="42">
        <f>LOG(K714,2)</f>
        <v>-0.19463877310549518</v>
      </c>
      <c r="M714" s="83">
        <f>(I714-G714)/G714*100</f>
        <v>-12.620834854321284</v>
      </c>
      <c r="N714" s="13" t="str">
        <f>IF(X713=0,"×",IF(X714=0,"×",IF(AD713=0,"×",IF(AD714=0,"×","√"))))</f>
        <v>√</v>
      </c>
      <c r="O714" s="28">
        <v>3</v>
      </c>
      <c r="P714" s="28">
        <v>1</v>
      </c>
      <c r="Q714" s="28">
        <v>6</v>
      </c>
      <c r="R714" s="28">
        <v>10</v>
      </c>
      <c r="S714" s="49">
        <v>0</v>
      </c>
      <c r="T714" s="50">
        <v>1368</v>
      </c>
      <c r="U714" s="50">
        <v>808</v>
      </c>
      <c r="V714" s="51">
        <f t="shared" si="72"/>
        <v>1.693069306930693</v>
      </c>
      <c r="W714" s="51">
        <f t="shared" si="73"/>
        <v>560</v>
      </c>
      <c r="X714" s="51">
        <f t="shared" si="78"/>
        <v>500.70872786432665</v>
      </c>
      <c r="Y714" s="52">
        <v>0</v>
      </c>
      <c r="Z714" s="53">
        <v>981.5</v>
      </c>
      <c r="AA714" s="53">
        <v>576</v>
      </c>
      <c r="AB714" s="54">
        <f t="shared" si="77"/>
        <v>1.7039930555555556</v>
      </c>
      <c r="AC714" s="54">
        <f t="shared" si="74"/>
        <v>405.5</v>
      </c>
      <c r="AD714" s="54">
        <f t="shared" si="79"/>
        <v>459.96683301485683</v>
      </c>
    </row>
    <row r="715" spans="1:30" ht="12.75" customHeight="1">
      <c r="A715" s="7">
        <v>701</v>
      </c>
      <c r="B715" s="27" t="s">
        <v>434</v>
      </c>
      <c r="C715" s="17" t="s">
        <v>1464</v>
      </c>
      <c r="D715" s="17" t="s">
        <v>2059</v>
      </c>
      <c r="E715" s="27" t="s">
        <v>1465</v>
      </c>
      <c r="F715" s="15" t="s">
        <v>1466</v>
      </c>
      <c r="G715" s="63"/>
      <c r="H715" s="63"/>
      <c r="I715" s="64"/>
      <c r="J715" s="64"/>
      <c r="K715" s="42"/>
      <c r="L715" s="42"/>
      <c r="M715" s="83"/>
      <c r="N715" s="13"/>
      <c r="O715" s="28">
        <v>3</v>
      </c>
      <c r="P715" s="28">
        <v>1</v>
      </c>
      <c r="Q715" s="28">
        <v>7</v>
      </c>
      <c r="R715" s="28">
        <v>1</v>
      </c>
      <c r="S715" s="49">
        <v>0</v>
      </c>
      <c r="T715" s="50">
        <v>3462</v>
      </c>
      <c r="U715" s="50">
        <v>669</v>
      </c>
      <c r="V715" s="51">
        <f t="shared" si="72"/>
        <v>5.1748878923766819</v>
      </c>
      <c r="W715" s="51">
        <f t="shared" si="73"/>
        <v>2793</v>
      </c>
      <c r="X715" s="51">
        <f t="shared" si="78"/>
        <v>2497.2847802233291</v>
      </c>
      <c r="Y715" s="52">
        <v>0</v>
      </c>
      <c r="Z715" s="53">
        <v>2855.5</v>
      </c>
      <c r="AA715" s="53">
        <v>550</v>
      </c>
      <c r="AB715" s="54">
        <f t="shared" si="77"/>
        <v>5.1918181818181814</v>
      </c>
      <c r="AC715" s="54">
        <f t="shared" si="74"/>
        <v>2305.5</v>
      </c>
      <c r="AD715" s="54">
        <f t="shared" si="79"/>
        <v>2615.1751751313254</v>
      </c>
    </row>
    <row r="716" spans="1:30" ht="12.75" customHeight="1">
      <c r="A716" s="7">
        <v>702</v>
      </c>
      <c r="B716" s="27"/>
      <c r="C716" s="17" t="s">
        <v>1464</v>
      </c>
      <c r="D716" s="17" t="s">
        <v>2059</v>
      </c>
      <c r="E716" s="27" t="s">
        <v>1465</v>
      </c>
      <c r="F716" s="15" t="s">
        <v>1466</v>
      </c>
      <c r="G716" s="63">
        <f>(X715+X716)/2</f>
        <v>1608.0797268999847</v>
      </c>
      <c r="H716" s="63">
        <f>ABS((X715-G716)/G716*100)</f>
        <v>55.296080066722276</v>
      </c>
      <c r="I716" s="64">
        <f>(AD715+AD716)/2</f>
        <v>2464.5941712281879</v>
      </c>
      <c r="J716" s="64">
        <f>ABS((AD715-I716)/I716*100)</f>
        <v>6.109768726268558</v>
      </c>
      <c r="K716" s="42">
        <f>I716/G716</f>
        <v>1.5326318278878932</v>
      </c>
      <c r="L716" s="42">
        <f>LOG(K716,2)</f>
        <v>0.61601117131278305</v>
      </c>
      <c r="M716" s="83">
        <f>(I716-G716)/G716*100</f>
        <v>53.263182788789329</v>
      </c>
      <c r="N716" s="13" t="str">
        <f>IF(X715=0,"×",IF(X716=0,"×",IF(AD715=0,"×",IF(AD716=0,"×","√"))))</f>
        <v>√</v>
      </c>
      <c r="O716" s="28">
        <v>3</v>
      </c>
      <c r="P716" s="28">
        <v>1</v>
      </c>
      <c r="Q716" s="28">
        <v>7</v>
      </c>
      <c r="R716" s="28">
        <v>2</v>
      </c>
      <c r="S716" s="49">
        <v>0</v>
      </c>
      <c r="T716" s="50">
        <v>1466</v>
      </c>
      <c r="U716" s="50">
        <v>662</v>
      </c>
      <c r="V716" s="51">
        <f t="shared" si="72"/>
        <v>2.214501510574018</v>
      </c>
      <c r="W716" s="51">
        <f t="shared" si="73"/>
        <v>804</v>
      </c>
      <c r="X716" s="51">
        <f t="shared" si="78"/>
        <v>718.87467357664036</v>
      </c>
      <c r="Y716" s="52">
        <v>0</v>
      </c>
      <c r="Z716" s="53">
        <v>2573</v>
      </c>
      <c r="AA716" s="53">
        <v>533</v>
      </c>
      <c r="AB716" s="54">
        <f t="shared" si="77"/>
        <v>4.8273921200750465</v>
      </c>
      <c r="AC716" s="54">
        <f t="shared" si="74"/>
        <v>2040</v>
      </c>
      <c r="AD716" s="54">
        <f t="shared" si="79"/>
        <v>2314.0131673250503</v>
      </c>
    </row>
    <row r="717" spans="1:30" ht="12.75" customHeight="1">
      <c r="A717" s="7">
        <v>703</v>
      </c>
      <c r="B717" s="27" t="s">
        <v>435</v>
      </c>
      <c r="C717" s="17" t="s">
        <v>1467</v>
      </c>
      <c r="D717" s="17" t="s">
        <v>2059</v>
      </c>
      <c r="E717" s="27" t="s">
        <v>1468</v>
      </c>
      <c r="F717" s="15" t="s">
        <v>1469</v>
      </c>
      <c r="G717" s="63"/>
      <c r="H717" s="63"/>
      <c r="I717" s="64"/>
      <c r="J717" s="64"/>
      <c r="K717" s="42"/>
      <c r="L717" s="42"/>
      <c r="M717" s="83"/>
      <c r="N717" s="13"/>
      <c r="O717" s="28">
        <v>3</v>
      </c>
      <c r="P717" s="28">
        <v>1</v>
      </c>
      <c r="Q717" s="28">
        <v>7</v>
      </c>
      <c r="R717" s="28">
        <v>3</v>
      </c>
      <c r="S717" s="49">
        <v>0</v>
      </c>
      <c r="T717" s="50">
        <v>4132</v>
      </c>
      <c r="U717" s="50">
        <v>648</v>
      </c>
      <c r="V717" s="51">
        <f t="shared" si="72"/>
        <v>6.3765432098765435</v>
      </c>
      <c r="W717" s="51">
        <f t="shared" si="73"/>
        <v>3484</v>
      </c>
      <c r="X717" s="51">
        <f t="shared" si="78"/>
        <v>3115.1235854987749</v>
      </c>
      <c r="Y717" s="52">
        <v>0</v>
      </c>
      <c r="Z717" s="53">
        <v>3176</v>
      </c>
      <c r="AA717" s="53">
        <v>537</v>
      </c>
      <c r="AB717" s="54">
        <f t="shared" si="77"/>
        <v>5.9143389199255125</v>
      </c>
      <c r="AC717" s="54">
        <f t="shared" si="74"/>
        <v>2639</v>
      </c>
      <c r="AD717" s="54">
        <f t="shared" si="79"/>
        <v>2993.4709551817687</v>
      </c>
    </row>
    <row r="718" spans="1:30" ht="12.75" customHeight="1">
      <c r="A718" s="7">
        <v>704</v>
      </c>
      <c r="B718" s="27"/>
      <c r="C718" s="17" t="s">
        <v>1467</v>
      </c>
      <c r="D718" s="17" t="s">
        <v>2059</v>
      </c>
      <c r="E718" s="27" t="s">
        <v>1468</v>
      </c>
      <c r="F718" s="15" t="s">
        <v>1469</v>
      </c>
      <c r="G718" s="63">
        <f>(X717+X718)/2</f>
        <v>3528.6553473510094</v>
      </c>
      <c r="H718" s="63">
        <f>ABS((X717-G718)/G718*100)</f>
        <v>11.719244900544796</v>
      </c>
      <c r="I718" s="64">
        <f>(AD717+AD718)/2</f>
        <v>2941.8593869889796</v>
      </c>
      <c r="J718" s="64">
        <f>ABS((AD717-I718)/I718*100)</f>
        <v>1.7543859649122777</v>
      </c>
      <c r="K718" s="42">
        <f>I718/G718</f>
        <v>0.8337055046187658</v>
      </c>
      <c r="L718" s="42">
        <f>LOG(K718,2)</f>
        <v>-0.26239023406700424</v>
      </c>
      <c r="M718" s="83">
        <f>(I718-G718)/G718*100</f>
        <v>-16.629449538123421</v>
      </c>
      <c r="N718" s="13" t="str">
        <f>IF(X717=0,"×",IF(X718=0,"×",IF(AD717=0,"×",IF(AD718=0,"×","√"))))</f>
        <v>√</v>
      </c>
      <c r="O718" s="28">
        <v>3</v>
      </c>
      <c r="P718" s="28">
        <v>1</v>
      </c>
      <c r="Q718" s="28">
        <v>7</v>
      </c>
      <c r="R718" s="28">
        <v>4</v>
      </c>
      <c r="S718" s="49">
        <v>0</v>
      </c>
      <c r="T718" s="50">
        <v>5094</v>
      </c>
      <c r="U718" s="50">
        <v>685</v>
      </c>
      <c r="V718" s="51">
        <f t="shared" si="72"/>
        <v>7.4364963503649637</v>
      </c>
      <c r="W718" s="51">
        <f t="shared" si="73"/>
        <v>4409</v>
      </c>
      <c r="X718" s="51">
        <f t="shared" si="78"/>
        <v>3942.1871092032434</v>
      </c>
      <c r="Y718" s="52">
        <v>0</v>
      </c>
      <c r="Z718" s="53">
        <v>3103</v>
      </c>
      <c r="AA718" s="53">
        <v>555</v>
      </c>
      <c r="AB718" s="54">
        <f t="shared" si="77"/>
        <v>5.5909909909909912</v>
      </c>
      <c r="AC718" s="54">
        <f t="shared" si="74"/>
        <v>2548</v>
      </c>
      <c r="AD718" s="54">
        <f t="shared" si="79"/>
        <v>2890.2478187961906</v>
      </c>
    </row>
    <row r="719" spans="1:30" ht="12.75" customHeight="1">
      <c r="A719" s="7">
        <v>705</v>
      </c>
      <c r="B719" s="27" t="s">
        <v>436</v>
      </c>
      <c r="C719" s="17" t="s">
        <v>1470</v>
      </c>
      <c r="D719" s="17" t="s">
        <v>2059</v>
      </c>
      <c r="E719" s="27" t="s">
        <v>1471</v>
      </c>
      <c r="F719" s="15" t="s">
        <v>1472</v>
      </c>
      <c r="G719" s="63"/>
      <c r="H719" s="63"/>
      <c r="I719" s="64"/>
      <c r="J719" s="64"/>
      <c r="K719" s="42"/>
      <c r="L719" s="42"/>
      <c r="M719" s="83"/>
      <c r="N719" s="13"/>
      <c r="O719" s="28">
        <v>3</v>
      </c>
      <c r="P719" s="28">
        <v>1</v>
      </c>
      <c r="Q719" s="28">
        <v>7</v>
      </c>
      <c r="R719" s="28">
        <v>5</v>
      </c>
      <c r="S719" s="49">
        <v>0</v>
      </c>
      <c r="T719" s="50">
        <v>2945</v>
      </c>
      <c r="U719" s="50">
        <v>695</v>
      </c>
      <c r="V719" s="51">
        <f t="shared" si="72"/>
        <v>4.2374100719424463</v>
      </c>
      <c r="W719" s="51">
        <f t="shared" si="73"/>
        <v>2250</v>
      </c>
      <c r="X719" s="51">
        <f t="shared" si="78"/>
        <v>2011.7761387405981</v>
      </c>
      <c r="Y719" s="52">
        <v>0</v>
      </c>
      <c r="Z719" s="53">
        <v>1865</v>
      </c>
      <c r="AA719" s="53">
        <v>546</v>
      </c>
      <c r="AB719" s="54">
        <f t="shared" si="77"/>
        <v>3.4157509157509156</v>
      </c>
      <c r="AC719" s="54">
        <f t="shared" si="74"/>
        <v>1319</v>
      </c>
      <c r="AD719" s="54">
        <f t="shared" si="79"/>
        <v>1496.1683175008536</v>
      </c>
    </row>
    <row r="720" spans="1:30" ht="12.75" customHeight="1">
      <c r="A720" s="7">
        <v>706</v>
      </c>
      <c r="B720" s="27"/>
      <c r="C720" s="17" t="s">
        <v>1470</v>
      </c>
      <c r="D720" s="17" t="s">
        <v>2059</v>
      </c>
      <c r="E720" s="27" t="s">
        <v>1471</v>
      </c>
      <c r="F720" s="15" t="s">
        <v>1472</v>
      </c>
      <c r="G720" s="63">
        <f>(X719+X720)/2</f>
        <v>2170.482923019023</v>
      </c>
      <c r="H720" s="63">
        <f>ABS((X719-G720)/G720*100)</f>
        <v>7.3120494335736348</v>
      </c>
      <c r="I720" s="64">
        <f>(AD719+AD720)/2</f>
        <v>1375.3632183243253</v>
      </c>
      <c r="J720" s="64">
        <f>ABS((AD719-I720)/I720*100)</f>
        <v>8.7835051546391707</v>
      </c>
      <c r="K720" s="42">
        <f>I720/G720</f>
        <v>0.63366691520026808</v>
      </c>
      <c r="L720" s="42">
        <f>LOG(K720,2)</f>
        <v>-0.65820340288809898</v>
      </c>
      <c r="M720" s="83">
        <f>(I720-G720)/G720*100</f>
        <v>-36.633308479973188</v>
      </c>
      <c r="N720" s="13" t="str">
        <f>IF(X719=0,"×",IF(X720=0,"×",IF(AD719=0,"×",IF(AD720=0,"×","√"))))</f>
        <v>√</v>
      </c>
      <c r="O720" s="28">
        <v>3</v>
      </c>
      <c r="P720" s="28">
        <v>1</v>
      </c>
      <c r="Q720" s="28">
        <v>7</v>
      </c>
      <c r="R720" s="28">
        <v>6</v>
      </c>
      <c r="S720" s="49">
        <v>0</v>
      </c>
      <c r="T720" s="50">
        <v>3372</v>
      </c>
      <c r="U720" s="50">
        <v>767</v>
      </c>
      <c r="V720" s="51">
        <f t="shared" ref="V720:V783" si="80">T720/U720</f>
        <v>4.3963494132985659</v>
      </c>
      <c r="W720" s="51">
        <f t="shared" ref="W720:W783" si="81">IF(T720-U720&lt;0,1,T720-U720)</f>
        <v>2605</v>
      </c>
      <c r="X720" s="51">
        <f t="shared" si="78"/>
        <v>2329.189707297448</v>
      </c>
      <c r="Y720" s="52">
        <v>0</v>
      </c>
      <c r="Z720" s="53">
        <v>1665.5</v>
      </c>
      <c r="AA720" s="53">
        <v>559.5</v>
      </c>
      <c r="AB720" s="54">
        <f t="shared" si="77"/>
        <v>2.9767649687220734</v>
      </c>
      <c r="AC720" s="54">
        <f t="shared" ref="AC720:AC783" si="82">IF(Z720-AA720&lt;0,1,Z720-AA720)</f>
        <v>1106</v>
      </c>
      <c r="AD720" s="54">
        <f t="shared" si="79"/>
        <v>1254.558119147797</v>
      </c>
    </row>
    <row r="721" spans="1:30" ht="12.75" customHeight="1">
      <c r="A721" s="7">
        <v>707</v>
      </c>
      <c r="B721" s="27" t="s">
        <v>437</v>
      </c>
      <c r="C721" s="17" t="s">
        <v>1473</v>
      </c>
      <c r="D721" s="17" t="s">
        <v>2059</v>
      </c>
      <c r="E721" s="27" t="s">
        <v>1474</v>
      </c>
      <c r="F721" s="15" t="s">
        <v>1475</v>
      </c>
      <c r="G721" s="63"/>
      <c r="H721" s="63"/>
      <c r="I721" s="64"/>
      <c r="J721" s="64"/>
      <c r="K721" s="42"/>
      <c r="L721" s="42"/>
      <c r="M721" s="83"/>
      <c r="N721" s="13"/>
      <c r="O721" s="28">
        <v>3</v>
      </c>
      <c r="P721" s="28">
        <v>1</v>
      </c>
      <c r="Q721" s="28">
        <v>7</v>
      </c>
      <c r="R721" s="28">
        <v>7</v>
      </c>
      <c r="S721" s="49">
        <v>0</v>
      </c>
      <c r="T721" s="50">
        <v>3010</v>
      </c>
      <c r="U721" s="50">
        <v>779</v>
      </c>
      <c r="V721" s="51">
        <f t="shared" si="80"/>
        <v>3.8639281129653402</v>
      </c>
      <c r="W721" s="51">
        <f t="shared" si="81"/>
        <v>2231</v>
      </c>
      <c r="X721" s="51">
        <f t="shared" si="78"/>
        <v>1994.7878069023443</v>
      </c>
      <c r="Y721" s="52">
        <v>0</v>
      </c>
      <c r="Z721" s="53">
        <v>2134</v>
      </c>
      <c r="AA721" s="53">
        <v>562</v>
      </c>
      <c r="AB721" s="54">
        <f t="shared" si="77"/>
        <v>3.7971530249110321</v>
      </c>
      <c r="AC721" s="54">
        <f t="shared" si="82"/>
        <v>1572</v>
      </c>
      <c r="AD721" s="54">
        <f t="shared" si="79"/>
        <v>1783.1513230563623</v>
      </c>
    </row>
    <row r="722" spans="1:30" ht="12.75" customHeight="1">
      <c r="A722" s="7">
        <v>708</v>
      </c>
      <c r="B722" s="27"/>
      <c r="C722" s="17" t="s">
        <v>1473</v>
      </c>
      <c r="D722" s="17" t="s">
        <v>2059</v>
      </c>
      <c r="E722" s="27" t="s">
        <v>1474</v>
      </c>
      <c r="F722" s="15" t="s">
        <v>1475</v>
      </c>
      <c r="G722" s="63">
        <f>(X721+X722)/2</f>
        <v>2109.4590468105584</v>
      </c>
      <c r="H722" s="63">
        <f>ABS((X721-G722)/G722*100)</f>
        <v>5.4360495920313685</v>
      </c>
      <c r="I722" s="64">
        <f>(AD721+AD722)/2</f>
        <v>1686.7341077511519</v>
      </c>
      <c r="J722" s="64">
        <f>ABS((AD721-I722)/I722*100)</f>
        <v>5.7162071284465377</v>
      </c>
      <c r="K722" s="42">
        <f>I722/G722</f>
        <v>0.79960505054670084</v>
      </c>
      <c r="L722" s="42">
        <f>LOG(K722,2)</f>
        <v>-0.32264051027897456</v>
      </c>
      <c r="M722" s="83">
        <f>(I722-G722)/G722*100</f>
        <v>-20.03949494532992</v>
      </c>
      <c r="N722" s="13" t="str">
        <f>IF(X721=0,"×",IF(X722=0,"×",IF(AD721=0,"×",IF(AD722=0,"×","√"))))</f>
        <v>√</v>
      </c>
      <c r="O722" s="28">
        <v>3</v>
      </c>
      <c r="P722" s="28">
        <v>1</v>
      </c>
      <c r="Q722" s="28">
        <v>7</v>
      </c>
      <c r="R722" s="28">
        <v>8</v>
      </c>
      <c r="S722" s="49">
        <v>0</v>
      </c>
      <c r="T722" s="50">
        <v>3258.5</v>
      </c>
      <c r="U722" s="50">
        <v>771</v>
      </c>
      <c r="V722" s="51">
        <f t="shared" si="80"/>
        <v>4.2263294422827498</v>
      </c>
      <c r="W722" s="51">
        <f t="shared" si="81"/>
        <v>2487.5</v>
      </c>
      <c r="X722" s="51">
        <f t="shared" si="78"/>
        <v>2224.1302867187724</v>
      </c>
      <c r="Y722" s="52">
        <v>0</v>
      </c>
      <c r="Z722" s="53">
        <v>1992</v>
      </c>
      <c r="AA722" s="53">
        <v>590</v>
      </c>
      <c r="AB722" s="54">
        <f t="shared" si="77"/>
        <v>3.376271186440678</v>
      </c>
      <c r="AC722" s="54">
        <f t="shared" si="82"/>
        <v>1402</v>
      </c>
      <c r="AD722" s="54">
        <f t="shared" si="79"/>
        <v>1590.3168924459414</v>
      </c>
    </row>
    <row r="723" spans="1:30" ht="12.75" customHeight="1">
      <c r="A723" s="7">
        <v>709</v>
      </c>
      <c r="B723" s="27" t="s">
        <v>438</v>
      </c>
      <c r="C723" s="17" t="s">
        <v>1476</v>
      </c>
      <c r="D723" s="17" t="s">
        <v>2059</v>
      </c>
      <c r="E723" s="27" t="s">
        <v>836</v>
      </c>
      <c r="F723" s="15" t="s">
        <v>1477</v>
      </c>
      <c r="G723" s="63"/>
      <c r="H723" s="63"/>
      <c r="I723" s="64"/>
      <c r="J723" s="64"/>
      <c r="K723" s="42"/>
      <c r="L723" s="42"/>
      <c r="M723" s="83"/>
      <c r="N723" s="13"/>
      <c r="O723" s="28">
        <v>3</v>
      </c>
      <c r="P723" s="28">
        <v>1</v>
      </c>
      <c r="Q723" s="28">
        <v>7</v>
      </c>
      <c r="R723" s="28">
        <v>9</v>
      </c>
      <c r="S723" s="49">
        <v>0</v>
      </c>
      <c r="T723" s="50">
        <v>3199</v>
      </c>
      <c r="U723" s="50">
        <v>822</v>
      </c>
      <c r="V723" s="51">
        <f t="shared" si="80"/>
        <v>3.891727493917275</v>
      </c>
      <c r="W723" s="51">
        <f t="shared" si="81"/>
        <v>2377</v>
      </c>
      <c r="X723" s="51">
        <f t="shared" si="78"/>
        <v>2125.3297252384009</v>
      </c>
      <c r="Y723" s="52">
        <v>0</v>
      </c>
      <c r="Z723" s="53">
        <v>2182</v>
      </c>
      <c r="AA723" s="53">
        <v>588</v>
      </c>
      <c r="AB723" s="54">
        <f t="shared" ref="AB723:AB786" si="83">Z723/AA723</f>
        <v>3.7108843537414966</v>
      </c>
      <c r="AC723" s="54">
        <f t="shared" si="82"/>
        <v>1594</v>
      </c>
      <c r="AD723" s="54">
        <f t="shared" si="79"/>
        <v>1808.1063670177109</v>
      </c>
    </row>
    <row r="724" spans="1:30" ht="12.75" customHeight="1">
      <c r="A724" s="7">
        <v>710</v>
      </c>
      <c r="B724" s="27"/>
      <c r="C724" s="17" t="s">
        <v>1476</v>
      </c>
      <c r="D724" s="17" t="s">
        <v>2059</v>
      </c>
      <c r="E724" s="27" t="s">
        <v>836</v>
      </c>
      <c r="F724" s="15" t="s">
        <v>1477</v>
      </c>
      <c r="G724" s="63">
        <f>(X723+X724)/2</f>
        <v>2078.8353433652846</v>
      </c>
      <c r="H724" s="63">
        <f>ABS((X723-G724)/G724*100)</f>
        <v>2.2365591397849562</v>
      </c>
      <c r="I724" s="64">
        <f>(AD723+AD724)/2</f>
        <v>1476.317714349781</v>
      </c>
      <c r="J724" s="64">
        <f>ABS((AD723-I724)/I724*100)</f>
        <v>22.474068382635412</v>
      </c>
      <c r="K724" s="42">
        <f>I724/G724</f>
        <v>0.71016577578475792</v>
      </c>
      <c r="L724" s="42">
        <f>LOG(K724,2)</f>
        <v>-0.49377225902204053</v>
      </c>
      <c r="M724" s="83">
        <f>(I724-G724)/G724*100</f>
        <v>-28.983422421524207</v>
      </c>
      <c r="N724" s="13" t="str">
        <f>IF(X723=0,"×",IF(X724=0,"×",IF(AD723=0,"×",IF(AD724=0,"×","√"))))</f>
        <v>√</v>
      </c>
      <c r="O724" s="28">
        <v>3</v>
      </c>
      <c r="P724" s="28">
        <v>1</v>
      </c>
      <c r="Q724" s="28">
        <v>7</v>
      </c>
      <c r="R724" s="28">
        <v>10</v>
      </c>
      <c r="S724" s="49">
        <v>0</v>
      </c>
      <c r="T724" s="50">
        <v>3083</v>
      </c>
      <c r="U724" s="50">
        <v>810</v>
      </c>
      <c r="V724" s="51">
        <f t="shared" si="80"/>
        <v>3.8061728395061727</v>
      </c>
      <c r="W724" s="51">
        <f t="shared" si="81"/>
        <v>2273</v>
      </c>
      <c r="X724" s="51">
        <f t="shared" si="78"/>
        <v>2032.3409614921686</v>
      </c>
      <c r="Y724" s="52">
        <v>0</v>
      </c>
      <c r="Z724" s="53">
        <v>1596.5</v>
      </c>
      <c r="AA724" s="53">
        <v>587.5</v>
      </c>
      <c r="AB724" s="54">
        <f t="shared" si="83"/>
        <v>2.7174468085106382</v>
      </c>
      <c r="AC724" s="54">
        <f t="shared" si="82"/>
        <v>1009</v>
      </c>
      <c r="AD724" s="54">
        <f t="shared" si="79"/>
        <v>1144.5290616818509</v>
      </c>
    </row>
    <row r="725" spans="1:30" ht="12.75" customHeight="1">
      <c r="A725" s="7">
        <v>711</v>
      </c>
      <c r="B725" s="27" t="s">
        <v>439</v>
      </c>
      <c r="C725" s="17" t="s">
        <v>1478</v>
      </c>
      <c r="D725" s="17" t="s">
        <v>2059</v>
      </c>
      <c r="E725" s="27" t="s">
        <v>1479</v>
      </c>
      <c r="F725" s="15" t="s">
        <v>1310</v>
      </c>
      <c r="G725" s="63"/>
      <c r="H725" s="63"/>
      <c r="I725" s="64"/>
      <c r="J725" s="64"/>
      <c r="K725" s="42"/>
      <c r="L725" s="42"/>
      <c r="M725" s="83"/>
      <c r="N725" s="13"/>
      <c r="O725" s="28">
        <v>3</v>
      </c>
      <c r="P725" s="28">
        <v>1</v>
      </c>
      <c r="Q725" s="28">
        <v>8</v>
      </c>
      <c r="R725" s="28">
        <v>1</v>
      </c>
      <c r="S725" s="49">
        <v>0</v>
      </c>
      <c r="T725" s="50">
        <v>2233</v>
      </c>
      <c r="U725" s="50">
        <v>650</v>
      </c>
      <c r="V725" s="51">
        <f t="shared" si="80"/>
        <v>3.4353846153846153</v>
      </c>
      <c r="W725" s="51">
        <f t="shared" si="81"/>
        <v>1583</v>
      </c>
      <c r="X725" s="51">
        <f t="shared" si="78"/>
        <v>1415.396278945052</v>
      </c>
      <c r="Y725" s="52">
        <v>0</v>
      </c>
      <c r="Z725" s="53">
        <v>1585</v>
      </c>
      <c r="AA725" s="53">
        <v>534</v>
      </c>
      <c r="AB725" s="54">
        <f t="shared" si="83"/>
        <v>2.9681647940074907</v>
      </c>
      <c r="AC725" s="54">
        <f t="shared" si="82"/>
        <v>1051</v>
      </c>
      <c r="AD725" s="54">
        <f t="shared" si="79"/>
        <v>1192.1705092444254</v>
      </c>
    </row>
    <row r="726" spans="1:30" ht="12.75" customHeight="1">
      <c r="A726" s="7">
        <v>712</v>
      </c>
      <c r="B726" s="27"/>
      <c r="C726" s="17" t="s">
        <v>1478</v>
      </c>
      <c r="D726" s="17" t="s">
        <v>2059</v>
      </c>
      <c r="E726" s="27" t="s">
        <v>1479</v>
      </c>
      <c r="F726" s="15" t="s">
        <v>1310</v>
      </c>
      <c r="G726" s="63">
        <f>(X725+X726)/2</f>
        <v>1187.8420445852821</v>
      </c>
      <c r="H726" s="63">
        <f>ABS((X725-G726)/G726*100)</f>
        <v>19.156943921716223</v>
      </c>
      <c r="I726" s="64">
        <f>(AD725+AD726)/2</f>
        <v>1105.1114354247206</v>
      </c>
      <c r="J726" s="64">
        <f>ABS((AD725-I726)/I726*100)</f>
        <v>7.8778547600718536</v>
      </c>
      <c r="K726" s="42">
        <f>I726/G726</f>
        <v>0.93035217978881557</v>
      </c>
      <c r="L726" s="42">
        <f>LOG(K726,2)</f>
        <v>-0.10415115086486627</v>
      </c>
      <c r="M726" s="83">
        <f>(I726-G726)/G726*100</f>
        <v>-6.9647820211184444</v>
      </c>
      <c r="N726" s="13" t="str">
        <f>IF(X725=0,"×",IF(X726=0,"×",IF(AD725=0,"×",IF(AD726=0,"×","√"))))</f>
        <v>√</v>
      </c>
      <c r="O726" s="28">
        <v>3</v>
      </c>
      <c r="P726" s="28">
        <v>1</v>
      </c>
      <c r="Q726" s="28">
        <v>8</v>
      </c>
      <c r="R726" s="28">
        <v>2</v>
      </c>
      <c r="S726" s="49">
        <v>0</v>
      </c>
      <c r="T726" s="50">
        <v>1701</v>
      </c>
      <c r="U726" s="50">
        <v>627</v>
      </c>
      <c r="V726" s="51">
        <f t="shared" si="80"/>
        <v>2.7129186602870812</v>
      </c>
      <c r="W726" s="51">
        <f t="shared" si="81"/>
        <v>1074</v>
      </c>
      <c r="X726" s="51">
        <f t="shared" si="78"/>
        <v>960.2878102255122</v>
      </c>
      <c r="Y726" s="52">
        <v>0</v>
      </c>
      <c r="Z726" s="53">
        <v>1432</v>
      </c>
      <c r="AA726" s="53">
        <v>534.5</v>
      </c>
      <c r="AB726" s="54">
        <f t="shared" si="83"/>
        <v>2.6791393826005612</v>
      </c>
      <c r="AC726" s="54">
        <f t="shared" si="82"/>
        <v>897.5</v>
      </c>
      <c r="AD726" s="54">
        <f t="shared" si="79"/>
        <v>1018.052361605016</v>
      </c>
    </row>
    <row r="727" spans="1:30" ht="12.75" customHeight="1">
      <c r="A727" s="7">
        <v>713</v>
      </c>
      <c r="B727" s="27" t="s">
        <v>440</v>
      </c>
      <c r="C727" s="17" t="s">
        <v>1478</v>
      </c>
      <c r="D727" s="17" t="s">
        <v>766</v>
      </c>
      <c r="E727" s="27" t="s">
        <v>1479</v>
      </c>
      <c r="F727" s="15" t="s">
        <v>1310</v>
      </c>
      <c r="G727" s="63"/>
      <c r="H727" s="63"/>
      <c r="I727" s="64"/>
      <c r="J727" s="64"/>
      <c r="K727" s="42"/>
      <c r="L727" s="42"/>
      <c r="M727" s="83"/>
      <c r="N727" s="13"/>
      <c r="O727" s="28">
        <v>3</v>
      </c>
      <c r="P727" s="28">
        <v>1</v>
      </c>
      <c r="Q727" s="28">
        <v>8</v>
      </c>
      <c r="R727" s="28">
        <v>3</v>
      </c>
      <c r="S727" s="49">
        <v>0</v>
      </c>
      <c r="T727" s="50">
        <v>788</v>
      </c>
      <c r="U727" s="50">
        <v>638</v>
      </c>
      <c r="V727" s="51">
        <f t="shared" si="80"/>
        <v>1.2351097178683386</v>
      </c>
      <c r="W727" s="51">
        <f t="shared" si="81"/>
        <v>150</v>
      </c>
      <c r="X727" s="51">
        <f t="shared" si="78"/>
        <v>134.1184092493732</v>
      </c>
      <c r="Y727" s="52">
        <v>0</v>
      </c>
      <c r="Z727" s="53">
        <v>675.5</v>
      </c>
      <c r="AA727" s="53">
        <v>534</v>
      </c>
      <c r="AB727" s="54">
        <f t="shared" si="83"/>
        <v>1.2649812734082397</v>
      </c>
      <c r="AC727" s="54">
        <f t="shared" si="82"/>
        <v>141.5</v>
      </c>
      <c r="AD727" s="54">
        <f t="shared" si="79"/>
        <v>160.50630547867382</v>
      </c>
    </row>
    <row r="728" spans="1:30" ht="12.75" customHeight="1">
      <c r="A728" s="7">
        <v>714</v>
      </c>
      <c r="B728" s="27"/>
      <c r="C728" s="17" t="s">
        <v>1478</v>
      </c>
      <c r="D728" s="17" t="s">
        <v>766</v>
      </c>
      <c r="E728" s="27" t="s">
        <v>1479</v>
      </c>
      <c r="F728" s="15" t="s">
        <v>1310</v>
      </c>
      <c r="G728" s="63">
        <f>(X727+X728)/2</f>
        <v>212.35414797817424</v>
      </c>
      <c r="H728" s="63">
        <f>ABS((X727-G728)/G728*100)</f>
        <v>36.842105263157897</v>
      </c>
      <c r="I728" s="64">
        <f>(AD727+AD728)/2</f>
        <v>238.49081785788815</v>
      </c>
      <c r="J728" s="64">
        <f>ABS((AD727-I728)/I728*100)</f>
        <v>32.699167657550539</v>
      </c>
      <c r="K728" s="42">
        <f>I728/G728</f>
        <v>1.1230805714348477</v>
      </c>
      <c r="L728" s="42">
        <f>LOG(K728,2)</f>
        <v>0.16746143249343728</v>
      </c>
      <c r="M728" s="83">
        <f>(I728-G728)/G728*100</f>
        <v>12.308057143484776</v>
      </c>
      <c r="N728" s="13" t="str">
        <f>IF(X727=0,"×",IF(X728=0,"×",IF(AD727=0,"×",IF(AD728=0,"×","√"))))</f>
        <v>√</v>
      </c>
      <c r="O728" s="28">
        <v>3</v>
      </c>
      <c r="P728" s="28">
        <v>1</v>
      </c>
      <c r="Q728" s="28">
        <v>8</v>
      </c>
      <c r="R728" s="28">
        <v>4</v>
      </c>
      <c r="S728" s="49">
        <v>0</v>
      </c>
      <c r="T728" s="50">
        <v>987</v>
      </c>
      <c r="U728" s="50">
        <v>662</v>
      </c>
      <c r="V728" s="51">
        <f t="shared" si="80"/>
        <v>1.4909365558912386</v>
      </c>
      <c r="W728" s="51">
        <f t="shared" si="81"/>
        <v>325</v>
      </c>
      <c r="X728" s="51">
        <f t="shared" si="78"/>
        <v>290.58988670697528</v>
      </c>
      <c r="Y728" s="52">
        <v>0</v>
      </c>
      <c r="Z728" s="53">
        <v>816</v>
      </c>
      <c r="AA728" s="53">
        <v>537</v>
      </c>
      <c r="AB728" s="54">
        <f t="shared" si="83"/>
        <v>1.5195530726256983</v>
      </c>
      <c r="AC728" s="54">
        <f t="shared" si="82"/>
        <v>279</v>
      </c>
      <c r="AD728" s="54">
        <f t="shared" si="79"/>
        <v>316.47533023710247</v>
      </c>
    </row>
    <row r="729" spans="1:30" ht="12.75" customHeight="1">
      <c r="A729" s="7">
        <v>715</v>
      </c>
      <c r="B729" s="27" t="s">
        <v>441</v>
      </c>
      <c r="C729" s="17" t="s">
        <v>1311</v>
      </c>
      <c r="D729" s="17" t="s">
        <v>2059</v>
      </c>
      <c r="E729" s="27" t="s">
        <v>1312</v>
      </c>
      <c r="F729" s="70" t="s">
        <v>1769</v>
      </c>
      <c r="G729" s="63"/>
      <c r="H729" s="63"/>
      <c r="I729" s="64"/>
      <c r="J729" s="64"/>
      <c r="K729" s="42"/>
      <c r="L729" s="42"/>
      <c r="M729" s="83"/>
      <c r="N729" s="13"/>
      <c r="O729" s="28">
        <v>3</v>
      </c>
      <c r="P729" s="28">
        <v>1</v>
      </c>
      <c r="Q729" s="28">
        <v>8</v>
      </c>
      <c r="R729" s="28">
        <v>5</v>
      </c>
      <c r="S729" s="49">
        <v>0</v>
      </c>
      <c r="T729" s="50">
        <v>1995</v>
      </c>
      <c r="U729" s="50">
        <v>685</v>
      </c>
      <c r="V729" s="51">
        <f t="shared" si="80"/>
        <v>2.9124087591240877</v>
      </c>
      <c r="W729" s="51">
        <f t="shared" si="81"/>
        <v>1310</v>
      </c>
      <c r="X729" s="51">
        <f t="shared" si="78"/>
        <v>1171.3007741111928</v>
      </c>
      <c r="Y729" s="52">
        <v>0</v>
      </c>
      <c r="Z729" s="53">
        <v>1592.5</v>
      </c>
      <c r="AA729" s="53">
        <v>545</v>
      </c>
      <c r="AB729" s="54">
        <f t="shared" si="83"/>
        <v>2.9220183486238533</v>
      </c>
      <c r="AC729" s="54">
        <f t="shared" si="82"/>
        <v>1047.5</v>
      </c>
      <c r="AD729" s="54">
        <f t="shared" si="79"/>
        <v>1188.2003886142109</v>
      </c>
    </row>
    <row r="730" spans="1:30" ht="12.75" customHeight="1">
      <c r="A730" s="7">
        <v>716</v>
      </c>
      <c r="B730" s="27"/>
      <c r="C730" s="17" t="s">
        <v>1311</v>
      </c>
      <c r="D730" s="17" t="s">
        <v>2059</v>
      </c>
      <c r="E730" s="27" t="s">
        <v>1312</v>
      </c>
      <c r="F730" s="70" t="s">
        <v>1769</v>
      </c>
      <c r="G730" s="63">
        <f>(X729+X730)/2</f>
        <v>1032.2646898560092</v>
      </c>
      <c r="H730" s="63">
        <f>ABS((X729-G730)/G730*100)</f>
        <v>13.469034213945433</v>
      </c>
      <c r="I730" s="64">
        <f>(AD729+AD730)/2</f>
        <v>1162.3946045178163</v>
      </c>
      <c r="J730" s="64">
        <f>ABS((AD729-I730)/I730*100)</f>
        <v>2.2200536716272228</v>
      </c>
      <c r="K730" s="42">
        <f>I730/G730</f>
        <v>1.1260625457216393</v>
      </c>
      <c r="L730" s="42">
        <f>LOG(K730,2)</f>
        <v>0.17128696231726645</v>
      </c>
      <c r="M730" s="83">
        <f>(I730-G730)/G730*100</f>
        <v>12.606254572163945</v>
      </c>
      <c r="N730" s="13" t="str">
        <f>IF(X729=0,"×",IF(X730=0,"×",IF(AD729=0,"×",IF(AD730=0,"×","√"))))</f>
        <v>√</v>
      </c>
      <c r="O730" s="28">
        <v>3</v>
      </c>
      <c r="P730" s="28">
        <v>1</v>
      </c>
      <c r="Q730" s="28">
        <v>8</v>
      </c>
      <c r="R730" s="28">
        <v>6</v>
      </c>
      <c r="S730" s="49">
        <v>0</v>
      </c>
      <c r="T730" s="50">
        <v>1753</v>
      </c>
      <c r="U730" s="50">
        <v>754</v>
      </c>
      <c r="V730" s="51">
        <f t="shared" si="80"/>
        <v>2.3249336870026527</v>
      </c>
      <c r="W730" s="51">
        <f t="shared" si="81"/>
        <v>999</v>
      </c>
      <c r="X730" s="51">
        <f t="shared" si="78"/>
        <v>893.22860560082563</v>
      </c>
      <c r="Y730" s="52">
        <v>0</v>
      </c>
      <c r="Z730" s="53">
        <v>1558.5</v>
      </c>
      <c r="AA730" s="53">
        <v>556.5</v>
      </c>
      <c r="AB730" s="54">
        <f t="shared" si="83"/>
        <v>2.8005390835579513</v>
      </c>
      <c r="AC730" s="54">
        <f t="shared" si="82"/>
        <v>1002</v>
      </c>
      <c r="AD730" s="54">
        <f t="shared" si="79"/>
        <v>1136.5888204214218</v>
      </c>
    </row>
    <row r="731" spans="1:30" ht="12.75" customHeight="1">
      <c r="A731" s="7">
        <v>717</v>
      </c>
      <c r="B731" s="27" t="s">
        <v>442</v>
      </c>
      <c r="C731" s="17" t="s">
        <v>1313</v>
      </c>
      <c r="D731" s="17" t="s">
        <v>2059</v>
      </c>
      <c r="E731" s="27" t="s">
        <v>1334</v>
      </c>
      <c r="F731" s="15" t="s">
        <v>1335</v>
      </c>
      <c r="G731" s="63"/>
      <c r="H731" s="63"/>
      <c r="I731" s="64"/>
      <c r="J731" s="64"/>
      <c r="K731" s="42"/>
      <c r="L731" s="42"/>
      <c r="M731" s="83"/>
      <c r="N731" s="13"/>
      <c r="O731" s="28">
        <v>3</v>
      </c>
      <c r="P731" s="28">
        <v>1</v>
      </c>
      <c r="Q731" s="28">
        <v>8</v>
      </c>
      <c r="R731" s="28">
        <v>7</v>
      </c>
      <c r="S731" s="49">
        <v>0</v>
      </c>
      <c r="T731" s="50">
        <v>1348.5</v>
      </c>
      <c r="U731" s="50">
        <v>774</v>
      </c>
      <c r="V731" s="51">
        <f t="shared" si="80"/>
        <v>1.7422480620155039</v>
      </c>
      <c r="W731" s="51">
        <f t="shared" si="81"/>
        <v>574.5</v>
      </c>
      <c r="X731" s="51">
        <f t="shared" ref="X731:X794" si="84">W731/$W$1277</f>
        <v>513.67350742509939</v>
      </c>
      <c r="Y731" s="52">
        <v>0</v>
      </c>
      <c r="Z731" s="53">
        <v>1180.5</v>
      </c>
      <c r="AA731" s="53">
        <v>551</v>
      </c>
      <c r="AB731" s="54">
        <f t="shared" si="83"/>
        <v>2.1424682395644283</v>
      </c>
      <c r="AC731" s="54">
        <f t="shared" si="82"/>
        <v>629.5</v>
      </c>
      <c r="AD731" s="54">
        <f t="shared" ref="AD731:AD794" si="85">AC731/$AC$1277</f>
        <v>714.05455334858789</v>
      </c>
    </row>
    <row r="732" spans="1:30" ht="12.75" customHeight="1">
      <c r="A732" s="7">
        <v>718</v>
      </c>
      <c r="B732" s="32"/>
      <c r="C732" s="17" t="s">
        <v>1313</v>
      </c>
      <c r="D732" s="17" t="s">
        <v>2059</v>
      </c>
      <c r="E732" s="27" t="s">
        <v>1334</v>
      </c>
      <c r="F732" s="15" t="s">
        <v>1335</v>
      </c>
      <c r="G732" s="63">
        <f>(X731+X732)/2</f>
        <v>526.41475630378977</v>
      </c>
      <c r="H732" s="63">
        <f>ABS((X731-G732)/G732*100)</f>
        <v>2.4203821656050826</v>
      </c>
      <c r="I732" s="64">
        <f>(AD731+AD732)/2</f>
        <v>568.57799025572626</v>
      </c>
      <c r="J732" s="64">
        <f>ABS((AD731-I732)/I732*100)</f>
        <v>25.586034912718205</v>
      </c>
      <c r="K732" s="42">
        <f>I732/G732</f>
        <v>1.0800950836712571</v>
      </c>
      <c r="L732" s="42">
        <f>LOG(K732,2)</f>
        <v>0.11115832229874054</v>
      </c>
      <c r="M732" s="83">
        <f>(I732-G732)/G732*100</f>
        <v>8.009508367125715</v>
      </c>
      <c r="N732" s="13" t="str">
        <f>IF(X731=0,"×",IF(X732=0,"×",IF(AD731=0,"×",IF(AD732=0,"×","√"))))</f>
        <v>√</v>
      </c>
      <c r="O732" s="28">
        <v>3</v>
      </c>
      <c r="P732" s="28">
        <v>1</v>
      </c>
      <c r="Q732" s="28">
        <v>8</v>
      </c>
      <c r="R732" s="28">
        <v>8</v>
      </c>
      <c r="S732" s="49">
        <v>0</v>
      </c>
      <c r="T732" s="50">
        <v>1365</v>
      </c>
      <c r="U732" s="50">
        <v>762</v>
      </c>
      <c r="V732" s="51">
        <f t="shared" si="80"/>
        <v>1.7913385826771653</v>
      </c>
      <c r="W732" s="51">
        <f t="shared" si="81"/>
        <v>603</v>
      </c>
      <c r="X732" s="51">
        <f t="shared" si="84"/>
        <v>539.15600518248027</v>
      </c>
      <c r="Y732" s="52">
        <v>0</v>
      </c>
      <c r="Z732" s="53">
        <v>959.5</v>
      </c>
      <c r="AA732" s="53">
        <v>586.5</v>
      </c>
      <c r="AB732" s="54">
        <f t="shared" si="83"/>
        <v>1.6359761295822677</v>
      </c>
      <c r="AC732" s="54">
        <f t="shared" si="82"/>
        <v>373</v>
      </c>
      <c r="AD732" s="54">
        <f t="shared" si="85"/>
        <v>423.10142716286458</v>
      </c>
    </row>
    <row r="733" spans="1:30" ht="12.75" customHeight="1">
      <c r="A733" s="7">
        <v>719</v>
      </c>
      <c r="B733" s="27" t="s">
        <v>443</v>
      </c>
      <c r="C733" s="17" t="s">
        <v>1314</v>
      </c>
      <c r="D733" s="17" t="s">
        <v>1315</v>
      </c>
      <c r="E733" s="27" t="s">
        <v>1334</v>
      </c>
      <c r="F733" s="15" t="s">
        <v>1335</v>
      </c>
      <c r="G733" s="63"/>
      <c r="H733" s="63"/>
      <c r="I733" s="64"/>
      <c r="J733" s="64"/>
      <c r="K733" s="42"/>
      <c r="L733" s="42"/>
      <c r="M733" s="83"/>
      <c r="N733" s="13"/>
      <c r="O733" s="28">
        <v>3</v>
      </c>
      <c r="P733" s="28">
        <v>1</v>
      </c>
      <c r="Q733" s="28">
        <v>8</v>
      </c>
      <c r="R733" s="28">
        <v>9</v>
      </c>
      <c r="S733" s="49">
        <v>0</v>
      </c>
      <c r="T733" s="50">
        <v>1728</v>
      </c>
      <c r="U733" s="50">
        <v>807</v>
      </c>
      <c r="V733" s="51">
        <f t="shared" si="80"/>
        <v>2.1412639405204459</v>
      </c>
      <c r="W733" s="51">
        <f t="shared" si="81"/>
        <v>921</v>
      </c>
      <c r="X733" s="51">
        <f t="shared" si="84"/>
        <v>823.48703279115148</v>
      </c>
      <c r="Y733" s="52">
        <v>0</v>
      </c>
      <c r="Z733" s="53">
        <v>2497.5</v>
      </c>
      <c r="AA733" s="53">
        <v>604</v>
      </c>
      <c r="AB733" s="54">
        <f t="shared" si="83"/>
        <v>4.1349337748344368</v>
      </c>
      <c r="AC733" s="54">
        <f t="shared" si="82"/>
        <v>1893.5</v>
      </c>
      <c r="AD733" s="54">
        <f t="shared" si="85"/>
        <v>2147.8352609460699</v>
      </c>
    </row>
    <row r="734" spans="1:30" ht="12.75" customHeight="1">
      <c r="A734" s="7">
        <v>720</v>
      </c>
      <c r="B734" s="32"/>
      <c r="C734" s="17" t="s">
        <v>1314</v>
      </c>
      <c r="D734" s="17" t="s">
        <v>1315</v>
      </c>
      <c r="E734" s="27" t="s">
        <v>1334</v>
      </c>
      <c r="F734" s="15" t="s">
        <v>1335</v>
      </c>
      <c r="G734" s="63">
        <f>(X733+X734)/2</f>
        <v>1406.6785823438427</v>
      </c>
      <c r="H734" s="63">
        <f>ABS((X733-G734)/G734*100)</f>
        <v>41.458763705704754</v>
      </c>
      <c r="I734" s="64">
        <f>(AD733+AD734)/2</f>
        <v>1815.4794481881092</v>
      </c>
      <c r="J734" s="64">
        <f>ABS((AD733-I734)/I734*100)</f>
        <v>18.306779131521399</v>
      </c>
      <c r="K734" s="42">
        <f>I734/G734</f>
        <v>1.2906142675202408</v>
      </c>
      <c r="L734" s="42">
        <f>LOG(K734,2)</f>
        <v>0.36805787943013285</v>
      </c>
      <c r="M734" s="83">
        <f>(I734-G734)/G734*100</f>
        <v>29.061426752024083</v>
      </c>
      <c r="N734" s="13" t="str">
        <f>IF(X733=0,"×",IF(X734=0,"×",IF(AD733=0,"×",IF(AD734=0,"×","√"))))</f>
        <v>√</v>
      </c>
      <c r="O734" s="28">
        <v>3</v>
      </c>
      <c r="P734" s="28">
        <v>1</v>
      </c>
      <c r="Q734" s="28">
        <v>8</v>
      </c>
      <c r="R734" s="28">
        <v>10</v>
      </c>
      <c r="S734" s="49">
        <v>0</v>
      </c>
      <c r="T734" s="50">
        <v>3000.5</v>
      </c>
      <c r="U734" s="50">
        <v>775</v>
      </c>
      <c r="V734" s="51">
        <f t="shared" si="80"/>
        <v>3.8716129032258064</v>
      </c>
      <c r="W734" s="51">
        <f t="shared" si="81"/>
        <v>2225.5</v>
      </c>
      <c r="X734" s="51">
        <f t="shared" si="84"/>
        <v>1989.8701318965338</v>
      </c>
      <c r="Y734" s="52">
        <v>0</v>
      </c>
      <c r="Z734" s="53">
        <v>1910.5</v>
      </c>
      <c r="AA734" s="53">
        <v>603</v>
      </c>
      <c r="AB734" s="54">
        <f t="shared" si="83"/>
        <v>3.16832504145937</v>
      </c>
      <c r="AC734" s="54">
        <f t="shared" si="82"/>
        <v>1307.5</v>
      </c>
      <c r="AD734" s="54">
        <f t="shared" si="85"/>
        <v>1483.1236354301486</v>
      </c>
    </row>
    <row r="735" spans="1:30" ht="12.75" customHeight="1">
      <c r="A735" s="7">
        <v>721</v>
      </c>
      <c r="B735" s="27" t="s">
        <v>444</v>
      </c>
      <c r="C735" s="17" t="s">
        <v>1314</v>
      </c>
      <c r="D735" s="17" t="s">
        <v>1315</v>
      </c>
      <c r="E735" s="27" t="s">
        <v>1334</v>
      </c>
      <c r="F735" s="15" t="s">
        <v>1335</v>
      </c>
      <c r="G735" s="63"/>
      <c r="H735" s="63"/>
      <c r="I735" s="64"/>
      <c r="J735" s="64"/>
      <c r="K735" s="42"/>
      <c r="L735" s="42"/>
      <c r="M735" s="83"/>
      <c r="N735" s="13"/>
      <c r="O735" s="28">
        <v>3</v>
      </c>
      <c r="P735" s="28">
        <v>2</v>
      </c>
      <c r="Q735" s="28">
        <v>1</v>
      </c>
      <c r="R735" s="28">
        <v>1</v>
      </c>
      <c r="S735" s="49">
        <v>0</v>
      </c>
      <c r="T735" s="50">
        <v>2738</v>
      </c>
      <c r="U735" s="50">
        <v>850</v>
      </c>
      <c r="V735" s="51">
        <f t="shared" si="80"/>
        <v>3.2211764705882353</v>
      </c>
      <c r="W735" s="51">
        <f t="shared" si="81"/>
        <v>1888</v>
      </c>
      <c r="X735" s="51">
        <f t="shared" si="84"/>
        <v>1688.103711085444</v>
      </c>
      <c r="Y735" s="52">
        <v>0</v>
      </c>
      <c r="Z735" s="53">
        <v>2140.5</v>
      </c>
      <c r="AA735" s="53">
        <v>632</v>
      </c>
      <c r="AB735" s="54">
        <f t="shared" si="83"/>
        <v>3.3868670886075951</v>
      </c>
      <c r="AC735" s="54">
        <f t="shared" si="82"/>
        <v>1508.5</v>
      </c>
      <c r="AD735" s="54">
        <f t="shared" si="85"/>
        <v>1711.1219916224697</v>
      </c>
    </row>
    <row r="736" spans="1:30" ht="12.75" customHeight="1">
      <c r="A736" s="7">
        <v>722</v>
      </c>
      <c r="B736" s="32"/>
      <c r="C736" s="17" t="s">
        <v>1314</v>
      </c>
      <c r="D736" s="17" t="s">
        <v>1315</v>
      </c>
      <c r="E736" s="27" t="s">
        <v>1334</v>
      </c>
      <c r="F736" s="15" t="s">
        <v>1335</v>
      </c>
      <c r="G736" s="63">
        <f>(X735+X736)/2</f>
        <v>1630.6563257902958</v>
      </c>
      <c r="H736" s="63">
        <f>ABS((X735-G736)/G736*100)</f>
        <v>3.5229609321453088</v>
      </c>
      <c r="I736" s="64">
        <f>(AD735+AD736)/2</f>
        <v>1463.8401923691067</v>
      </c>
      <c r="J736" s="64">
        <f>ABS((AD735-I736)/I736*100)</f>
        <v>16.892677256877164</v>
      </c>
      <c r="K736" s="42">
        <f>I736/G736</f>
        <v>0.89770000533966476</v>
      </c>
      <c r="L736" s="42">
        <f>LOG(K736,2)</f>
        <v>-0.15569469125467997</v>
      </c>
      <c r="M736" s="83">
        <f>(I736-G736)/G736*100</f>
        <v>-10.229999466033521</v>
      </c>
      <c r="N736" s="13" t="str">
        <f>IF(X735=0,"×",IF(X736=0,"×",IF(AD735=0,"×",IF(AD736=0,"×","√"))))</f>
        <v>√</v>
      </c>
      <c r="O736" s="28">
        <v>3</v>
      </c>
      <c r="P736" s="28">
        <v>2</v>
      </c>
      <c r="Q736" s="28">
        <v>1</v>
      </c>
      <c r="R736" s="28">
        <v>2</v>
      </c>
      <c r="S736" s="49">
        <v>0</v>
      </c>
      <c r="T736" s="50">
        <v>2579</v>
      </c>
      <c r="U736" s="50">
        <v>819.5</v>
      </c>
      <c r="V736" s="51">
        <f t="shared" si="80"/>
        <v>3.1470408785845025</v>
      </c>
      <c r="W736" s="51">
        <f t="shared" si="81"/>
        <v>1759.5</v>
      </c>
      <c r="X736" s="51">
        <f t="shared" si="84"/>
        <v>1573.2089404951478</v>
      </c>
      <c r="Y736" s="52">
        <v>0</v>
      </c>
      <c r="Z736" s="53">
        <v>1706.5</v>
      </c>
      <c r="AA736" s="53">
        <v>634</v>
      </c>
      <c r="AB736" s="54">
        <f t="shared" si="83"/>
        <v>2.6916403785488958</v>
      </c>
      <c r="AC736" s="54">
        <f t="shared" si="82"/>
        <v>1072.5</v>
      </c>
      <c r="AD736" s="54">
        <f t="shared" si="85"/>
        <v>1216.5583931157435</v>
      </c>
    </row>
    <row r="737" spans="1:30" ht="12.75" customHeight="1">
      <c r="A737" s="7">
        <v>723</v>
      </c>
      <c r="B737" s="27" t="s">
        <v>445</v>
      </c>
      <c r="C737" s="17" t="s">
        <v>1314</v>
      </c>
      <c r="D737" s="17" t="s">
        <v>1315</v>
      </c>
      <c r="E737" s="27" t="s">
        <v>1334</v>
      </c>
      <c r="F737" s="15" t="s">
        <v>1335</v>
      </c>
      <c r="G737" s="63"/>
      <c r="H737" s="63"/>
      <c r="I737" s="64"/>
      <c r="J737" s="64"/>
      <c r="K737" s="42"/>
      <c r="L737" s="42"/>
      <c r="M737" s="83"/>
      <c r="N737" s="13"/>
      <c r="O737" s="28">
        <v>3</v>
      </c>
      <c r="P737" s="28">
        <v>2</v>
      </c>
      <c r="Q737" s="28">
        <v>1</v>
      </c>
      <c r="R737" s="28">
        <v>3</v>
      </c>
      <c r="S737" s="49">
        <v>0</v>
      </c>
      <c r="T737" s="50">
        <v>2639</v>
      </c>
      <c r="U737" s="50">
        <v>815</v>
      </c>
      <c r="V737" s="51">
        <f t="shared" si="80"/>
        <v>3.2380368098159509</v>
      </c>
      <c r="W737" s="51">
        <f t="shared" si="81"/>
        <v>1824</v>
      </c>
      <c r="X737" s="51">
        <f t="shared" si="84"/>
        <v>1630.8798564723782</v>
      </c>
      <c r="Y737" s="52">
        <v>0</v>
      </c>
      <c r="Z737" s="53">
        <v>3629</v>
      </c>
      <c r="AA737" s="53">
        <v>647</v>
      </c>
      <c r="AB737" s="54">
        <f t="shared" si="83"/>
        <v>5.6089644513137555</v>
      </c>
      <c r="AC737" s="54">
        <f t="shared" si="82"/>
        <v>2982</v>
      </c>
      <c r="AD737" s="54">
        <f t="shared" si="85"/>
        <v>3382.5427769427943</v>
      </c>
    </row>
    <row r="738" spans="1:30" ht="12.75" customHeight="1">
      <c r="A738" s="7">
        <v>724</v>
      </c>
      <c r="B738" s="32"/>
      <c r="C738" s="17" t="s">
        <v>1314</v>
      </c>
      <c r="D738" s="17" t="s">
        <v>1315</v>
      </c>
      <c r="E738" s="27" t="s">
        <v>1334</v>
      </c>
      <c r="F738" s="15" t="s">
        <v>1335</v>
      </c>
      <c r="G738" s="63">
        <f>(X737+X738)/2</f>
        <v>1646.974065582303</v>
      </c>
      <c r="H738" s="63">
        <f>ABS((X737-G738)/G738*100)</f>
        <v>0.97719869706840501</v>
      </c>
      <c r="I738" s="64">
        <f>(AD737+AD738)/2</f>
        <v>3369.7816749171047</v>
      </c>
      <c r="J738" s="64">
        <f>ABS((AD737-I738)/I738*100)</f>
        <v>0.37869224943195889</v>
      </c>
      <c r="K738" s="42">
        <f>I738/G738</f>
        <v>2.0460441638622204</v>
      </c>
      <c r="L738" s="42">
        <f>LOG(K738,2)</f>
        <v>1.0328372859910437</v>
      </c>
      <c r="M738" s="83">
        <f>(I738-G738)/G738*100</f>
        <v>104.60441638622204</v>
      </c>
      <c r="N738" s="13" t="str">
        <f>IF(X737=0,"×",IF(X738=0,"×",IF(AD737=0,"×",IF(AD738=0,"×","√"))))</f>
        <v>√</v>
      </c>
      <c r="O738" s="28">
        <v>3</v>
      </c>
      <c r="P738" s="28">
        <v>2</v>
      </c>
      <c r="Q738" s="28">
        <v>1</v>
      </c>
      <c r="R738" s="28">
        <v>4</v>
      </c>
      <c r="S738" s="49">
        <v>0</v>
      </c>
      <c r="T738" s="50">
        <v>2654</v>
      </c>
      <c r="U738" s="50">
        <v>794</v>
      </c>
      <c r="V738" s="51">
        <f t="shared" si="80"/>
        <v>3.3425692695214106</v>
      </c>
      <c r="W738" s="51">
        <f t="shared" si="81"/>
        <v>1860</v>
      </c>
      <c r="X738" s="51">
        <f t="shared" si="84"/>
        <v>1663.0682746922278</v>
      </c>
      <c r="Y738" s="52">
        <v>0</v>
      </c>
      <c r="Z738" s="53">
        <v>3570.5</v>
      </c>
      <c r="AA738" s="53">
        <v>611</v>
      </c>
      <c r="AB738" s="54">
        <f t="shared" si="83"/>
        <v>5.843698854337152</v>
      </c>
      <c r="AC738" s="54">
        <f t="shared" si="82"/>
        <v>2959.5</v>
      </c>
      <c r="AD738" s="54">
        <f t="shared" si="85"/>
        <v>3357.0205728914152</v>
      </c>
    </row>
    <row r="739" spans="1:30" ht="12.75" customHeight="1">
      <c r="A739" s="7">
        <v>725</v>
      </c>
      <c r="B739" s="27" t="s">
        <v>446</v>
      </c>
      <c r="C739" s="17" t="s">
        <v>1314</v>
      </c>
      <c r="D739" s="17" t="s">
        <v>1315</v>
      </c>
      <c r="E739" s="27" t="s">
        <v>1334</v>
      </c>
      <c r="F739" s="15" t="s">
        <v>1335</v>
      </c>
      <c r="G739" s="63"/>
      <c r="H739" s="63"/>
      <c r="I739" s="64"/>
      <c r="J739" s="64"/>
      <c r="K739" s="42"/>
      <c r="L739" s="42"/>
      <c r="M739" s="83"/>
      <c r="N739" s="13"/>
      <c r="O739" s="28">
        <v>3</v>
      </c>
      <c r="P739" s="28">
        <v>2</v>
      </c>
      <c r="Q739" s="28">
        <v>1</v>
      </c>
      <c r="R739" s="28">
        <v>5</v>
      </c>
      <c r="S739" s="49">
        <v>0</v>
      </c>
      <c r="T739" s="50">
        <v>1343</v>
      </c>
      <c r="U739" s="50">
        <v>815</v>
      </c>
      <c r="V739" s="51">
        <f t="shared" si="80"/>
        <v>1.6478527607361964</v>
      </c>
      <c r="W739" s="51">
        <f t="shared" si="81"/>
        <v>528</v>
      </c>
      <c r="X739" s="51">
        <f t="shared" si="84"/>
        <v>472.0968005577937</v>
      </c>
      <c r="Y739" s="52">
        <v>0</v>
      </c>
      <c r="Z739" s="53">
        <v>945.5</v>
      </c>
      <c r="AA739" s="53">
        <v>625</v>
      </c>
      <c r="AB739" s="54">
        <f t="shared" si="83"/>
        <v>1.5127999999999999</v>
      </c>
      <c r="AC739" s="54">
        <f t="shared" si="82"/>
        <v>320.5</v>
      </c>
      <c r="AD739" s="54">
        <f t="shared" si="85"/>
        <v>363.54961770964638</v>
      </c>
    </row>
    <row r="740" spans="1:30" ht="12.75" customHeight="1">
      <c r="A740" s="7">
        <v>726</v>
      </c>
      <c r="B740" s="32"/>
      <c r="C740" s="17" t="s">
        <v>1314</v>
      </c>
      <c r="D740" s="17" t="s">
        <v>1315</v>
      </c>
      <c r="E740" s="27" t="s">
        <v>1334</v>
      </c>
      <c r="F740" s="15" t="s">
        <v>1335</v>
      </c>
      <c r="G740" s="63">
        <f>(X739+X740)/2</f>
        <v>422.92005049969021</v>
      </c>
      <c r="H740" s="63">
        <f>ABS((X739-G740)/G740*100)</f>
        <v>11.627906976744182</v>
      </c>
      <c r="I740" s="64">
        <f>(AD739+AD740)/2</f>
        <v>334.90803316309859</v>
      </c>
      <c r="J740" s="64">
        <f>ABS((AD739-I740)/I740*100)</f>
        <v>8.5520745131244666</v>
      </c>
      <c r="K740" s="42">
        <f>I740/G740</f>
        <v>0.79189443197927534</v>
      </c>
      <c r="L740" s="42">
        <f>LOG(K740,2)</f>
        <v>-0.33661997848563463</v>
      </c>
      <c r="M740" s="83">
        <f>(I740-G740)/G740*100</f>
        <v>-20.810556802072472</v>
      </c>
      <c r="N740" s="13" t="str">
        <f>IF(X739=0,"×",IF(X740=0,"×",IF(AD739=0,"×",IF(AD740=0,"×","√"))))</f>
        <v>√</v>
      </c>
      <c r="O740" s="28">
        <v>3</v>
      </c>
      <c r="P740" s="28">
        <v>2</v>
      </c>
      <c r="Q740" s="28">
        <v>1</v>
      </c>
      <c r="R740" s="28">
        <v>6</v>
      </c>
      <c r="S740" s="49">
        <v>0</v>
      </c>
      <c r="T740" s="50">
        <v>1251</v>
      </c>
      <c r="U740" s="50">
        <v>833</v>
      </c>
      <c r="V740" s="51">
        <f t="shared" si="80"/>
        <v>1.5018007202881152</v>
      </c>
      <c r="W740" s="51">
        <f t="shared" si="81"/>
        <v>418</v>
      </c>
      <c r="X740" s="51">
        <f t="shared" si="84"/>
        <v>373.74330044158665</v>
      </c>
      <c r="Y740" s="52">
        <v>0</v>
      </c>
      <c r="Z740" s="53">
        <v>962</v>
      </c>
      <c r="AA740" s="53">
        <v>692</v>
      </c>
      <c r="AB740" s="54">
        <f t="shared" si="83"/>
        <v>1.3901734104046244</v>
      </c>
      <c r="AC740" s="54">
        <f t="shared" si="82"/>
        <v>270</v>
      </c>
      <c r="AD740" s="54">
        <f t="shared" si="85"/>
        <v>306.2664486165508</v>
      </c>
    </row>
    <row r="741" spans="1:30" ht="12.75" customHeight="1">
      <c r="A741" s="7">
        <v>727</v>
      </c>
      <c r="B741" s="27" t="s">
        <v>447</v>
      </c>
      <c r="C741" s="17" t="s">
        <v>1316</v>
      </c>
      <c r="D741" s="17" t="s">
        <v>2059</v>
      </c>
      <c r="E741" s="27" t="s">
        <v>1318</v>
      </c>
      <c r="F741" s="15" t="s">
        <v>1486</v>
      </c>
      <c r="G741" s="63"/>
      <c r="H741" s="63"/>
      <c r="I741" s="64"/>
      <c r="J741" s="64"/>
      <c r="K741" s="42"/>
      <c r="L741" s="42"/>
      <c r="M741" s="83"/>
      <c r="N741" s="13"/>
      <c r="O741" s="28">
        <v>3</v>
      </c>
      <c r="P741" s="28">
        <v>2</v>
      </c>
      <c r="Q741" s="28">
        <v>1</v>
      </c>
      <c r="R741" s="28">
        <v>7</v>
      </c>
      <c r="S741" s="49">
        <v>0</v>
      </c>
      <c r="T741" s="50">
        <v>2612</v>
      </c>
      <c r="U741" s="50">
        <v>796.5</v>
      </c>
      <c r="V741" s="51">
        <f t="shared" si="80"/>
        <v>3.2793471437539234</v>
      </c>
      <c r="W741" s="51">
        <f t="shared" si="81"/>
        <v>1815.5</v>
      </c>
      <c r="X741" s="51">
        <f t="shared" si="84"/>
        <v>1623.2798132815803</v>
      </c>
      <c r="Y741" s="52">
        <v>0</v>
      </c>
      <c r="Z741" s="53">
        <v>1039.5</v>
      </c>
      <c r="AA741" s="53">
        <v>654.5</v>
      </c>
      <c r="AB741" s="54">
        <f t="shared" si="83"/>
        <v>1.588235294117647</v>
      </c>
      <c r="AC741" s="54">
        <f t="shared" si="82"/>
        <v>385</v>
      </c>
      <c r="AD741" s="54">
        <f t="shared" si="85"/>
        <v>436.71326932360017</v>
      </c>
    </row>
    <row r="742" spans="1:30" ht="12.75" customHeight="1">
      <c r="A742" s="7">
        <v>728</v>
      </c>
      <c r="B742" s="32"/>
      <c r="C742" s="17" t="s">
        <v>1316</v>
      </c>
      <c r="D742" s="17" t="s">
        <v>2059</v>
      </c>
      <c r="E742" s="27" t="s">
        <v>1318</v>
      </c>
      <c r="F742" s="15" t="s">
        <v>1486</v>
      </c>
      <c r="G742" s="63">
        <f>(X741+X742)/2</f>
        <v>1466.1377437777314</v>
      </c>
      <c r="H742" s="63">
        <f>ABS((X741-G742)/G742*100)</f>
        <v>10.718097270925444</v>
      </c>
      <c r="I742" s="64">
        <f>(AD741+AD742)/2</f>
        <v>495.41433864177236</v>
      </c>
      <c r="J742" s="64">
        <f>ABS((AD741-I742)/I742*100)</f>
        <v>11.848883800801365</v>
      </c>
      <c r="K742" s="42">
        <f>I742/G742</f>
        <v>0.33790436181341355</v>
      </c>
      <c r="L742" s="42">
        <f>LOG(K742,2)</f>
        <v>-1.5653131213434281</v>
      </c>
      <c r="M742" s="83">
        <f>(I742-G742)/G742*100</f>
        <v>-66.209563818658651</v>
      </c>
      <c r="N742" s="13" t="str">
        <f>IF(X741=0,"×",IF(X742=0,"×",IF(AD741=0,"×",IF(AD742=0,"×","√"))))</f>
        <v>√</v>
      </c>
      <c r="O742" s="28">
        <v>3</v>
      </c>
      <c r="P742" s="28">
        <v>2</v>
      </c>
      <c r="Q742" s="28">
        <v>1</v>
      </c>
      <c r="R742" s="28">
        <v>8</v>
      </c>
      <c r="S742" s="49">
        <v>0</v>
      </c>
      <c r="T742" s="50">
        <v>2236</v>
      </c>
      <c r="U742" s="50">
        <v>772</v>
      </c>
      <c r="V742" s="51">
        <f t="shared" si="80"/>
        <v>2.8963730569948187</v>
      </c>
      <c r="W742" s="51">
        <f t="shared" si="81"/>
        <v>1464</v>
      </c>
      <c r="X742" s="51">
        <f t="shared" si="84"/>
        <v>1308.9956742738825</v>
      </c>
      <c r="Y742" s="52">
        <v>0</v>
      </c>
      <c r="Z742" s="53">
        <v>1125</v>
      </c>
      <c r="AA742" s="53">
        <v>636.5</v>
      </c>
      <c r="AB742" s="54">
        <f t="shared" si="83"/>
        <v>1.7674783974862529</v>
      </c>
      <c r="AC742" s="54">
        <f t="shared" si="82"/>
        <v>488.5</v>
      </c>
      <c r="AD742" s="54">
        <f t="shared" si="85"/>
        <v>554.1154079599446</v>
      </c>
    </row>
    <row r="743" spans="1:30" ht="12.75" customHeight="1">
      <c r="A743" s="7">
        <v>729</v>
      </c>
      <c r="B743" s="27" t="s">
        <v>448</v>
      </c>
      <c r="C743" s="17" t="s">
        <v>703</v>
      </c>
      <c r="D743" s="17" t="s">
        <v>2059</v>
      </c>
      <c r="E743" s="27" t="s">
        <v>1069</v>
      </c>
      <c r="F743" s="15" t="s">
        <v>1068</v>
      </c>
      <c r="G743" s="63"/>
      <c r="H743" s="63"/>
      <c r="I743" s="64"/>
      <c r="J743" s="64"/>
      <c r="K743" s="42"/>
      <c r="L743" s="42"/>
      <c r="M743" s="83"/>
      <c r="N743" s="13"/>
      <c r="O743" s="28">
        <v>3</v>
      </c>
      <c r="P743" s="28">
        <v>2</v>
      </c>
      <c r="Q743" s="28">
        <v>1</v>
      </c>
      <c r="R743" s="28">
        <v>9</v>
      </c>
      <c r="S743" s="49">
        <v>0</v>
      </c>
      <c r="T743" s="50">
        <v>2650</v>
      </c>
      <c r="U743" s="50">
        <v>769</v>
      </c>
      <c r="V743" s="51">
        <f t="shared" si="80"/>
        <v>3.4460338101430428</v>
      </c>
      <c r="W743" s="51">
        <f t="shared" si="81"/>
        <v>1881</v>
      </c>
      <c r="X743" s="51">
        <f t="shared" si="84"/>
        <v>1681.8448519871401</v>
      </c>
      <c r="Y743" s="52">
        <v>0</v>
      </c>
      <c r="Z743" s="53">
        <v>1100</v>
      </c>
      <c r="AA743" s="53">
        <v>664</v>
      </c>
      <c r="AB743" s="54">
        <f t="shared" si="83"/>
        <v>1.6566265060240963</v>
      </c>
      <c r="AC743" s="54">
        <f t="shared" si="82"/>
        <v>436</v>
      </c>
      <c r="AD743" s="54">
        <f t="shared" si="85"/>
        <v>494.56359850672646</v>
      </c>
    </row>
    <row r="744" spans="1:30" ht="12.75" customHeight="1">
      <c r="A744" s="7">
        <v>730</v>
      </c>
      <c r="B744" s="27"/>
      <c r="C744" s="17" t="s">
        <v>703</v>
      </c>
      <c r="D744" s="17" t="s">
        <v>2059</v>
      </c>
      <c r="E744" s="27" t="s">
        <v>1069</v>
      </c>
      <c r="F744" s="15" t="s">
        <v>1068</v>
      </c>
      <c r="G744" s="63">
        <f>(X743+X744)/2</f>
        <v>1125.9240456484881</v>
      </c>
      <c r="H744" s="63">
        <f>ABS((X743-G744)/G744*100)</f>
        <v>49.374627754615844</v>
      </c>
      <c r="I744" s="64">
        <f>(AD743+AD744)/2</f>
        <v>425.0864874779719</v>
      </c>
      <c r="J744" s="64">
        <f>ABS((AD743-I744)/I744*100)</f>
        <v>16.344229486324213</v>
      </c>
      <c r="K744" s="42">
        <f>I744/G744</f>
        <v>0.37754455029258988</v>
      </c>
      <c r="L744" s="42">
        <f>LOG(K744,2)</f>
        <v>-1.4052812022537235</v>
      </c>
      <c r="M744" s="83">
        <f>(I744-G744)/G744*100</f>
        <v>-62.245544970741008</v>
      </c>
      <c r="N744" s="13" t="str">
        <f>IF(X743=0,"×",IF(X744=0,"×",IF(AD743=0,"×",IF(AD744=0,"×","√"))))</f>
        <v>√</v>
      </c>
      <c r="O744" s="28">
        <v>3</v>
      </c>
      <c r="P744" s="28">
        <v>2</v>
      </c>
      <c r="Q744" s="28">
        <v>1</v>
      </c>
      <c r="R744" s="28">
        <v>10</v>
      </c>
      <c r="S744" s="49">
        <v>0</v>
      </c>
      <c r="T744" s="50">
        <v>1412.5</v>
      </c>
      <c r="U744" s="50">
        <v>775</v>
      </c>
      <c r="V744" s="51">
        <f t="shared" si="80"/>
        <v>1.8225806451612903</v>
      </c>
      <c r="W744" s="51">
        <f t="shared" si="81"/>
        <v>637.5</v>
      </c>
      <c r="X744" s="51">
        <f t="shared" si="84"/>
        <v>570.00323930983609</v>
      </c>
      <c r="Y744" s="52">
        <v>0</v>
      </c>
      <c r="Z744" s="53">
        <v>954.5</v>
      </c>
      <c r="AA744" s="53">
        <v>641</v>
      </c>
      <c r="AB744" s="54">
        <f t="shared" si="83"/>
        <v>1.4890795631825273</v>
      </c>
      <c r="AC744" s="54">
        <f t="shared" si="82"/>
        <v>313.5</v>
      </c>
      <c r="AD744" s="54">
        <f t="shared" si="85"/>
        <v>355.60937644921728</v>
      </c>
    </row>
    <row r="745" spans="1:30" ht="12.75" customHeight="1">
      <c r="A745" s="7">
        <v>731</v>
      </c>
      <c r="B745" s="27" t="s">
        <v>449</v>
      </c>
      <c r="C745" s="17" t="s">
        <v>1485</v>
      </c>
      <c r="D745" s="17" t="s">
        <v>2059</v>
      </c>
      <c r="E745" s="27" t="s">
        <v>1689</v>
      </c>
      <c r="F745" s="15" t="s">
        <v>1690</v>
      </c>
      <c r="G745" s="63"/>
      <c r="H745" s="63"/>
      <c r="I745" s="64"/>
      <c r="J745" s="64"/>
      <c r="K745" s="42"/>
      <c r="L745" s="42"/>
      <c r="M745" s="83"/>
      <c r="N745" s="13"/>
      <c r="O745" s="28">
        <v>3</v>
      </c>
      <c r="P745" s="28">
        <v>2</v>
      </c>
      <c r="Q745" s="28">
        <v>2</v>
      </c>
      <c r="R745" s="28">
        <v>1</v>
      </c>
      <c r="S745" s="49">
        <v>0</v>
      </c>
      <c r="T745" s="50">
        <v>4947</v>
      </c>
      <c r="U745" s="50">
        <v>844</v>
      </c>
      <c r="V745" s="51">
        <f t="shared" si="80"/>
        <v>5.8613744075829386</v>
      </c>
      <c r="W745" s="51">
        <f t="shared" si="81"/>
        <v>4103</v>
      </c>
      <c r="X745" s="51">
        <f t="shared" si="84"/>
        <v>3668.5855543345219</v>
      </c>
      <c r="Y745" s="52">
        <v>0</v>
      </c>
      <c r="Z745" s="53">
        <v>3430</v>
      </c>
      <c r="AA745" s="53">
        <v>629</v>
      </c>
      <c r="AB745" s="54">
        <f t="shared" si="83"/>
        <v>5.4531001589825117</v>
      </c>
      <c r="AC745" s="54">
        <f t="shared" si="82"/>
        <v>2801</v>
      </c>
      <c r="AD745" s="54">
        <f t="shared" si="85"/>
        <v>3177.2308243516991</v>
      </c>
    </row>
    <row r="746" spans="1:30" ht="12.75" customHeight="1">
      <c r="A746" s="7">
        <v>732</v>
      </c>
      <c r="B746" s="27"/>
      <c r="C746" s="17" t="s">
        <v>1485</v>
      </c>
      <c r="D746" s="17" t="s">
        <v>2059</v>
      </c>
      <c r="E746" s="27" t="s">
        <v>1689</v>
      </c>
      <c r="F746" s="15" t="s">
        <v>1690</v>
      </c>
      <c r="G746" s="63">
        <f>(X745+X746)/2</f>
        <v>3077.7939615910327</v>
      </c>
      <c r="H746" s="63">
        <f>ABS((X745-G746)/G746*100)</f>
        <v>19.195293775873349</v>
      </c>
      <c r="I746" s="64">
        <f>(AD745+AD746)/2</f>
        <v>3313.3492459590552</v>
      </c>
      <c r="J746" s="64">
        <f>ABS((AD745-I746)/I746*100)</f>
        <v>4.1081821294077443</v>
      </c>
      <c r="K746" s="42">
        <f>I746/G746</f>
        <v>1.0765338054813307</v>
      </c>
      <c r="L746" s="42">
        <f>LOG(K746,2)</f>
        <v>0.10639362394964778</v>
      </c>
      <c r="M746" s="83">
        <f>(I746-G746)/G746*100</f>
        <v>7.6533805481330761</v>
      </c>
      <c r="N746" s="13" t="str">
        <f>IF(X745=0,"×",IF(X746=0,"×",IF(AD745=0,"×",IF(AD746=0,"×","√"))))</f>
        <v>√</v>
      </c>
      <c r="O746" s="28">
        <v>3</v>
      </c>
      <c r="P746" s="28">
        <v>2</v>
      </c>
      <c r="Q746" s="28">
        <v>2</v>
      </c>
      <c r="R746" s="28">
        <v>2</v>
      </c>
      <c r="S746" s="49">
        <v>0</v>
      </c>
      <c r="T746" s="50">
        <v>3591.5</v>
      </c>
      <c r="U746" s="50">
        <v>810</v>
      </c>
      <c r="V746" s="51">
        <f t="shared" si="80"/>
        <v>4.4339506172839505</v>
      </c>
      <c r="W746" s="51">
        <f t="shared" si="81"/>
        <v>2781.5</v>
      </c>
      <c r="X746" s="51">
        <f t="shared" si="84"/>
        <v>2487.0023688475439</v>
      </c>
      <c r="Y746" s="52">
        <v>0</v>
      </c>
      <c r="Z746" s="53">
        <v>3665</v>
      </c>
      <c r="AA746" s="53">
        <v>624</v>
      </c>
      <c r="AB746" s="54">
        <f t="shared" si="83"/>
        <v>5.8733974358974361</v>
      </c>
      <c r="AC746" s="54">
        <f t="shared" si="82"/>
        <v>3041</v>
      </c>
      <c r="AD746" s="54">
        <f t="shared" si="85"/>
        <v>3449.4676675664109</v>
      </c>
    </row>
    <row r="747" spans="1:30" ht="12.75" customHeight="1">
      <c r="A747" s="7">
        <v>733</v>
      </c>
      <c r="B747" s="27" t="s">
        <v>450</v>
      </c>
      <c r="C747" s="17" t="s">
        <v>1487</v>
      </c>
      <c r="D747" s="17" t="s">
        <v>2059</v>
      </c>
      <c r="E747" s="27" t="s">
        <v>1488</v>
      </c>
      <c r="F747" s="15" t="s">
        <v>1489</v>
      </c>
      <c r="G747" s="63"/>
      <c r="H747" s="63"/>
      <c r="I747" s="64"/>
      <c r="J747" s="64"/>
      <c r="K747" s="42"/>
      <c r="L747" s="42"/>
      <c r="M747" s="83"/>
      <c r="N747" s="13"/>
      <c r="O747" s="28">
        <v>3</v>
      </c>
      <c r="P747" s="28">
        <v>2</v>
      </c>
      <c r="Q747" s="28">
        <v>2</v>
      </c>
      <c r="R747" s="28">
        <v>3</v>
      </c>
      <c r="S747" s="49">
        <v>0</v>
      </c>
      <c r="T747" s="50">
        <v>2146</v>
      </c>
      <c r="U747" s="50">
        <v>805</v>
      </c>
      <c r="V747" s="51">
        <f t="shared" si="80"/>
        <v>2.66583850931677</v>
      </c>
      <c r="W747" s="51">
        <f t="shared" si="81"/>
        <v>1341</v>
      </c>
      <c r="X747" s="51">
        <f t="shared" si="84"/>
        <v>1199.0185786893965</v>
      </c>
      <c r="Y747" s="52">
        <v>0</v>
      </c>
      <c r="Z747" s="53">
        <v>2194.5</v>
      </c>
      <c r="AA747" s="53">
        <v>631</v>
      </c>
      <c r="AB747" s="54">
        <f t="shared" si="83"/>
        <v>3.477812995245642</v>
      </c>
      <c r="AC747" s="54">
        <f t="shared" si="82"/>
        <v>1563.5</v>
      </c>
      <c r="AD747" s="54">
        <f t="shared" si="85"/>
        <v>1773.5096015258414</v>
      </c>
    </row>
    <row r="748" spans="1:30" ht="12.75" customHeight="1">
      <c r="A748" s="7">
        <v>734</v>
      </c>
      <c r="B748" s="32"/>
      <c r="C748" s="17" t="s">
        <v>1487</v>
      </c>
      <c r="D748" s="17" t="s">
        <v>2059</v>
      </c>
      <c r="E748" s="27" t="s">
        <v>1488</v>
      </c>
      <c r="F748" s="15" t="s">
        <v>1489</v>
      </c>
      <c r="G748" s="63">
        <f>(X747+X748)/2</f>
        <v>1338.5017243087445</v>
      </c>
      <c r="H748" s="63">
        <f>ABS((X747-G748)/G748*100)</f>
        <v>10.42084168336673</v>
      </c>
      <c r="I748" s="64">
        <f>(AD747+AD748)/2</f>
        <v>1341.6171929675018</v>
      </c>
      <c r="J748" s="64">
        <f>ABS((AD747-I748)/I748*100)</f>
        <v>32.191925597125334</v>
      </c>
      <c r="K748" s="42">
        <f>I748/G748</f>
        <v>1.0023275791148989</v>
      </c>
      <c r="L748" s="42">
        <f>LOG(K748,2)</f>
        <v>3.3540849098531692E-3</v>
      </c>
      <c r="M748" s="83">
        <f>(I748-G748)/G748*100</f>
        <v>0.2327579114898907</v>
      </c>
      <c r="N748" s="13" t="str">
        <f>IF(X747=0,"×",IF(X748=0,"×",IF(AD747=0,"×",IF(AD748=0,"×","√"))))</f>
        <v>√</v>
      </c>
      <c r="O748" s="28">
        <v>3</v>
      </c>
      <c r="P748" s="28">
        <v>2</v>
      </c>
      <c r="Q748" s="28">
        <v>2</v>
      </c>
      <c r="R748" s="28">
        <v>4</v>
      </c>
      <c r="S748" s="49">
        <v>0</v>
      </c>
      <c r="T748" s="50">
        <v>2444</v>
      </c>
      <c r="U748" s="50">
        <v>791</v>
      </c>
      <c r="V748" s="51">
        <f t="shared" si="80"/>
        <v>3.0897597977243993</v>
      </c>
      <c r="W748" s="51">
        <f t="shared" si="81"/>
        <v>1653</v>
      </c>
      <c r="X748" s="51">
        <f t="shared" si="84"/>
        <v>1477.9848699280928</v>
      </c>
      <c r="Y748" s="52">
        <v>0</v>
      </c>
      <c r="Z748" s="53">
        <v>1425</v>
      </c>
      <c r="AA748" s="53">
        <v>623</v>
      </c>
      <c r="AB748" s="54">
        <f t="shared" si="83"/>
        <v>2.2873194221508828</v>
      </c>
      <c r="AC748" s="54">
        <f t="shared" si="82"/>
        <v>802</v>
      </c>
      <c r="AD748" s="54">
        <f t="shared" si="85"/>
        <v>909.724784409162</v>
      </c>
    </row>
    <row r="749" spans="1:30" ht="12.75" customHeight="1">
      <c r="A749" s="7">
        <v>735</v>
      </c>
      <c r="B749" s="27" t="s">
        <v>451</v>
      </c>
      <c r="C749" s="17" t="s">
        <v>1487</v>
      </c>
      <c r="D749" s="17" t="s">
        <v>1490</v>
      </c>
      <c r="E749" s="27" t="s">
        <v>1488</v>
      </c>
      <c r="F749" s="15" t="s">
        <v>1489</v>
      </c>
      <c r="G749" s="63"/>
      <c r="H749" s="63"/>
      <c r="I749" s="64"/>
      <c r="J749" s="64"/>
      <c r="K749" s="42"/>
      <c r="L749" s="42"/>
      <c r="M749" s="83"/>
      <c r="N749" s="13"/>
      <c r="O749" s="28">
        <v>3</v>
      </c>
      <c r="P749" s="28">
        <v>2</v>
      </c>
      <c r="Q749" s="28">
        <v>2</v>
      </c>
      <c r="R749" s="28">
        <v>5</v>
      </c>
      <c r="S749" s="49">
        <v>0</v>
      </c>
      <c r="T749" s="50">
        <v>3138</v>
      </c>
      <c r="U749" s="50">
        <v>840</v>
      </c>
      <c r="V749" s="51">
        <f t="shared" si="80"/>
        <v>3.7357142857142858</v>
      </c>
      <c r="W749" s="51">
        <f t="shared" si="81"/>
        <v>2298</v>
      </c>
      <c r="X749" s="51">
        <f t="shared" si="84"/>
        <v>2054.6940297003976</v>
      </c>
      <c r="Y749" s="52">
        <v>0</v>
      </c>
      <c r="Z749" s="53">
        <v>2771</v>
      </c>
      <c r="AA749" s="53">
        <v>719.5</v>
      </c>
      <c r="AB749" s="54">
        <f t="shared" si="83"/>
        <v>3.8512856150104238</v>
      </c>
      <c r="AC749" s="54">
        <f t="shared" si="82"/>
        <v>2051.5</v>
      </c>
      <c r="AD749" s="54">
        <f t="shared" si="85"/>
        <v>2327.0578493957555</v>
      </c>
    </row>
    <row r="750" spans="1:30" ht="12.75" customHeight="1">
      <c r="A750" s="7">
        <v>736</v>
      </c>
      <c r="B750" s="32"/>
      <c r="C750" s="17" t="s">
        <v>1487</v>
      </c>
      <c r="D750" s="17" t="s">
        <v>1490</v>
      </c>
      <c r="E750" s="27" t="s">
        <v>1488</v>
      </c>
      <c r="F750" s="15" t="s">
        <v>1489</v>
      </c>
      <c r="G750" s="63">
        <f>(X749+X750)/2</f>
        <v>1880.3400976762123</v>
      </c>
      <c r="H750" s="63">
        <f>ABS((X749-G750)/G750*100)</f>
        <v>9.2724679029957269</v>
      </c>
      <c r="I750" s="64">
        <f>(AD749+AD750)/2</f>
        <v>2426.0272851061036</v>
      </c>
      <c r="J750" s="64">
        <f>ABS((AD749-I750)/I750*100)</f>
        <v>4.0794856808883582</v>
      </c>
      <c r="K750" s="42">
        <f>I750/G750</f>
        <v>1.2902066429920152</v>
      </c>
      <c r="L750" s="42">
        <f>LOG(K750,2)</f>
        <v>0.3676021501015998</v>
      </c>
      <c r="M750" s="83">
        <f>(I750-G750)/G750*100</f>
        <v>29.02066429920151</v>
      </c>
      <c r="N750" s="13" t="str">
        <f>IF(X749=0,"×",IF(X750=0,"×",IF(AD749=0,"×",IF(AD750=0,"×","√"))))</f>
        <v>√</v>
      </c>
      <c r="O750" s="28">
        <v>3</v>
      </c>
      <c r="P750" s="28">
        <v>2</v>
      </c>
      <c r="Q750" s="28">
        <v>2</v>
      </c>
      <c r="R750" s="28">
        <v>6</v>
      </c>
      <c r="S750" s="49">
        <v>0</v>
      </c>
      <c r="T750" s="50">
        <v>2748</v>
      </c>
      <c r="U750" s="50">
        <v>840</v>
      </c>
      <c r="V750" s="51">
        <f t="shared" si="80"/>
        <v>3.2714285714285714</v>
      </c>
      <c r="W750" s="51">
        <f t="shared" si="81"/>
        <v>1908</v>
      </c>
      <c r="X750" s="51">
        <f t="shared" si="84"/>
        <v>1705.9861656520272</v>
      </c>
      <c r="Y750" s="52">
        <v>0</v>
      </c>
      <c r="Z750" s="53">
        <v>2887</v>
      </c>
      <c r="AA750" s="53">
        <v>661</v>
      </c>
      <c r="AB750" s="54">
        <f t="shared" si="83"/>
        <v>4.367624810892587</v>
      </c>
      <c r="AC750" s="54">
        <f t="shared" si="82"/>
        <v>2226</v>
      </c>
      <c r="AD750" s="54">
        <f t="shared" si="85"/>
        <v>2524.9967208164521</v>
      </c>
    </row>
    <row r="751" spans="1:30" ht="12.75" customHeight="1">
      <c r="A751" s="7">
        <v>737</v>
      </c>
      <c r="B751" s="27" t="s">
        <v>452</v>
      </c>
      <c r="C751" s="17" t="s">
        <v>1487</v>
      </c>
      <c r="D751" s="17" t="s">
        <v>1490</v>
      </c>
      <c r="E751" s="27" t="s">
        <v>1488</v>
      </c>
      <c r="F751" s="15" t="s">
        <v>1489</v>
      </c>
      <c r="G751" s="63"/>
      <c r="H751" s="63"/>
      <c r="I751" s="64"/>
      <c r="J751" s="64"/>
      <c r="K751" s="42"/>
      <c r="L751" s="42"/>
      <c r="M751" s="83"/>
      <c r="N751" s="13"/>
      <c r="O751" s="28">
        <v>3</v>
      </c>
      <c r="P751" s="28">
        <v>2</v>
      </c>
      <c r="Q751" s="28">
        <v>2</v>
      </c>
      <c r="R751" s="28">
        <v>7</v>
      </c>
      <c r="S751" s="49">
        <v>0</v>
      </c>
      <c r="T751" s="50">
        <v>4090.5</v>
      </c>
      <c r="U751" s="50">
        <v>810</v>
      </c>
      <c r="V751" s="51">
        <f t="shared" si="80"/>
        <v>5.05</v>
      </c>
      <c r="W751" s="51">
        <f t="shared" si="81"/>
        <v>3280.5</v>
      </c>
      <c r="X751" s="51">
        <f t="shared" si="84"/>
        <v>2933.1696102837923</v>
      </c>
      <c r="Y751" s="52">
        <v>0</v>
      </c>
      <c r="Z751" s="53">
        <v>3135</v>
      </c>
      <c r="AA751" s="53">
        <v>650</v>
      </c>
      <c r="AB751" s="54">
        <f t="shared" si="83"/>
        <v>4.8230769230769228</v>
      </c>
      <c r="AC751" s="54">
        <f t="shared" si="82"/>
        <v>2485</v>
      </c>
      <c r="AD751" s="54">
        <f t="shared" si="85"/>
        <v>2818.7856474523287</v>
      </c>
    </row>
    <row r="752" spans="1:30" ht="12.75" customHeight="1">
      <c r="A752" s="7">
        <v>738</v>
      </c>
      <c r="B752" s="27"/>
      <c r="C752" s="17" t="s">
        <v>1487</v>
      </c>
      <c r="D752" s="17" t="s">
        <v>1490</v>
      </c>
      <c r="E752" s="27" t="s">
        <v>1488</v>
      </c>
      <c r="F752" s="15" t="s">
        <v>1489</v>
      </c>
      <c r="G752" s="63">
        <f>(X751+X752)/2</f>
        <v>2258.3304810773625</v>
      </c>
      <c r="H752" s="63">
        <f>ABS((X751-G752)/G752*100)</f>
        <v>29.882213203998827</v>
      </c>
      <c r="I752" s="64">
        <f>(AD751+AD752)/2</f>
        <v>2808.2931857867616</v>
      </c>
      <c r="J752" s="64">
        <f>ABS((AD751-I752)/I752*100)</f>
        <v>0.37362415429668189</v>
      </c>
      <c r="K752" s="42">
        <f>I752/G752</f>
        <v>1.2435262284761055</v>
      </c>
      <c r="L752" s="42">
        <f>LOG(K752,2)</f>
        <v>0.31443693722377564</v>
      </c>
      <c r="M752" s="83">
        <f>(I752-G752)/G752*100</f>
        <v>24.352622847610554</v>
      </c>
      <c r="N752" s="13" t="str">
        <f>IF(X751=0,"×",IF(X752=0,"×",IF(AD751=0,"×",IF(AD752=0,"×","√"))))</f>
        <v>√</v>
      </c>
      <c r="O752" s="28">
        <v>3</v>
      </c>
      <c r="P752" s="28">
        <v>2</v>
      </c>
      <c r="Q752" s="28">
        <v>2</v>
      </c>
      <c r="R752" s="28">
        <v>8</v>
      </c>
      <c r="S752" s="49">
        <v>0</v>
      </c>
      <c r="T752" s="50">
        <v>2546</v>
      </c>
      <c r="U752" s="50">
        <v>775</v>
      </c>
      <c r="V752" s="51">
        <f t="shared" si="80"/>
        <v>3.2851612903225806</v>
      </c>
      <c r="W752" s="51">
        <f t="shared" si="81"/>
        <v>1771</v>
      </c>
      <c r="X752" s="51">
        <f t="shared" si="84"/>
        <v>1583.4913518709329</v>
      </c>
      <c r="Y752" s="52">
        <v>0</v>
      </c>
      <c r="Z752" s="53">
        <v>3109.5</v>
      </c>
      <c r="AA752" s="53">
        <v>643</v>
      </c>
      <c r="AB752" s="54">
        <f t="shared" si="83"/>
        <v>4.8359253499222392</v>
      </c>
      <c r="AC752" s="54">
        <f t="shared" si="82"/>
        <v>2466.5</v>
      </c>
      <c r="AD752" s="54">
        <f t="shared" si="85"/>
        <v>2797.8007241211944</v>
      </c>
    </row>
    <row r="753" spans="1:30" ht="12.75" customHeight="1">
      <c r="A753" s="7">
        <v>739</v>
      </c>
      <c r="B753" s="27" t="s">
        <v>453</v>
      </c>
      <c r="C753" s="17" t="s">
        <v>1487</v>
      </c>
      <c r="D753" s="17" t="s">
        <v>1490</v>
      </c>
      <c r="E753" s="27" t="s">
        <v>1488</v>
      </c>
      <c r="F753" s="15" t="s">
        <v>1489</v>
      </c>
      <c r="G753" s="63"/>
      <c r="H753" s="63"/>
      <c r="I753" s="64"/>
      <c r="J753" s="64"/>
      <c r="K753" s="42"/>
      <c r="L753" s="42"/>
      <c r="M753" s="83"/>
      <c r="N753" s="13"/>
      <c r="O753" s="28">
        <v>3</v>
      </c>
      <c r="P753" s="28">
        <v>2</v>
      </c>
      <c r="Q753" s="28">
        <v>2</v>
      </c>
      <c r="R753" s="28">
        <v>9</v>
      </c>
      <c r="S753" s="49">
        <v>0</v>
      </c>
      <c r="T753" s="50">
        <v>1206</v>
      </c>
      <c r="U753" s="50">
        <v>798</v>
      </c>
      <c r="V753" s="51">
        <f t="shared" si="80"/>
        <v>1.5112781954887218</v>
      </c>
      <c r="W753" s="51">
        <f t="shared" si="81"/>
        <v>408</v>
      </c>
      <c r="X753" s="51">
        <f t="shared" si="84"/>
        <v>364.80207315829512</v>
      </c>
      <c r="Y753" s="52">
        <v>0</v>
      </c>
      <c r="Z753" s="53">
        <v>1010</v>
      </c>
      <c r="AA753" s="53">
        <v>620</v>
      </c>
      <c r="AB753" s="54">
        <f t="shared" si="83"/>
        <v>1.6290322580645162</v>
      </c>
      <c r="AC753" s="54">
        <f t="shared" si="82"/>
        <v>390</v>
      </c>
      <c r="AD753" s="54">
        <f t="shared" si="85"/>
        <v>442.38487022390672</v>
      </c>
    </row>
    <row r="754" spans="1:30" ht="12.75" customHeight="1">
      <c r="A754" s="7">
        <v>740</v>
      </c>
      <c r="B754" s="32"/>
      <c r="C754" s="17" t="s">
        <v>1487</v>
      </c>
      <c r="D754" s="17" t="s">
        <v>1490</v>
      </c>
      <c r="E754" s="27" t="s">
        <v>1488</v>
      </c>
      <c r="F754" s="15" t="s">
        <v>1489</v>
      </c>
      <c r="G754" s="63">
        <f>(X753+X754)/2</f>
        <v>369.27268679994086</v>
      </c>
      <c r="H754" s="63">
        <f>ABS((X753-G754)/G754*100)</f>
        <v>1.2106537530266257</v>
      </c>
      <c r="I754" s="64">
        <f>(AD753+AD754)/2</f>
        <v>403.8179841018225</v>
      </c>
      <c r="J754" s="64">
        <f>ABS((AD753-I754)/I754*100)</f>
        <v>9.5505617977528203</v>
      </c>
      <c r="K754" s="42">
        <f>I754/G754</f>
        <v>1.0935495598151215</v>
      </c>
      <c r="L754" s="42">
        <f>LOG(K754,2)</f>
        <v>0.12901860500355591</v>
      </c>
      <c r="M754" s="83">
        <f>(I754-G754)/G754*100</f>
        <v>9.3549559815121359</v>
      </c>
      <c r="N754" s="13" t="str">
        <f>IF(X753=0,"×",IF(X754=0,"×",IF(AD753=0,"×",IF(AD754=0,"×","√"))))</f>
        <v>√</v>
      </c>
      <c r="O754" s="28">
        <v>3</v>
      </c>
      <c r="P754" s="28">
        <v>2</v>
      </c>
      <c r="Q754" s="28">
        <v>2</v>
      </c>
      <c r="R754" s="28">
        <v>10</v>
      </c>
      <c r="S754" s="49">
        <v>0</v>
      </c>
      <c r="T754" s="50">
        <v>1194</v>
      </c>
      <c r="U754" s="50">
        <v>776</v>
      </c>
      <c r="V754" s="51">
        <f t="shared" si="80"/>
        <v>1.5386597938144331</v>
      </c>
      <c r="W754" s="51">
        <f t="shared" si="81"/>
        <v>418</v>
      </c>
      <c r="X754" s="51">
        <f t="shared" si="84"/>
        <v>373.74330044158665</v>
      </c>
      <c r="Y754" s="52">
        <v>0</v>
      </c>
      <c r="Z754" s="53">
        <v>934</v>
      </c>
      <c r="AA754" s="53">
        <v>612</v>
      </c>
      <c r="AB754" s="54">
        <f t="shared" si="83"/>
        <v>1.5261437908496731</v>
      </c>
      <c r="AC754" s="54">
        <f t="shared" si="82"/>
        <v>322</v>
      </c>
      <c r="AD754" s="54">
        <f t="shared" si="85"/>
        <v>365.25109797973835</v>
      </c>
    </row>
    <row r="755" spans="1:30" ht="12.75" customHeight="1">
      <c r="A755" s="7">
        <v>741</v>
      </c>
      <c r="B755" s="27" t="s">
        <v>454</v>
      </c>
      <c r="C755" s="17" t="s">
        <v>1491</v>
      </c>
      <c r="D755" s="17" t="s">
        <v>2059</v>
      </c>
      <c r="E755" s="27" t="s">
        <v>1492</v>
      </c>
      <c r="F755" s="15" t="s">
        <v>1493</v>
      </c>
      <c r="G755" s="63"/>
      <c r="H755" s="63"/>
      <c r="I755" s="64"/>
      <c r="J755" s="64"/>
      <c r="K755" s="42"/>
      <c r="L755" s="42"/>
      <c r="M755" s="83"/>
      <c r="N755" s="13"/>
      <c r="O755" s="28">
        <v>3</v>
      </c>
      <c r="P755" s="28">
        <v>2</v>
      </c>
      <c r="Q755" s="28">
        <v>3</v>
      </c>
      <c r="R755" s="28">
        <v>1</v>
      </c>
      <c r="S755" s="49">
        <v>0</v>
      </c>
      <c r="T755" s="50">
        <v>2564</v>
      </c>
      <c r="U755" s="50">
        <v>826</v>
      </c>
      <c r="V755" s="51">
        <f t="shared" si="80"/>
        <v>3.1041162227602905</v>
      </c>
      <c r="W755" s="51">
        <f t="shared" si="81"/>
        <v>1738</v>
      </c>
      <c r="X755" s="51">
        <f t="shared" si="84"/>
        <v>1553.9853018360709</v>
      </c>
      <c r="Y755" s="52">
        <v>0</v>
      </c>
      <c r="Z755" s="53">
        <v>2149</v>
      </c>
      <c r="AA755" s="53">
        <v>624</v>
      </c>
      <c r="AB755" s="54">
        <f t="shared" si="83"/>
        <v>3.4439102564102564</v>
      </c>
      <c r="AC755" s="54">
        <f t="shared" si="82"/>
        <v>1525</v>
      </c>
      <c r="AD755" s="54">
        <f t="shared" si="85"/>
        <v>1729.8382745934814</v>
      </c>
    </row>
    <row r="756" spans="1:30" ht="12.75" customHeight="1">
      <c r="A756" s="7">
        <v>742</v>
      </c>
      <c r="B756" s="32"/>
      <c r="C756" s="17" t="s">
        <v>1491</v>
      </c>
      <c r="D756" s="17" t="s">
        <v>2059</v>
      </c>
      <c r="E756" s="27" t="s">
        <v>1492</v>
      </c>
      <c r="F756" s="15" t="s">
        <v>1493</v>
      </c>
      <c r="G756" s="63">
        <f>(X755+X756)/2</f>
        <v>1503.4673676854736</v>
      </c>
      <c r="H756" s="63">
        <f>ABS((X755-G756)/G756*100)</f>
        <v>3.3600951531370828</v>
      </c>
      <c r="I756" s="64">
        <f>(AD755+AD756)/2</f>
        <v>1681.6296669408762</v>
      </c>
      <c r="J756" s="64">
        <f>ABS((AD755-I756)/I756*100)</f>
        <v>2.8667790893760543</v>
      </c>
      <c r="K756" s="42">
        <f>I756/G756</f>
        <v>1.1185009419457346</v>
      </c>
      <c r="L756" s="42">
        <f>LOG(K756,2)</f>
        <v>0.16156647136338659</v>
      </c>
      <c r="M756" s="83">
        <f>(I756-G756)/G756*100</f>
        <v>11.850094194573449</v>
      </c>
      <c r="N756" s="13" t="str">
        <f>IF(X755=0,"×",IF(X756=0,"×",IF(AD755=0,"×",IF(AD756=0,"×","√"))))</f>
        <v>√</v>
      </c>
      <c r="O756" s="28">
        <v>3</v>
      </c>
      <c r="P756" s="28">
        <v>2</v>
      </c>
      <c r="Q756" s="28">
        <v>3</v>
      </c>
      <c r="R756" s="28">
        <v>2</v>
      </c>
      <c r="S756" s="49">
        <v>0</v>
      </c>
      <c r="T756" s="50">
        <v>2449</v>
      </c>
      <c r="U756" s="50">
        <v>824</v>
      </c>
      <c r="V756" s="51">
        <f t="shared" si="80"/>
        <v>2.9720873786407767</v>
      </c>
      <c r="W756" s="51">
        <f t="shared" si="81"/>
        <v>1625</v>
      </c>
      <c r="X756" s="51">
        <f t="shared" si="84"/>
        <v>1452.9494335348766</v>
      </c>
      <c r="Y756" s="52">
        <v>0</v>
      </c>
      <c r="Z756" s="53">
        <v>2077</v>
      </c>
      <c r="AA756" s="53">
        <v>637</v>
      </c>
      <c r="AB756" s="54">
        <f t="shared" si="83"/>
        <v>3.2605965463108322</v>
      </c>
      <c r="AC756" s="54">
        <f t="shared" si="82"/>
        <v>1440</v>
      </c>
      <c r="AD756" s="54">
        <f t="shared" si="85"/>
        <v>1633.421059288271</v>
      </c>
    </row>
    <row r="757" spans="1:30" ht="12.75" customHeight="1">
      <c r="A757" s="7">
        <v>743</v>
      </c>
      <c r="B757" s="27" t="s">
        <v>455</v>
      </c>
      <c r="C757" s="17" t="s">
        <v>1494</v>
      </c>
      <c r="D757" s="17" t="s">
        <v>2059</v>
      </c>
      <c r="E757" s="27" t="s">
        <v>1495</v>
      </c>
      <c r="F757" s="15" t="s">
        <v>1496</v>
      </c>
      <c r="G757" s="63"/>
      <c r="H757" s="63"/>
      <c r="I757" s="64"/>
      <c r="J757" s="64"/>
      <c r="K757" s="42"/>
      <c r="L757" s="42"/>
      <c r="M757" s="83"/>
      <c r="N757" s="13"/>
      <c r="O757" s="28">
        <v>3</v>
      </c>
      <c r="P757" s="28">
        <v>2</v>
      </c>
      <c r="Q757" s="28">
        <v>3</v>
      </c>
      <c r="R757" s="28">
        <v>3</v>
      </c>
      <c r="S757" s="49">
        <v>0</v>
      </c>
      <c r="T757" s="50">
        <v>4081</v>
      </c>
      <c r="U757" s="50">
        <v>801</v>
      </c>
      <c r="V757" s="51">
        <f t="shared" si="80"/>
        <v>5.094881398252185</v>
      </c>
      <c r="W757" s="51">
        <f t="shared" si="81"/>
        <v>3280</v>
      </c>
      <c r="X757" s="51">
        <f t="shared" si="84"/>
        <v>2932.7225489196276</v>
      </c>
      <c r="Y757" s="52">
        <v>0</v>
      </c>
      <c r="Z757" s="53">
        <v>3160</v>
      </c>
      <c r="AA757" s="53">
        <v>642</v>
      </c>
      <c r="AB757" s="54">
        <f t="shared" si="83"/>
        <v>4.9221183800623054</v>
      </c>
      <c r="AC757" s="54">
        <f t="shared" si="82"/>
        <v>2518</v>
      </c>
      <c r="AD757" s="54">
        <f t="shared" si="85"/>
        <v>2856.2182133943516</v>
      </c>
    </row>
    <row r="758" spans="1:30" ht="12.75" customHeight="1">
      <c r="A758" s="7">
        <v>744</v>
      </c>
      <c r="B758" s="27"/>
      <c r="C758" s="17" t="s">
        <v>1494</v>
      </c>
      <c r="D758" s="17" t="s">
        <v>2059</v>
      </c>
      <c r="E758" s="27" t="s">
        <v>1495</v>
      </c>
      <c r="F758" s="15" t="s">
        <v>1496</v>
      </c>
      <c r="G758" s="63">
        <f>(X757+X758)/2</f>
        <v>2752.3332884792208</v>
      </c>
      <c r="H758" s="63">
        <f>ABS((X757-G758)/G758*100)</f>
        <v>6.5540485665556671</v>
      </c>
      <c r="I758" s="64">
        <f>(AD757+AD758)/2</f>
        <v>2770.0098797096925</v>
      </c>
      <c r="J758" s="64">
        <f>ABS((AD757-I758)/I758*100)</f>
        <v>3.112203112203122</v>
      </c>
      <c r="K758" s="42">
        <f>I758/G758</f>
        <v>1.0064224021503729</v>
      </c>
      <c r="L758" s="42">
        <f>LOG(K758,2)</f>
        <v>9.2359409144412846E-3</v>
      </c>
      <c r="M758" s="83">
        <f>(I758-G758)/G758*100</f>
        <v>0.64224021503728723</v>
      </c>
      <c r="N758" s="13" t="str">
        <f>IF(X757=0,"×",IF(X758=0,"×",IF(AD757=0,"×",IF(AD758=0,"×","√"))))</f>
        <v>√</v>
      </c>
      <c r="O758" s="28">
        <v>3</v>
      </c>
      <c r="P758" s="28">
        <v>2</v>
      </c>
      <c r="Q758" s="28">
        <v>3</v>
      </c>
      <c r="R758" s="28">
        <v>4</v>
      </c>
      <c r="S758" s="49">
        <v>0</v>
      </c>
      <c r="T758" s="50">
        <v>3692.5</v>
      </c>
      <c r="U758" s="50">
        <v>816</v>
      </c>
      <c r="V758" s="51">
        <f t="shared" si="80"/>
        <v>4.5251225490196081</v>
      </c>
      <c r="W758" s="51">
        <f t="shared" si="81"/>
        <v>2876.5</v>
      </c>
      <c r="X758" s="51">
        <f t="shared" si="84"/>
        <v>2571.9440280388135</v>
      </c>
      <c r="Y758" s="52">
        <v>0</v>
      </c>
      <c r="Z758" s="53">
        <v>3021</v>
      </c>
      <c r="AA758" s="53">
        <v>655</v>
      </c>
      <c r="AB758" s="54">
        <f t="shared" si="83"/>
        <v>4.6122137404580155</v>
      </c>
      <c r="AC758" s="54">
        <f t="shared" si="82"/>
        <v>2366</v>
      </c>
      <c r="AD758" s="54">
        <f t="shared" si="85"/>
        <v>2683.801546025034</v>
      </c>
    </row>
    <row r="759" spans="1:30" ht="12.75" customHeight="1">
      <c r="A759" s="7">
        <v>745</v>
      </c>
      <c r="B759" s="27" t="s">
        <v>456</v>
      </c>
      <c r="C759" s="17" t="s">
        <v>1497</v>
      </c>
      <c r="D759" s="17" t="s">
        <v>2059</v>
      </c>
      <c r="E759" s="27" t="s">
        <v>1498</v>
      </c>
      <c r="F759" s="15" t="s">
        <v>1499</v>
      </c>
      <c r="G759" s="63"/>
      <c r="H759" s="63"/>
      <c r="I759" s="64"/>
      <c r="J759" s="64"/>
      <c r="K759" s="42"/>
      <c r="L759" s="42"/>
      <c r="M759" s="83"/>
      <c r="N759" s="13"/>
      <c r="O759" s="28">
        <v>3</v>
      </c>
      <c r="P759" s="28">
        <v>2</v>
      </c>
      <c r="Q759" s="28">
        <v>3</v>
      </c>
      <c r="R759" s="28">
        <v>5</v>
      </c>
      <c r="S759" s="49">
        <v>0</v>
      </c>
      <c r="T759" s="50">
        <v>2268</v>
      </c>
      <c r="U759" s="50">
        <v>828</v>
      </c>
      <c r="V759" s="51">
        <f t="shared" si="80"/>
        <v>2.7391304347826089</v>
      </c>
      <c r="W759" s="51">
        <f t="shared" si="81"/>
        <v>1440</v>
      </c>
      <c r="X759" s="51">
        <f t="shared" si="84"/>
        <v>1287.5367287939828</v>
      </c>
      <c r="Y759" s="52">
        <v>0</v>
      </c>
      <c r="Z759" s="53">
        <v>2177</v>
      </c>
      <c r="AA759" s="53">
        <v>778</v>
      </c>
      <c r="AB759" s="54">
        <f t="shared" si="83"/>
        <v>2.7982005141388173</v>
      </c>
      <c r="AC759" s="54">
        <f t="shared" si="82"/>
        <v>1399</v>
      </c>
      <c r="AD759" s="54">
        <f t="shared" si="85"/>
        <v>1586.9139319057576</v>
      </c>
    </row>
    <row r="760" spans="1:30" ht="12.75" customHeight="1">
      <c r="A760" s="7">
        <v>746</v>
      </c>
      <c r="B760" s="27"/>
      <c r="C760" s="17" t="s">
        <v>1497</v>
      </c>
      <c r="D760" s="17" t="s">
        <v>2059</v>
      </c>
      <c r="E760" s="27" t="s">
        <v>1498</v>
      </c>
      <c r="F760" s="15" t="s">
        <v>1499</v>
      </c>
      <c r="G760" s="63">
        <f>(X759+X760)/2</f>
        <v>942.85241702309372</v>
      </c>
      <c r="H760" s="63">
        <f>ABS((X759-G760)/G760*100)</f>
        <v>36.557610241820754</v>
      </c>
      <c r="I760" s="64">
        <f>(AD759+AD760)/2</f>
        <v>1384.1541997198005</v>
      </c>
      <c r="J760" s="64">
        <f>ABS((AD759-I760)/I760*100)</f>
        <v>14.648637574267557</v>
      </c>
      <c r="K760" s="42">
        <f>I760/G760</f>
        <v>1.4680496912656245</v>
      </c>
      <c r="L760" s="42">
        <f>LOG(K760,2)</f>
        <v>0.55390080205659586</v>
      </c>
      <c r="M760" s="83">
        <f>(I760-G760)/G760*100</f>
        <v>46.804969126562447</v>
      </c>
      <c r="N760" s="13" t="str">
        <f>IF(X759=0,"×",IF(X760=0,"×",IF(AD759=0,"×",IF(AD760=0,"×","√"))))</f>
        <v>√</v>
      </c>
      <c r="O760" s="28">
        <v>3</v>
      </c>
      <c r="P760" s="28">
        <v>2</v>
      </c>
      <c r="Q760" s="28">
        <v>3</v>
      </c>
      <c r="R760" s="28">
        <v>6</v>
      </c>
      <c r="S760" s="49">
        <v>0</v>
      </c>
      <c r="T760" s="50">
        <v>1507</v>
      </c>
      <c r="U760" s="50">
        <v>838</v>
      </c>
      <c r="V760" s="51">
        <f t="shared" si="80"/>
        <v>1.798329355608592</v>
      </c>
      <c r="W760" s="51">
        <f t="shared" si="81"/>
        <v>669</v>
      </c>
      <c r="X760" s="51">
        <f t="shared" si="84"/>
        <v>598.16810525220455</v>
      </c>
      <c r="Y760" s="52">
        <v>0</v>
      </c>
      <c r="Z760" s="53">
        <v>1698.5</v>
      </c>
      <c r="AA760" s="53">
        <v>657</v>
      </c>
      <c r="AB760" s="54">
        <f t="shared" si="83"/>
        <v>2.5852359208523592</v>
      </c>
      <c r="AC760" s="54">
        <f t="shared" si="82"/>
        <v>1041.5</v>
      </c>
      <c r="AD760" s="54">
        <f t="shared" si="85"/>
        <v>1181.3944675338432</v>
      </c>
    </row>
    <row r="761" spans="1:30" ht="12.75" customHeight="1">
      <c r="A761" s="7">
        <v>747</v>
      </c>
      <c r="B761" s="27" t="s">
        <v>457</v>
      </c>
      <c r="C761" s="17" t="s">
        <v>1500</v>
      </c>
      <c r="D761" s="17" t="s">
        <v>1501</v>
      </c>
      <c r="E761" s="27" t="s">
        <v>2038</v>
      </c>
      <c r="F761" s="15" t="s">
        <v>1499</v>
      </c>
      <c r="G761" s="63"/>
      <c r="H761" s="63"/>
      <c r="I761" s="64"/>
      <c r="J761" s="64"/>
      <c r="K761" s="42"/>
      <c r="L761" s="42"/>
      <c r="M761" s="83"/>
      <c r="N761" s="13"/>
      <c r="O761" s="28">
        <v>3</v>
      </c>
      <c r="P761" s="28">
        <v>2</v>
      </c>
      <c r="Q761" s="28">
        <v>3</v>
      </c>
      <c r="R761" s="28">
        <v>7</v>
      </c>
      <c r="S761" s="49">
        <v>0</v>
      </c>
      <c r="T761" s="50">
        <v>2421</v>
      </c>
      <c r="U761" s="50">
        <v>792</v>
      </c>
      <c r="V761" s="51">
        <f t="shared" si="80"/>
        <v>3.0568181818181817</v>
      </c>
      <c r="W761" s="51">
        <f t="shared" si="81"/>
        <v>1629</v>
      </c>
      <c r="X761" s="51">
        <f t="shared" si="84"/>
        <v>1456.5259244481931</v>
      </c>
      <c r="Y761" s="52">
        <v>0</v>
      </c>
      <c r="Z761" s="53">
        <v>3948.5</v>
      </c>
      <c r="AA761" s="53">
        <v>669</v>
      </c>
      <c r="AB761" s="54">
        <f t="shared" si="83"/>
        <v>5.9020926756352763</v>
      </c>
      <c r="AC761" s="54">
        <f t="shared" si="82"/>
        <v>3279.5</v>
      </c>
      <c r="AD761" s="54">
        <f t="shared" si="85"/>
        <v>3720.0030305110308</v>
      </c>
    </row>
    <row r="762" spans="1:30" ht="12.75" customHeight="1">
      <c r="A762" s="7">
        <v>748</v>
      </c>
      <c r="B762" s="27"/>
      <c r="C762" s="17" t="s">
        <v>1500</v>
      </c>
      <c r="D762" s="17" t="s">
        <v>1501</v>
      </c>
      <c r="E762" s="27" t="s">
        <v>2038</v>
      </c>
      <c r="F762" s="15" t="s">
        <v>1499</v>
      </c>
      <c r="G762" s="63">
        <f>(X761+X762)/2</f>
        <v>1289.1014435685588</v>
      </c>
      <c r="H762" s="63">
        <f>ABS((X761-G762)/G762*100)</f>
        <v>12.987688572914866</v>
      </c>
      <c r="I762" s="64">
        <f>(AD761+AD762)/2</f>
        <v>3328.0954082998519</v>
      </c>
      <c r="J762" s="64">
        <f>ABS((AD761-I762)/I762*100)</f>
        <v>11.775732788002728</v>
      </c>
      <c r="K762" s="42">
        <f>I762/G762</f>
        <v>2.5817172301714613</v>
      </c>
      <c r="L762" s="42">
        <f>LOG(K762,2)</f>
        <v>1.3683309940728732</v>
      </c>
      <c r="M762" s="83">
        <f>(I762-G762)/G762*100</f>
        <v>158.17172301714612</v>
      </c>
      <c r="N762" s="13" t="str">
        <f>IF(X761=0,"×",IF(X762=0,"×",IF(AD761=0,"×",IF(AD762=0,"×","√"))))</f>
        <v>√</v>
      </c>
      <c r="O762" s="28">
        <v>3</v>
      </c>
      <c r="P762" s="28">
        <v>2</v>
      </c>
      <c r="Q762" s="28">
        <v>3</v>
      </c>
      <c r="R762" s="28">
        <v>8</v>
      </c>
      <c r="S762" s="49">
        <v>0</v>
      </c>
      <c r="T762" s="50">
        <v>2042.5</v>
      </c>
      <c r="U762" s="50">
        <v>788</v>
      </c>
      <c r="V762" s="51">
        <f t="shared" si="80"/>
        <v>2.592005076142132</v>
      </c>
      <c r="W762" s="51">
        <f t="shared" si="81"/>
        <v>1254.5</v>
      </c>
      <c r="X762" s="51">
        <f t="shared" si="84"/>
        <v>1121.6769626889247</v>
      </c>
      <c r="Y762" s="52">
        <v>0</v>
      </c>
      <c r="Z762" s="53">
        <v>3246.5</v>
      </c>
      <c r="AA762" s="53">
        <v>658</v>
      </c>
      <c r="AB762" s="54">
        <f t="shared" si="83"/>
        <v>4.933890577507599</v>
      </c>
      <c r="AC762" s="54">
        <f t="shared" si="82"/>
        <v>2588.5</v>
      </c>
      <c r="AD762" s="54">
        <f t="shared" si="85"/>
        <v>2936.187786088673</v>
      </c>
    </row>
    <row r="763" spans="1:30" ht="12.75" customHeight="1">
      <c r="A763" s="7">
        <v>749</v>
      </c>
      <c r="B763" s="27" t="s">
        <v>458</v>
      </c>
      <c r="C763" s="17" t="s">
        <v>1502</v>
      </c>
      <c r="D763" s="17" t="s">
        <v>2059</v>
      </c>
      <c r="E763" s="27" t="s">
        <v>837</v>
      </c>
      <c r="F763" s="15" t="s">
        <v>1503</v>
      </c>
      <c r="G763" s="63"/>
      <c r="H763" s="63"/>
      <c r="I763" s="64"/>
      <c r="J763" s="64"/>
      <c r="K763" s="42"/>
      <c r="L763" s="42"/>
      <c r="M763" s="83"/>
      <c r="N763" s="13"/>
      <c r="O763" s="28">
        <v>3</v>
      </c>
      <c r="P763" s="28">
        <v>2</v>
      </c>
      <c r="Q763" s="28">
        <v>3</v>
      </c>
      <c r="R763" s="28">
        <v>9</v>
      </c>
      <c r="S763" s="49">
        <v>0</v>
      </c>
      <c r="T763" s="50">
        <v>1941.5</v>
      </c>
      <c r="U763" s="50">
        <v>810</v>
      </c>
      <c r="V763" s="51">
        <f t="shared" si="80"/>
        <v>2.3969135802469137</v>
      </c>
      <c r="W763" s="51">
        <f t="shared" si="81"/>
        <v>1131.5</v>
      </c>
      <c r="X763" s="51">
        <f t="shared" si="84"/>
        <v>1011.6998671044386</v>
      </c>
      <c r="Y763" s="52">
        <v>0</v>
      </c>
      <c r="Z763" s="53">
        <v>2208.5</v>
      </c>
      <c r="AA763" s="53">
        <v>617</v>
      </c>
      <c r="AB763" s="54">
        <f t="shared" si="83"/>
        <v>3.5794165316045379</v>
      </c>
      <c r="AC763" s="54">
        <f t="shared" si="82"/>
        <v>1591.5</v>
      </c>
      <c r="AD763" s="54">
        <f t="shared" si="85"/>
        <v>1805.2705665675576</v>
      </c>
    </row>
    <row r="764" spans="1:30" ht="12.75" customHeight="1">
      <c r="A764" s="7">
        <v>750</v>
      </c>
      <c r="B764" s="27"/>
      <c r="C764" s="17" t="s">
        <v>1502</v>
      </c>
      <c r="D764" s="17" t="s">
        <v>2059</v>
      </c>
      <c r="E764" s="27" t="s">
        <v>837</v>
      </c>
      <c r="F764" s="15" t="s">
        <v>1503</v>
      </c>
      <c r="G764" s="63">
        <f>(X763+X764)/2</f>
        <v>1086.3591149199231</v>
      </c>
      <c r="H764" s="63">
        <f>ABS((X763-G764)/G764*100)</f>
        <v>6.8724279835391009</v>
      </c>
      <c r="I764" s="64">
        <f>(AD763+AD764)/2</f>
        <v>1393.7959212503213</v>
      </c>
      <c r="J764" s="64">
        <f>ABS((AD763-I764)/I764*100)</f>
        <v>29.521871820956257</v>
      </c>
      <c r="K764" s="42">
        <f>I764/G764</f>
        <v>1.2829974012350969</v>
      </c>
      <c r="L764" s="42">
        <f>LOG(K764,2)</f>
        <v>0.35951824819140271</v>
      </c>
      <c r="M764" s="83">
        <f>(I764-G764)/G764*100</f>
        <v>28.299740123509693</v>
      </c>
      <c r="N764" s="13" t="str">
        <f>IF(X763=0,"×",IF(X764=0,"×",IF(AD763=0,"×",IF(AD764=0,"×","√"))))</f>
        <v>√</v>
      </c>
      <c r="O764" s="28">
        <v>3</v>
      </c>
      <c r="P764" s="28">
        <v>2</v>
      </c>
      <c r="Q764" s="28">
        <v>3</v>
      </c>
      <c r="R764" s="28">
        <v>10</v>
      </c>
      <c r="S764" s="49">
        <v>0</v>
      </c>
      <c r="T764" s="50">
        <v>2090.5</v>
      </c>
      <c r="U764" s="50">
        <v>792</v>
      </c>
      <c r="V764" s="51">
        <f t="shared" si="80"/>
        <v>2.639520202020202</v>
      </c>
      <c r="W764" s="51">
        <f t="shared" si="81"/>
        <v>1298.5</v>
      </c>
      <c r="X764" s="51">
        <f t="shared" si="84"/>
        <v>1161.0183627354074</v>
      </c>
      <c r="Y764" s="52">
        <v>0</v>
      </c>
      <c r="Z764" s="53">
        <v>1476</v>
      </c>
      <c r="AA764" s="53">
        <v>610</v>
      </c>
      <c r="AB764" s="54">
        <f t="shared" si="83"/>
        <v>2.4196721311475411</v>
      </c>
      <c r="AC764" s="54">
        <f t="shared" si="82"/>
        <v>866</v>
      </c>
      <c r="AD764" s="54">
        <f t="shared" si="85"/>
        <v>982.32127593308508</v>
      </c>
    </row>
    <row r="765" spans="1:30" ht="12.75" customHeight="1">
      <c r="A765" s="7">
        <v>751</v>
      </c>
      <c r="B765" s="27" t="s">
        <v>459</v>
      </c>
      <c r="C765" s="17" t="s">
        <v>1504</v>
      </c>
      <c r="D765" s="17" t="s">
        <v>2059</v>
      </c>
      <c r="E765" s="27" t="s">
        <v>1966</v>
      </c>
      <c r="F765" s="15" t="s">
        <v>1965</v>
      </c>
      <c r="G765" s="63"/>
      <c r="H765" s="63"/>
      <c r="I765" s="64"/>
      <c r="J765" s="64"/>
      <c r="K765" s="42"/>
      <c r="L765" s="42"/>
      <c r="M765" s="83"/>
      <c r="N765" s="13"/>
      <c r="O765" s="28">
        <v>3</v>
      </c>
      <c r="P765" s="28">
        <v>2</v>
      </c>
      <c r="Q765" s="28">
        <v>4</v>
      </c>
      <c r="R765" s="28">
        <v>1</v>
      </c>
      <c r="S765" s="49">
        <v>0</v>
      </c>
      <c r="T765" s="50">
        <v>2760.5</v>
      </c>
      <c r="U765" s="50">
        <v>816</v>
      </c>
      <c r="V765" s="51">
        <f t="shared" si="80"/>
        <v>3.3829656862745097</v>
      </c>
      <c r="W765" s="51">
        <f t="shared" si="81"/>
        <v>1944.5</v>
      </c>
      <c r="X765" s="51">
        <f t="shared" si="84"/>
        <v>1738.6216452360413</v>
      </c>
      <c r="Y765" s="52">
        <v>0</v>
      </c>
      <c r="Z765" s="53">
        <v>1977.5</v>
      </c>
      <c r="AA765" s="53">
        <v>680</v>
      </c>
      <c r="AB765" s="54">
        <f t="shared" si="83"/>
        <v>2.9080882352941178</v>
      </c>
      <c r="AC765" s="54">
        <f t="shared" si="82"/>
        <v>1297.5</v>
      </c>
      <c r="AD765" s="54">
        <f t="shared" si="85"/>
        <v>1471.7804336295358</v>
      </c>
    </row>
    <row r="766" spans="1:30" ht="12.75" customHeight="1">
      <c r="A766" s="7">
        <v>752</v>
      </c>
      <c r="B766" s="27"/>
      <c r="C766" s="17" t="s">
        <v>1504</v>
      </c>
      <c r="D766" s="17" t="s">
        <v>2059</v>
      </c>
      <c r="E766" s="27" t="s">
        <v>1966</v>
      </c>
      <c r="F766" s="15" t="s">
        <v>1965</v>
      </c>
      <c r="G766" s="63">
        <f>(X765+X766)/2</f>
        <v>1357.9488936499038</v>
      </c>
      <c r="H766" s="63">
        <f>ABS((X765-G766)/G766*100)</f>
        <v>28.032921810699584</v>
      </c>
      <c r="I766" s="64">
        <f>(AD765+AD766)/2</f>
        <v>1493.048937005685</v>
      </c>
      <c r="J766" s="64">
        <f>ABS((AD765-I766)/I766*100)</f>
        <v>1.4245014245014194</v>
      </c>
      <c r="K766" s="42">
        <f>I766/G766</f>
        <v>1.099488312106252</v>
      </c>
      <c r="L766" s="42">
        <f>LOG(K766,2)</f>
        <v>0.13683226798917675</v>
      </c>
      <c r="M766" s="83">
        <f>(I766-G766)/G766*100</f>
        <v>9.9488312106252046</v>
      </c>
      <c r="N766" s="13" t="str">
        <f>IF(X765=0,"×",IF(X766=0,"×",IF(AD765=0,"×",IF(AD766=0,"×","√"))))</f>
        <v>√</v>
      </c>
      <c r="O766" s="28">
        <v>3</v>
      </c>
      <c r="P766" s="28">
        <v>2</v>
      </c>
      <c r="Q766" s="28">
        <v>4</v>
      </c>
      <c r="R766" s="28">
        <v>2</v>
      </c>
      <c r="S766" s="49">
        <v>0</v>
      </c>
      <c r="T766" s="50">
        <v>1954</v>
      </c>
      <c r="U766" s="50">
        <v>861</v>
      </c>
      <c r="V766" s="51">
        <f t="shared" si="80"/>
        <v>2.2694541231126597</v>
      </c>
      <c r="W766" s="51">
        <f t="shared" si="81"/>
        <v>1093</v>
      </c>
      <c r="X766" s="51">
        <f t="shared" si="84"/>
        <v>977.27614206376609</v>
      </c>
      <c r="Y766" s="52">
        <v>0</v>
      </c>
      <c r="Z766" s="53">
        <v>1978</v>
      </c>
      <c r="AA766" s="53">
        <v>643</v>
      </c>
      <c r="AB766" s="54">
        <f t="shared" si="83"/>
        <v>3.0762052877138415</v>
      </c>
      <c r="AC766" s="54">
        <f t="shared" si="82"/>
        <v>1335</v>
      </c>
      <c r="AD766" s="54">
        <f t="shared" si="85"/>
        <v>1514.3174403818343</v>
      </c>
    </row>
    <row r="767" spans="1:30" ht="12.75" customHeight="1">
      <c r="A767" s="7">
        <v>753</v>
      </c>
      <c r="B767" s="27" t="s">
        <v>460</v>
      </c>
      <c r="C767" s="17" t="s">
        <v>1505</v>
      </c>
      <c r="D767" s="17" t="s">
        <v>2059</v>
      </c>
      <c r="E767" s="27" t="s">
        <v>1506</v>
      </c>
      <c r="F767" s="15" t="s">
        <v>1507</v>
      </c>
      <c r="G767" s="63"/>
      <c r="H767" s="63"/>
      <c r="I767" s="64"/>
      <c r="J767" s="64"/>
      <c r="K767" s="42"/>
      <c r="L767" s="42"/>
      <c r="M767" s="83"/>
      <c r="N767" s="13"/>
      <c r="O767" s="28">
        <v>3</v>
      </c>
      <c r="P767" s="28">
        <v>2</v>
      </c>
      <c r="Q767" s="28">
        <v>4</v>
      </c>
      <c r="R767" s="28">
        <v>3</v>
      </c>
      <c r="S767" s="49">
        <v>0</v>
      </c>
      <c r="T767" s="50">
        <v>2812.5</v>
      </c>
      <c r="U767" s="50">
        <v>796</v>
      </c>
      <c r="V767" s="51">
        <f t="shared" si="80"/>
        <v>3.533291457286432</v>
      </c>
      <c r="W767" s="51">
        <f t="shared" si="81"/>
        <v>2016.5</v>
      </c>
      <c r="X767" s="51">
        <f t="shared" si="84"/>
        <v>1802.9984816757405</v>
      </c>
      <c r="Y767" s="52">
        <v>0</v>
      </c>
      <c r="Z767" s="53">
        <v>1877</v>
      </c>
      <c r="AA767" s="53">
        <v>633</v>
      </c>
      <c r="AB767" s="54">
        <f t="shared" si="83"/>
        <v>2.9652448657187995</v>
      </c>
      <c r="AC767" s="54">
        <f t="shared" si="82"/>
        <v>1244</v>
      </c>
      <c r="AD767" s="54">
        <f t="shared" si="85"/>
        <v>1411.0943039962563</v>
      </c>
    </row>
    <row r="768" spans="1:30" ht="12.75" customHeight="1">
      <c r="A768" s="7">
        <v>754</v>
      </c>
      <c r="B768" s="27"/>
      <c r="C768" s="17" t="s">
        <v>1505</v>
      </c>
      <c r="D768" s="17" t="s">
        <v>2059</v>
      </c>
      <c r="E768" s="27" t="s">
        <v>1506</v>
      </c>
      <c r="F768" s="15" t="s">
        <v>1507</v>
      </c>
      <c r="G768" s="63">
        <f>(X767+X768)/2</f>
        <v>2445.4256619802381</v>
      </c>
      <c r="H768" s="63">
        <f>ABS((X767-G768)/G768*100)</f>
        <v>26.270566727605114</v>
      </c>
      <c r="I768" s="64">
        <f>(AD767+AD768)/2</f>
        <v>1164.3796648329237</v>
      </c>
      <c r="J768" s="64">
        <f>ABS((AD767-I768)/I768*100)</f>
        <v>21.18850462737457</v>
      </c>
      <c r="K768" s="42">
        <f>I768/G768</f>
        <v>0.47614600719043787</v>
      </c>
      <c r="L768" s="42">
        <f>LOG(K768,2)</f>
        <v>-1.0705240601147135</v>
      </c>
      <c r="M768" s="83">
        <f>(I768-G768)/G768*100</f>
        <v>-52.385399280956214</v>
      </c>
      <c r="N768" s="13" t="str">
        <f>IF(X767=0,"×",IF(X768=0,"×",IF(AD767=0,"×",IF(AD768=0,"×","√"))))</f>
        <v>√</v>
      </c>
      <c r="O768" s="28">
        <v>3</v>
      </c>
      <c r="P768" s="28">
        <v>2</v>
      </c>
      <c r="Q768" s="28">
        <v>4</v>
      </c>
      <c r="R768" s="28">
        <v>4</v>
      </c>
      <c r="S768" s="49">
        <v>0</v>
      </c>
      <c r="T768" s="50">
        <v>4263.5</v>
      </c>
      <c r="U768" s="50">
        <v>810</v>
      </c>
      <c r="V768" s="51">
        <f t="shared" si="80"/>
        <v>5.2635802469135804</v>
      </c>
      <c r="W768" s="51">
        <f t="shared" si="81"/>
        <v>3453.5</v>
      </c>
      <c r="X768" s="51">
        <f t="shared" si="84"/>
        <v>3087.8528422847357</v>
      </c>
      <c r="Y768" s="52">
        <v>0</v>
      </c>
      <c r="Z768" s="53">
        <v>1479</v>
      </c>
      <c r="AA768" s="53">
        <v>670</v>
      </c>
      <c r="AB768" s="54">
        <f t="shared" si="83"/>
        <v>2.207462686567164</v>
      </c>
      <c r="AC768" s="54">
        <f t="shared" si="82"/>
        <v>809</v>
      </c>
      <c r="AD768" s="54">
        <f t="shared" si="85"/>
        <v>917.66502566959105</v>
      </c>
    </row>
    <row r="769" spans="1:30" ht="12.75" customHeight="1">
      <c r="A769" s="7">
        <v>755</v>
      </c>
      <c r="B769" s="27" t="s">
        <v>461</v>
      </c>
      <c r="C769" s="17" t="s">
        <v>1508</v>
      </c>
      <c r="D769" s="17" t="s">
        <v>2059</v>
      </c>
      <c r="E769" s="27" t="s">
        <v>1509</v>
      </c>
      <c r="F769" s="15" t="s">
        <v>1510</v>
      </c>
      <c r="G769" s="63"/>
      <c r="H769" s="63"/>
      <c r="I769" s="64"/>
      <c r="J769" s="64"/>
      <c r="K769" s="42"/>
      <c r="L769" s="42"/>
      <c r="M769" s="83"/>
      <c r="N769" s="13"/>
      <c r="O769" s="28">
        <v>3</v>
      </c>
      <c r="P769" s="28">
        <v>2</v>
      </c>
      <c r="Q769" s="28">
        <v>4</v>
      </c>
      <c r="R769" s="28">
        <v>5</v>
      </c>
      <c r="S769" s="49">
        <v>0</v>
      </c>
      <c r="T769" s="50">
        <v>2197</v>
      </c>
      <c r="U769" s="50">
        <v>845</v>
      </c>
      <c r="V769" s="51">
        <f t="shared" si="80"/>
        <v>2.6</v>
      </c>
      <c r="W769" s="51">
        <f t="shared" si="81"/>
        <v>1352</v>
      </c>
      <c r="X769" s="51">
        <f t="shared" si="84"/>
        <v>1208.8539287010171</v>
      </c>
      <c r="Y769" s="52">
        <v>0</v>
      </c>
      <c r="Z769" s="53">
        <v>2019</v>
      </c>
      <c r="AA769" s="53">
        <v>728</v>
      </c>
      <c r="AB769" s="54">
        <f t="shared" si="83"/>
        <v>2.7733516483516483</v>
      </c>
      <c r="AC769" s="54">
        <f t="shared" si="82"/>
        <v>1291</v>
      </c>
      <c r="AD769" s="54">
        <f t="shared" si="85"/>
        <v>1464.4073524591372</v>
      </c>
    </row>
    <row r="770" spans="1:30" ht="12.75" customHeight="1">
      <c r="A770" s="7">
        <v>756</v>
      </c>
      <c r="B770" s="27"/>
      <c r="C770" s="17" t="s">
        <v>1508</v>
      </c>
      <c r="D770" s="17" t="s">
        <v>2059</v>
      </c>
      <c r="E770" s="27" t="s">
        <v>1509</v>
      </c>
      <c r="F770" s="15" t="s">
        <v>1510</v>
      </c>
      <c r="G770" s="63">
        <f>(X769+X770)/2</f>
        <v>1644.2916973973156</v>
      </c>
      <c r="H770" s="63">
        <f>ABS((X769-G770)/G770*100)</f>
        <v>26.481783578031543</v>
      </c>
      <c r="I770" s="64">
        <f>(AD769+AD770)/2</f>
        <v>1632.5703191532248</v>
      </c>
      <c r="J770" s="64">
        <f>ABS((AD769-I770)/I770*100)</f>
        <v>10.300503734583984</v>
      </c>
      <c r="K770" s="42">
        <f>I770/G770</f>
        <v>0.99287147270606291</v>
      </c>
      <c r="L770" s="42">
        <f>LOG(K770,2)</f>
        <v>-1.0321122038798237E-2</v>
      </c>
      <c r="M770" s="83">
        <f>(I770-G770)/G770*100</f>
        <v>-0.71285272939370403</v>
      </c>
      <c r="N770" s="13" t="str">
        <f>IF(X769=0,"×",IF(X770=0,"×",IF(AD769=0,"×",IF(AD770=0,"×","√"))))</f>
        <v>√</v>
      </c>
      <c r="O770" s="28">
        <v>3</v>
      </c>
      <c r="P770" s="28">
        <v>2</v>
      </c>
      <c r="Q770" s="28">
        <v>4</v>
      </c>
      <c r="R770" s="28">
        <v>6</v>
      </c>
      <c r="S770" s="49">
        <v>0</v>
      </c>
      <c r="T770" s="50">
        <v>3142.5</v>
      </c>
      <c r="U770" s="50">
        <v>816.5</v>
      </c>
      <c r="V770" s="51">
        <f t="shared" si="80"/>
        <v>3.8487446417636253</v>
      </c>
      <c r="W770" s="51">
        <f t="shared" si="81"/>
        <v>2326</v>
      </c>
      <c r="X770" s="51">
        <f t="shared" si="84"/>
        <v>2079.7294660936141</v>
      </c>
      <c r="Y770" s="52">
        <v>0</v>
      </c>
      <c r="Z770" s="53">
        <v>2250.5</v>
      </c>
      <c r="AA770" s="53">
        <v>663</v>
      </c>
      <c r="AB770" s="54">
        <f t="shared" si="83"/>
        <v>3.394419306184012</v>
      </c>
      <c r="AC770" s="54">
        <f t="shared" si="82"/>
        <v>1587.5</v>
      </c>
      <c r="AD770" s="54">
        <f t="shared" si="85"/>
        <v>1800.7332858473126</v>
      </c>
    </row>
    <row r="771" spans="1:30" ht="12.75" customHeight="1">
      <c r="A771" s="7">
        <v>757</v>
      </c>
      <c r="B771" s="27" t="s">
        <v>462</v>
      </c>
      <c r="C771" s="17" t="s">
        <v>1508</v>
      </c>
      <c r="D771" s="17" t="s">
        <v>2059</v>
      </c>
      <c r="E771" s="27" t="s">
        <v>1509</v>
      </c>
      <c r="F771" s="15" t="s">
        <v>1510</v>
      </c>
      <c r="G771" s="63"/>
      <c r="H771" s="63"/>
      <c r="I771" s="64"/>
      <c r="J771" s="64"/>
      <c r="K771" s="42"/>
      <c r="L771" s="42"/>
      <c r="M771" s="83"/>
      <c r="N771" s="13"/>
      <c r="O771" s="28">
        <v>3</v>
      </c>
      <c r="P771" s="28">
        <v>2</v>
      </c>
      <c r="Q771" s="28">
        <v>4</v>
      </c>
      <c r="R771" s="28">
        <v>7</v>
      </c>
      <c r="S771" s="49">
        <v>0</v>
      </c>
      <c r="T771" s="50">
        <v>3774</v>
      </c>
      <c r="U771" s="50">
        <v>809</v>
      </c>
      <c r="V771" s="51">
        <f t="shared" si="80"/>
        <v>4.6650185414091467</v>
      </c>
      <c r="W771" s="51">
        <f t="shared" si="81"/>
        <v>2965</v>
      </c>
      <c r="X771" s="51">
        <f t="shared" si="84"/>
        <v>2651.0738894959436</v>
      </c>
      <c r="Y771" s="52">
        <v>0</v>
      </c>
      <c r="Z771" s="53">
        <v>1534</v>
      </c>
      <c r="AA771" s="53">
        <v>676</v>
      </c>
      <c r="AB771" s="54">
        <f t="shared" si="83"/>
        <v>2.2692307692307692</v>
      </c>
      <c r="AC771" s="54">
        <f t="shared" si="82"/>
        <v>858</v>
      </c>
      <c r="AD771" s="54">
        <f t="shared" si="85"/>
        <v>973.24671449259472</v>
      </c>
    </row>
    <row r="772" spans="1:30" ht="12.75" customHeight="1">
      <c r="A772" s="7">
        <v>758</v>
      </c>
      <c r="B772" s="27"/>
      <c r="C772" s="17" t="s">
        <v>1508</v>
      </c>
      <c r="D772" s="17" t="s">
        <v>2059</v>
      </c>
      <c r="E772" s="27" t="s">
        <v>1509</v>
      </c>
      <c r="F772" s="15" t="s">
        <v>1510</v>
      </c>
      <c r="G772" s="63">
        <f>(X771+X772)/2</f>
        <v>1809.0338100919621</v>
      </c>
      <c r="H772" s="63">
        <f>ABS((X771-G772)/G772*100)</f>
        <v>46.54639812183369</v>
      </c>
      <c r="I772" s="64">
        <f>(AD771+AD772)/2</f>
        <v>917.66502566959105</v>
      </c>
      <c r="J772" s="64">
        <f>ABS((AD771-I772)/I772*100)</f>
        <v>6.056860321384427</v>
      </c>
      <c r="K772" s="42">
        <f>I772/G772</f>
        <v>0.50726803476544291</v>
      </c>
      <c r="L772" s="42">
        <f>LOG(K772,2)</f>
        <v>-0.97917984224077514</v>
      </c>
      <c r="M772" s="83">
        <f>(I772-G772)/G772*100</f>
        <v>-49.273196523455709</v>
      </c>
      <c r="N772" s="13" t="str">
        <f>IF(X771=0,"×",IF(X772=0,"×",IF(AD771=0,"×",IF(AD772=0,"×","√"))))</f>
        <v>√</v>
      </c>
      <c r="O772" s="28">
        <v>3</v>
      </c>
      <c r="P772" s="28">
        <v>2</v>
      </c>
      <c r="Q772" s="28">
        <v>4</v>
      </c>
      <c r="R772" s="28">
        <v>8</v>
      </c>
      <c r="S772" s="49">
        <v>0</v>
      </c>
      <c r="T772" s="50">
        <v>1878.5</v>
      </c>
      <c r="U772" s="50">
        <v>797</v>
      </c>
      <c r="V772" s="51">
        <f t="shared" si="80"/>
        <v>2.3569636135508154</v>
      </c>
      <c r="W772" s="51">
        <f t="shared" si="81"/>
        <v>1081.5</v>
      </c>
      <c r="X772" s="51">
        <f t="shared" si="84"/>
        <v>966.99373068798081</v>
      </c>
      <c r="Y772" s="52">
        <v>0</v>
      </c>
      <c r="Z772" s="53">
        <v>1407</v>
      </c>
      <c r="AA772" s="53">
        <v>647</v>
      </c>
      <c r="AB772" s="54">
        <f t="shared" si="83"/>
        <v>2.1746522411128284</v>
      </c>
      <c r="AC772" s="54">
        <f t="shared" si="82"/>
        <v>760</v>
      </c>
      <c r="AD772" s="54">
        <f t="shared" si="85"/>
        <v>862.08333684658737</v>
      </c>
    </row>
    <row r="773" spans="1:30" ht="12.75" customHeight="1">
      <c r="A773" s="7">
        <v>759</v>
      </c>
      <c r="B773" s="27" t="s">
        <v>463</v>
      </c>
      <c r="C773" s="17" t="s">
        <v>1511</v>
      </c>
      <c r="D773" s="17" t="s">
        <v>1512</v>
      </c>
      <c r="E773" s="27" t="s">
        <v>1513</v>
      </c>
      <c r="F773" s="15" t="s">
        <v>1514</v>
      </c>
      <c r="G773" s="63"/>
      <c r="H773" s="63"/>
      <c r="I773" s="64"/>
      <c r="J773" s="64"/>
      <c r="K773" s="42"/>
      <c r="L773" s="42"/>
      <c r="M773" s="83"/>
      <c r="N773" s="13"/>
      <c r="O773" s="28">
        <v>3</v>
      </c>
      <c r="P773" s="28">
        <v>2</v>
      </c>
      <c r="Q773" s="28">
        <v>4</v>
      </c>
      <c r="R773" s="28">
        <v>9</v>
      </c>
      <c r="S773" s="49">
        <v>0</v>
      </c>
      <c r="T773" s="50">
        <v>1386</v>
      </c>
      <c r="U773" s="50">
        <v>778</v>
      </c>
      <c r="V773" s="51">
        <f t="shared" si="80"/>
        <v>1.781491002570694</v>
      </c>
      <c r="W773" s="51">
        <f t="shared" si="81"/>
        <v>608</v>
      </c>
      <c r="X773" s="51">
        <f t="shared" si="84"/>
        <v>543.62661882412613</v>
      </c>
      <c r="Y773" s="52">
        <v>0</v>
      </c>
      <c r="Z773" s="53">
        <v>1032</v>
      </c>
      <c r="AA773" s="53">
        <v>621</v>
      </c>
      <c r="AB773" s="54">
        <f t="shared" si="83"/>
        <v>1.6618357487922706</v>
      </c>
      <c r="AC773" s="54">
        <f t="shared" si="82"/>
        <v>411</v>
      </c>
      <c r="AD773" s="54">
        <f t="shared" si="85"/>
        <v>466.20559400519397</v>
      </c>
    </row>
    <row r="774" spans="1:30" ht="12.75" customHeight="1">
      <c r="A774" s="7">
        <v>760</v>
      </c>
      <c r="B774" s="27"/>
      <c r="C774" s="17" t="s">
        <v>1511</v>
      </c>
      <c r="D774" s="17" t="s">
        <v>1512</v>
      </c>
      <c r="E774" s="27" t="s">
        <v>1513</v>
      </c>
      <c r="F774" s="15" t="s">
        <v>1514</v>
      </c>
      <c r="G774" s="63">
        <f>(X773+X774)/2</f>
        <v>573.13266885898815</v>
      </c>
      <c r="H774" s="63">
        <f>ABS((X773-G774)/G774*100)</f>
        <v>5.1482059282371155</v>
      </c>
      <c r="I774" s="64">
        <f>(AD773+AD774)/2</f>
        <v>1120.4247578555483</v>
      </c>
      <c r="J774" s="64">
        <f>ABS((AD773-I774)/I774*100)</f>
        <v>58.390280941533788</v>
      </c>
      <c r="K774" s="42">
        <f>I774/G774</f>
        <v>1.9549134410469529</v>
      </c>
      <c r="L774" s="42">
        <f>LOG(K774,2)</f>
        <v>0.96710472981553286</v>
      </c>
      <c r="M774" s="83">
        <f>(I774-G774)/G774*100</f>
        <v>95.491344104695273</v>
      </c>
      <c r="N774" s="13" t="str">
        <f>IF(X773=0,"×",IF(X774=0,"×",IF(AD773=0,"×",IF(AD774=0,"×","√"))))</f>
        <v>√</v>
      </c>
      <c r="O774" s="28">
        <v>3</v>
      </c>
      <c r="P774" s="28">
        <v>2</v>
      </c>
      <c r="Q774" s="28">
        <v>4</v>
      </c>
      <c r="R774" s="28">
        <v>10</v>
      </c>
      <c r="S774" s="49">
        <v>0</v>
      </c>
      <c r="T774" s="50">
        <v>1465</v>
      </c>
      <c r="U774" s="50">
        <v>791</v>
      </c>
      <c r="V774" s="51">
        <f t="shared" si="80"/>
        <v>1.852085967130215</v>
      </c>
      <c r="W774" s="51">
        <f t="shared" si="81"/>
        <v>674</v>
      </c>
      <c r="X774" s="51">
        <f t="shared" si="84"/>
        <v>602.6387188938503</v>
      </c>
      <c r="Y774" s="52">
        <v>1</v>
      </c>
      <c r="Z774" s="53">
        <v>2175.5</v>
      </c>
      <c r="AA774" s="53">
        <v>611</v>
      </c>
      <c r="AB774" s="54">
        <f t="shared" si="83"/>
        <v>3.5605564648117838</v>
      </c>
      <c r="AC774" s="54">
        <f t="shared" si="82"/>
        <v>1564.5</v>
      </c>
      <c r="AD774" s="54">
        <f t="shared" si="85"/>
        <v>1774.6439217059026</v>
      </c>
    </row>
    <row r="775" spans="1:30" ht="12.75" customHeight="1">
      <c r="A775" s="7">
        <v>761</v>
      </c>
      <c r="B775" s="27" t="s">
        <v>464</v>
      </c>
      <c r="C775" s="17" t="s">
        <v>1515</v>
      </c>
      <c r="D775" s="17" t="s">
        <v>1516</v>
      </c>
      <c r="E775" s="27" t="s">
        <v>1515</v>
      </c>
      <c r="F775" s="15" t="s">
        <v>1517</v>
      </c>
      <c r="G775" s="63"/>
      <c r="H775" s="63"/>
      <c r="I775" s="64"/>
      <c r="J775" s="64"/>
      <c r="K775" s="42"/>
      <c r="L775" s="42"/>
      <c r="M775" s="83"/>
      <c r="N775" s="13"/>
      <c r="O775" s="28">
        <v>3</v>
      </c>
      <c r="P775" s="28">
        <v>2</v>
      </c>
      <c r="Q775" s="28">
        <v>5</v>
      </c>
      <c r="R775" s="28">
        <v>1</v>
      </c>
      <c r="S775" s="49">
        <v>0</v>
      </c>
      <c r="T775" s="50">
        <v>1370</v>
      </c>
      <c r="U775" s="50">
        <v>810</v>
      </c>
      <c r="V775" s="51">
        <f t="shared" si="80"/>
        <v>1.691358024691358</v>
      </c>
      <c r="W775" s="51">
        <f t="shared" si="81"/>
        <v>560</v>
      </c>
      <c r="X775" s="51">
        <f t="shared" si="84"/>
        <v>500.70872786432665</v>
      </c>
      <c r="Y775" s="52">
        <v>0</v>
      </c>
      <c r="Z775" s="53">
        <v>1974</v>
      </c>
      <c r="AA775" s="53">
        <v>773</v>
      </c>
      <c r="AB775" s="54">
        <f t="shared" si="83"/>
        <v>2.5536869340232857</v>
      </c>
      <c r="AC775" s="54">
        <f t="shared" si="82"/>
        <v>1201</v>
      </c>
      <c r="AD775" s="54">
        <f t="shared" si="85"/>
        <v>1362.3185362536203</v>
      </c>
    </row>
    <row r="776" spans="1:30" ht="12.75" customHeight="1">
      <c r="A776" s="7">
        <v>762</v>
      </c>
      <c r="B776" s="32"/>
      <c r="C776" s="17" t="s">
        <v>1515</v>
      </c>
      <c r="D776" s="17" t="s">
        <v>1516</v>
      </c>
      <c r="E776" s="27" t="s">
        <v>1515</v>
      </c>
      <c r="F776" s="15" t="s">
        <v>1517</v>
      </c>
      <c r="G776" s="63">
        <f>(X775+X776)/2</f>
        <v>561.50907339070909</v>
      </c>
      <c r="H776" s="63">
        <f>ABS((X775-G776)/G776*100)</f>
        <v>10.828025477706994</v>
      </c>
      <c r="I776" s="64">
        <f>(AD775+AD776)/2</f>
        <v>1367.4229770638963</v>
      </c>
      <c r="J776" s="64">
        <f>ABS((AD775-I776)/I776*100)</f>
        <v>0.37328909166321755</v>
      </c>
      <c r="K776" s="42">
        <f>I776/G776</f>
        <v>2.435264258165275</v>
      </c>
      <c r="L776" s="42">
        <f>LOG(K776,2)</f>
        <v>1.2840783321675024</v>
      </c>
      <c r="M776" s="83">
        <f>(I776-G776)/G776*100</f>
        <v>143.52642581652754</v>
      </c>
      <c r="N776" s="13" t="str">
        <f>IF(X775=0,"×",IF(X776=0,"×",IF(AD775=0,"×",IF(AD776=0,"×","√"))))</f>
        <v>√</v>
      </c>
      <c r="O776" s="28">
        <v>3</v>
      </c>
      <c r="P776" s="28">
        <v>2</v>
      </c>
      <c r="Q776" s="28">
        <v>5</v>
      </c>
      <c r="R776" s="28">
        <v>2</v>
      </c>
      <c r="S776" s="49">
        <v>0</v>
      </c>
      <c r="T776" s="50">
        <v>1566</v>
      </c>
      <c r="U776" s="50">
        <v>870</v>
      </c>
      <c r="V776" s="51">
        <f t="shared" si="80"/>
        <v>1.8</v>
      </c>
      <c r="W776" s="51">
        <f t="shared" si="81"/>
        <v>696</v>
      </c>
      <c r="X776" s="51">
        <f t="shared" si="84"/>
        <v>622.30941891709165</v>
      </c>
      <c r="Y776" s="52">
        <v>0</v>
      </c>
      <c r="Z776" s="53">
        <v>1911</v>
      </c>
      <c r="AA776" s="53">
        <v>701</v>
      </c>
      <c r="AB776" s="54">
        <f t="shared" si="83"/>
        <v>2.7261055634807416</v>
      </c>
      <c r="AC776" s="54">
        <f t="shared" si="82"/>
        <v>1210</v>
      </c>
      <c r="AD776" s="54">
        <f t="shared" si="85"/>
        <v>1372.527417874172</v>
      </c>
    </row>
    <row r="777" spans="1:30" ht="12.75" customHeight="1">
      <c r="A777" s="7">
        <v>763</v>
      </c>
      <c r="B777" s="27" t="s">
        <v>465</v>
      </c>
      <c r="C777" s="17" t="s">
        <v>1515</v>
      </c>
      <c r="D777" s="17" t="s">
        <v>1516</v>
      </c>
      <c r="E777" s="27" t="s">
        <v>1515</v>
      </c>
      <c r="F777" s="15" t="s">
        <v>1517</v>
      </c>
      <c r="G777" s="63"/>
      <c r="H777" s="63"/>
      <c r="I777" s="64"/>
      <c r="J777" s="64"/>
      <c r="K777" s="42"/>
      <c r="L777" s="42"/>
      <c r="M777" s="83"/>
      <c r="N777" s="13"/>
      <c r="O777" s="28">
        <v>3</v>
      </c>
      <c r="P777" s="28">
        <v>2</v>
      </c>
      <c r="Q777" s="28">
        <v>5</v>
      </c>
      <c r="R777" s="28">
        <v>3</v>
      </c>
      <c r="S777" s="49">
        <v>0</v>
      </c>
      <c r="T777" s="50">
        <v>2123</v>
      </c>
      <c r="U777" s="50">
        <v>823</v>
      </c>
      <c r="V777" s="51">
        <f t="shared" si="80"/>
        <v>2.5795868772782504</v>
      </c>
      <c r="W777" s="51">
        <f t="shared" si="81"/>
        <v>1300</v>
      </c>
      <c r="X777" s="51">
        <f t="shared" si="84"/>
        <v>1162.3595468279011</v>
      </c>
      <c r="Y777" s="52">
        <v>0</v>
      </c>
      <c r="Z777" s="53">
        <v>2197</v>
      </c>
      <c r="AA777" s="53">
        <v>655</v>
      </c>
      <c r="AB777" s="54">
        <f t="shared" si="83"/>
        <v>3.3541984732824428</v>
      </c>
      <c r="AC777" s="54">
        <f t="shared" si="82"/>
        <v>1542</v>
      </c>
      <c r="AD777" s="54">
        <f t="shared" si="85"/>
        <v>1749.1217176545233</v>
      </c>
    </row>
    <row r="778" spans="1:30" ht="12.75" customHeight="1">
      <c r="A778" s="7">
        <v>764</v>
      </c>
      <c r="B778" s="27"/>
      <c r="C778" s="17" t="s">
        <v>1515</v>
      </c>
      <c r="D778" s="17" t="s">
        <v>1516</v>
      </c>
      <c r="E778" s="27" t="s">
        <v>1515</v>
      </c>
      <c r="F778" s="15" t="s">
        <v>1517</v>
      </c>
      <c r="G778" s="63">
        <f>(X777+X778)/2</f>
        <v>1379.854900493968</v>
      </c>
      <c r="H778" s="63">
        <f>ABS((X777-G778)/G778*100)</f>
        <v>15.762190183055241</v>
      </c>
      <c r="I778" s="64">
        <f>(AD777+AD778)/2</f>
        <v>1879.5685383615728</v>
      </c>
      <c r="J778" s="64">
        <f>ABS((AD777-I778)/I778*100)</f>
        <v>6.9402534701267395</v>
      </c>
      <c r="K778" s="42">
        <f>I778/G778</f>
        <v>1.3621494098319429</v>
      </c>
      <c r="L778" s="42">
        <f>LOG(K778,2)</f>
        <v>0.44588495665506511</v>
      </c>
      <c r="M778" s="83">
        <f>(I778-G778)/G778*100</f>
        <v>36.214940983194289</v>
      </c>
      <c r="N778" s="13" t="str">
        <f>IF(X777=0,"×",IF(X778=0,"×",IF(AD777=0,"×",IF(AD778=0,"×","√"))))</f>
        <v>√</v>
      </c>
      <c r="O778" s="28">
        <v>3</v>
      </c>
      <c r="P778" s="28">
        <v>2</v>
      </c>
      <c r="Q778" s="28">
        <v>5</v>
      </c>
      <c r="R778" s="28">
        <v>4</v>
      </c>
      <c r="S778" s="49">
        <v>0</v>
      </c>
      <c r="T778" s="50">
        <v>2620</v>
      </c>
      <c r="U778" s="50">
        <v>833.5</v>
      </c>
      <c r="V778" s="51">
        <f t="shared" si="80"/>
        <v>3.143371325734853</v>
      </c>
      <c r="W778" s="51">
        <f t="shared" si="81"/>
        <v>1786.5</v>
      </c>
      <c r="X778" s="51">
        <f t="shared" si="84"/>
        <v>1597.3502541600349</v>
      </c>
      <c r="Y778" s="52">
        <v>0</v>
      </c>
      <c r="Z778" s="53">
        <v>2548</v>
      </c>
      <c r="AA778" s="53">
        <v>776</v>
      </c>
      <c r="AB778" s="54">
        <f t="shared" si="83"/>
        <v>3.2835051546391751</v>
      </c>
      <c r="AC778" s="54">
        <f t="shared" si="82"/>
        <v>1772</v>
      </c>
      <c r="AD778" s="54">
        <f t="shared" si="85"/>
        <v>2010.0153590686223</v>
      </c>
    </row>
    <row r="779" spans="1:30" ht="12.75" customHeight="1">
      <c r="A779" s="7">
        <v>765</v>
      </c>
      <c r="B779" s="27" t="s">
        <v>466</v>
      </c>
      <c r="C779" s="17" t="s">
        <v>1515</v>
      </c>
      <c r="D779" s="17" t="s">
        <v>1518</v>
      </c>
      <c r="E779" s="27" t="s">
        <v>1515</v>
      </c>
      <c r="F779" s="15" t="s">
        <v>1517</v>
      </c>
      <c r="G779" s="63"/>
      <c r="H779" s="63"/>
      <c r="I779" s="64"/>
      <c r="J779" s="64"/>
      <c r="K779" s="42"/>
      <c r="L779" s="42"/>
      <c r="M779" s="83"/>
      <c r="N779" s="13"/>
      <c r="O779" s="28">
        <v>3</v>
      </c>
      <c r="P779" s="28">
        <v>2</v>
      </c>
      <c r="Q779" s="28">
        <v>5</v>
      </c>
      <c r="R779" s="28">
        <v>5</v>
      </c>
      <c r="S779" s="49">
        <v>0</v>
      </c>
      <c r="T779" s="50">
        <v>3703</v>
      </c>
      <c r="U779" s="50">
        <v>858</v>
      </c>
      <c r="V779" s="51">
        <f t="shared" si="80"/>
        <v>4.3158508158508155</v>
      </c>
      <c r="W779" s="51">
        <f t="shared" si="81"/>
        <v>2845</v>
      </c>
      <c r="X779" s="51">
        <f t="shared" si="84"/>
        <v>2543.7791620964454</v>
      </c>
      <c r="Y779" s="52">
        <v>0</v>
      </c>
      <c r="Z779" s="53">
        <v>4452</v>
      </c>
      <c r="AA779" s="53">
        <v>800</v>
      </c>
      <c r="AB779" s="54">
        <f t="shared" si="83"/>
        <v>5.5650000000000004</v>
      </c>
      <c r="AC779" s="54">
        <f t="shared" si="82"/>
        <v>3652</v>
      </c>
      <c r="AD779" s="54">
        <f t="shared" si="85"/>
        <v>4142.5372975838645</v>
      </c>
    </row>
    <row r="780" spans="1:30" ht="12.75" customHeight="1">
      <c r="A780" s="7">
        <v>766</v>
      </c>
      <c r="B780" s="27"/>
      <c r="C780" s="17" t="s">
        <v>1515</v>
      </c>
      <c r="D780" s="17" t="s">
        <v>1518</v>
      </c>
      <c r="E780" s="27" t="s">
        <v>1515</v>
      </c>
      <c r="F780" s="15" t="s">
        <v>1517</v>
      </c>
      <c r="G780" s="63">
        <f>(X779+X780)/2</f>
        <v>3252.147893615218</v>
      </c>
      <c r="H780" s="63">
        <f>ABS((X779-G780)/G780*100)</f>
        <v>21.78156574335005</v>
      </c>
      <c r="I780" s="64">
        <f>(AD779+AD780)/2</f>
        <v>3868.0318140090303</v>
      </c>
      <c r="J780" s="64">
        <f>ABS((AD779-I780)/I780*100)</f>
        <v>7.0967741935483817</v>
      </c>
      <c r="K780" s="42">
        <f>I780/G780</f>
        <v>1.1893775869181555</v>
      </c>
      <c r="L780" s="42">
        <f>LOG(K780,2)</f>
        <v>0.2502067943909928</v>
      </c>
      <c r="M780" s="83">
        <f>(I780-G780)/G780*100</f>
        <v>18.937758691815549</v>
      </c>
      <c r="N780" s="13" t="str">
        <f>IF(X779=0,"×",IF(X780=0,"×",IF(AD779=0,"×",IF(AD780=0,"×","√"))))</f>
        <v>√</v>
      </c>
      <c r="O780" s="28">
        <v>3</v>
      </c>
      <c r="P780" s="28">
        <v>2</v>
      </c>
      <c r="Q780" s="28">
        <v>5</v>
      </c>
      <c r="R780" s="28">
        <v>6</v>
      </c>
      <c r="S780" s="49">
        <v>0</v>
      </c>
      <c r="T780" s="50">
        <v>5262</v>
      </c>
      <c r="U780" s="50">
        <v>832.5</v>
      </c>
      <c r="V780" s="51">
        <f t="shared" si="80"/>
        <v>6.320720720720721</v>
      </c>
      <c r="W780" s="51">
        <f t="shared" si="81"/>
        <v>4429.5</v>
      </c>
      <c r="X780" s="51">
        <f t="shared" si="84"/>
        <v>3960.5166251339911</v>
      </c>
      <c r="Y780" s="52">
        <v>0</v>
      </c>
      <c r="Z780" s="53">
        <v>3836</v>
      </c>
      <c r="AA780" s="53">
        <v>668</v>
      </c>
      <c r="AB780" s="54">
        <f t="shared" si="83"/>
        <v>5.7425149700598803</v>
      </c>
      <c r="AC780" s="54">
        <f t="shared" si="82"/>
        <v>3168</v>
      </c>
      <c r="AD780" s="54">
        <f t="shared" si="85"/>
        <v>3593.5263304341961</v>
      </c>
    </row>
    <row r="781" spans="1:30" ht="12.75" customHeight="1">
      <c r="A781" s="7">
        <v>767</v>
      </c>
      <c r="B781" s="27" t="s">
        <v>467</v>
      </c>
      <c r="C781" s="17" t="s">
        <v>1519</v>
      </c>
      <c r="D781" s="17" t="s">
        <v>2059</v>
      </c>
      <c r="E781" s="27" t="s">
        <v>1955</v>
      </c>
      <c r="F781" s="15" t="s">
        <v>1956</v>
      </c>
      <c r="G781" s="63"/>
      <c r="H781" s="63"/>
      <c r="I781" s="64"/>
      <c r="J781" s="64"/>
      <c r="K781" s="42"/>
      <c r="L781" s="42"/>
      <c r="M781" s="83"/>
      <c r="N781" s="13"/>
      <c r="O781" s="28">
        <v>3</v>
      </c>
      <c r="P781" s="28">
        <v>2</v>
      </c>
      <c r="Q781" s="28">
        <v>5</v>
      </c>
      <c r="R781" s="28">
        <v>7</v>
      </c>
      <c r="S781" s="49">
        <v>0</v>
      </c>
      <c r="T781" s="50">
        <v>3227</v>
      </c>
      <c r="U781" s="50">
        <v>780</v>
      </c>
      <c r="V781" s="51">
        <f t="shared" si="80"/>
        <v>4.1371794871794876</v>
      </c>
      <c r="W781" s="51">
        <f t="shared" si="81"/>
        <v>2447</v>
      </c>
      <c r="X781" s="51">
        <f t="shared" si="84"/>
        <v>2187.9183162214417</v>
      </c>
      <c r="Y781" s="52">
        <v>0</v>
      </c>
      <c r="Z781" s="53">
        <v>2935</v>
      </c>
      <c r="AA781" s="53">
        <v>633</v>
      </c>
      <c r="AB781" s="54">
        <f t="shared" si="83"/>
        <v>4.6366508688783572</v>
      </c>
      <c r="AC781" s="54">
        <f t="shared" si="82"/>
        <v>2302</v>
      </c>
      <c r="AD781" s="54">
        <f t="shared" si="85"/>
        <v>2611.2050545011107</v>
      </c>
    </row>
    <row r="782" spans="1:30" ht="12.75" customHeight="1">
      <c r="A782" s="7">
        <v>768</v>
      </c>
      <c r="B782" s="27"/>
      <c r="C782" s="17" t="s">
        <v>1519</v>
      </c>
      <c r="D782" s="17" t="s">
        <v>2059</v>
      </c>
      <c r="E782" s="27" t="s">
        <v>1955</v>
      </c>
      <c r="F782" s="15" t="s">
        <v>1956</v>
      </c>
      <c r="G782" s="63">
        <f>(X781+X782)/2</f>
        <v>2191.2712764526759</v>
      </c>
      <c r="H782" s="63">
        <f>ABS((X781-G782)/G782*100)</f>
        <v>0.1530143833520288</v>
      </c>
      <c r="I782" s="64">
        <f>(AD781+AD782)/2</f>
        <v>3070.6047274259372</v>
      </c>
      <c r="J782" s="64">
        <f>ABS((AD781-I782)/I782*100)</f>
        <v>14.961211673439243</v>
      </c>
      <c r="K782" s="42">
        <f>I782/G782</f>
        <v>1.4012891787623685</v>
      </c>
      <c r="L782" s="42">
        <f>LOG(K782,2)</f>
        <v>0.48675471002695825</v>
      </c>
      <c r="M782" s="83">
        <f>(I782-G782)/G782*100</f>
        <v>40.128917876236855</v>
      </c>
      <c r="N782" s="13" t="str">
        <f>IF(X781=0,"×",IF(X782=0,"×",IF(AD781=0,"×",IF(AD782=0,"×","√"))))</f>
        <v>√</v>
      </c>
      <c r="O782" s="28">
        <v>3</v>
      </c>
      <c r="P782" s="28">
        <v>2</v>
      </c>
      <c r="Q782" s="28">
        <v>5</v>
      </c>
      <c r="R782" s="28">
        <v>8</v>
      </c>
      <c r="S782" s="49">
        <v>0</v>
      </c>
      <c r="T782" s="50">
        <v>3247.5</v>
      </c>
      <c r="U782" s="50">
        <v>793</v>
      </c>
      <c r="V782" s="51">
        <f t="shared" si="80"/>
        <v>4.0952080706179066</v>
      </c>
      <c r="W782" s="51">
        <f t="shared" si="81"/>
        <v>2454.5</v>
      </c>
      <c r="X782" s="51">
        <f t="shared" si="84"/>
        <v>2194.6242366839101</v>
      </c>
      <c r="Y782" s="52">
        <v>0</v>
      </c>
      <c r="Z782" s="53">
        <v>3748</v>
      </c>
      <c r="AA782" s="53">
        <v>636</v>
      </c>
      <c r="AB782" s="54">
        <f t="shared" si="83"/>
        <v>5.8930817610062896</v>
      </c>
      <c r="AC782" s="54">
        <f t="shared" si="82"/>
        <v>3112</v>
      </c>
      <c r="AD782" s="54">
        <f t="shared" si="85"/>
        <v>3530.0044003507633</v>
      </c>
    </row>
    <row r="783" spans="1:30" ht="12.75" customHeight="1">
      <c r="A783" s="7">
        <v>769</v>
      </c>
      <c r="B783" s="27" t="s">
        <v>468</v>
      </c>
      <c r="C783" s="17" t="s">
        <v>1520</v>
      </c>
      <c r="D783" s="17" t="s">
        <v>2059</v>
      </c>
      <c r="E783" s="27" t="s">
        <v>1521</v>
      </c>
      <c r="F783" s="15" t="s">
        <v>1522</v>
      </c>
      <c r="G783" s="63"/>
      <c r="H783" s="63"/>
      <c r="I783" s="64"/>
      <c r="J783" s="64"/>
      <c r="K783" s="42"/>
      <c r="L783" s="42"/>
      <c r="M783" s="83"/>
      <c r="N783" s="13"/>
      <c r="O783" s="28">
        <v>3</v>
      </c>
      <c r="P783" s="28">
        <v>2</v>
      </c>
      <c r="Q783" s="28">
        <v>5</v>
      </c>
      <c r="R783" s="28">
        <v>9</v>
      </c>
      <c r="S783" s="49">
        <v>0</v>
      </c>
      <c r="T783" s="50">
        <v>1750.5</v>
      </c>
      <c r="U783" s="50">
        <v>777</v>
      </c>
      <c r="V783" s="51">
        <f t="shared" si="80"/>
        <v>2.2528957528957529</v>
      </c>
      <c r="W783" s="51">
        <f t="shared" si="81"/>
        <v>973.5</v>
      </c>
      <c r="X783" s="51">
        <f t="shared" si="84"/>
        <v>870.4284760284321</v>
      </c>
      <c r="Y783" s="52">
        <v>0</v>
      </c>
      <c r="Z783" s="53">
        <v>1451</v>
      </c>
      <c r="AA783" s="53">
        <v>619</v>
      </c>
      <c r="AB783" s="54">
        <f t="shared" si="83"/>
        <v>2.344103392568659</v>
      </c>
      <c r="AC783" s="54">
        <f t="shared" si="82"/>
        <v>832</v>
      </c>
      <c r="AD783" s="54">
        <f t="shared" si="85"/>
        <v>943.75438981100092</v>
      </c>
    </row>
    <row r="784" spans="1:30" ht="12.75" customHeight="1">
      <c r="A784" s="7">
        <v>770</v>
      </c>
      <c r="B784" s="27"/>
      <c r="C784" s="17" t="s">
        <v>1520</v>
      </c>
      <c r="D784" s="17" t="s">
        <v>2059</v>
      </c>
      <c r="E784" s="27" t="s">
        <v>1521</v>
      </c>
      <c r="F784" s="15" t="s">
        <v>1522</v>
      </c>
      <c r="G784" s="63">
        <f>(X783+X784)/2</f>
        <v>614.4858450442116</v>
      </c>
      <c r="H784" s="63">
        <f>ABS((X783-G784)/G784*100)</f>
        <v>41.651509639869033</v>
      </c>
      <c r="I784" s="64">
        <f>(AD783+AD784)/2</f>
        <v>1500.7055982210986</v>
      </c>
      <c r="J784" s="64">
        <f>ABS((AD783-I784)/I784*100)</f>
        <v>37.112622826908535</v>
      </c>
      <c r="K784" s="42">
        <f>I784/G784</f>
        <v>2.4422134542629284</v>
      </c>
      <c r="L784" s="42">
        <f>LOG(K784,2)</f>
        <v>1.2881893002223264</v>
      </c>
      <c r="M784" s="83">
        <f>(I784-G784)/G784*100</f>
        <v>144.22134542629286</v>
      </c>
      <c r="N784" s="13" t="str">
        <f>IF(X783=0,"×",IF(X784=0,"×",IF(AD783=0,"×",IF(AD784=0,"×","√"))))</f>
        <v>√</v>
      </c>
      <c r="O784" s="28">
        <v>3</v>
      </c>
      <c r="P784" s="28">
        <v>2</v>
      </c>
      <c r="Q784" s="28">
        <v>5</v>
      </c>
      <c r="R784" s="28">
        <v>10</v>
      </c>
      <c r="S784" s="49">
        <v>0</v>
      </c>
      <c r="T784" s="50">
        <v>1151</v>
      </c>
      <c r="U784" s="50">
        <v>750</v>
      </c>
      <c r="V784" s="51">
        <f t="shared" ref="V784:V847" si="86">T784/U784</f>
        <v>1.5346666666666666</v>
      </c>
      <c r="W784" s="51">
        <f t="shared" ref="W784:W847" si="87">IF(T784-U784&lt;0,1,T784-U784)</f>
        <v>401</v>
      </c>
      <c r="X784" s="51">
        <f t="shared" si="84"/>
        <v>358.54321405999104</v>
      </c>
      <c r="Y784" s="52">
        <v>1</v>
      </c>
      <c r="Z784" s="53">
        <v>2447</v>
      </c>
      <c r="AA784" s="53">
        <v>633</v>
      </c>
      <c r="AB784" s="54">
        <f t="shared" si="83"/>
        <v>3.8657187993680884</v>
      </c>
      <c r="AC784" s="54">
        <f t="shared" ref="AC784:AC847" si="88">IF(Z784-AA784&lt;0,1,Z784-AA784)</f>
        <v>1814</v>
      </c>
      <c r="AD784" s="54">
        <f t="shared" si="85"/>
        <v>2057.6568066311966</v>
      </c>
    </row>
    <row r="785" spans="1:30" ht="12.75" customHeight="1">
      <c r="A785" s="7">
        <v>771</v>
      </c>
      <c r="B785" s="27" t="s">
        <v>469</v>
      </c>
      <c r="C785" s="17" t="s">
        <v>728</v>
      </c>
      <c r="D785" s="17" t="s">
        <v>2059</v>
      </c>
      <c r="E785" s="27" t="s">
        <v>1523</v>
      </c>
      <c r="F785" s="15" t="s">
        <v>1524</v>
      </c>
      <c r="G785" s="63"/>
      <c r="H785" s="63"/>
      <c r="I785" s="64"/>
      <c r="J785" s="64"/>
      <c r="K785" s="42"/>
      <c r="L785" s="42"/>
      <c r="M785" s="83"/>
      <c r="N785" s="13"/>
      <c r="O785" s="28">
        <v>3</v>
      </c>
      <c r="P785" s="28">
        <v>2</v>
      </c>
      <c r="Q785" s="28">
        <v>6</v>
      </c>
      <c r="R785" s="28">
        <v>1</v>
      </c>
      <c r="S785" s="49">
        <v>0</v>
      </c>
      <c r="T785" s="50">
        <v>4339</v>
      </c>
      <c r="U785" s="50">
        <v>829</v>
      </c>
      <c r="V785" s="51">
        <f t="shared" si="86"/>
        <v>5.2340168878166464</v>
      </c>
      <c r="W785" s="51">
        <f t="shared" si="87"/>
        <v>3510</v>
      </c>
      <c r="X785" s="51">
        <f t="shared" si="84"/>
        <v>3138.370776435333</v>
      </c>
      <c r="Y785" s="52">
        <v>0</v>
      </c>
      <c r="Z785" s="53">
        <v>4490</v>
      </c>
      <c r="AA785" s="53">
        <v>757</v>
      </c>
      <c r="AB785" s="54">
        <f t="shared" si="83"/>
        <v>5.9313077939233816</v>
      </c>
      <c r="AC785" s="54">
        <f t="shared" si="88"/>
        <v>3733</v>
      </c>
      <c r="AD785" s="54">
        <f t="shared" si="85"/>
        <v>4234.4172321688302</v>
      </c>
    </row>
    <row r="786" spans="1:30" ht="12.75" customHeight="1">
      <c r="A786" s="7">
        <v>772</v>
      </c>
      <c r="B786" s="27"/>
      <c r="C786" s="17" t="s">
        <v>728</v>
      </c>
      <c r="D786" s="17" t="s">
        <v>2059</v>
      </c>
      <c r="E786" s="27" t="s">
        <v>1523</v>
      </c>
      <c r="F786" s="15" t="s">
        <v>1524</v>
      </c>
      <c r="G786" s="63">
        <f>(X785+X786)/2</f>
        <v>3176.8180537534868</v>
      </c>
      <c r="H786" s="63">
        <f>ABS((X785-G786)/G786*100)</f>
        <v>1.2102448634956402</v>
      </c>
      <c r="I786" s="64">
        <f>(AD785+AD786)/2</f>
        <v>4089.7914092110145</v>
      </c>
      <c r="J786" s="64">
        <f>ABS((AD785-I786)/I786*100)</f>
        <v>3.536264041048399</v>
      </c>
      <c r="K786" s="42">
        <f>I786/G786</f>
        <v>1.2873861014416068</v>
      </c>
      <c r="L786" s="42">
        <f>LOG(K786,2)</f>
        <v>0.3644447987781067</v>
      </c>
      <c r="M786" s="83">
        <f>(I786-G786)/G786*100</f>
        <v>28.738610144160692</v>
      </c>
      <c r="N786" s="13" t="str">
        <f>IF(X785=0,"×",IF(X786=0,"×",IF(AD785=0,"×",IF(AD786=0,"×","√"))))</f>
        <v>√</v>
      </c>
      <c r="O786" s="28">
        <v>3</v>
      </c>
      <c r="P786" s="28">
        <v>2</v>
      </c>
      <c r="Q786" s="28">
        <v>6</v>
      </c>
      <c r="R786" s="28">
        <v>2</v>
      </c>
      <c r="S786" s="49">
        <v>0</v>
      </c>
      <c r="T786" s="50">
        <v>4421</v>
      </c>
      <c r="U786" s="50">
        <v>825</v>
      </c>
      <c r="V786" s="51">
        <f t="shared" si="86"/>
        <v>5.3587878787878784</v>
      </c>
      <c r="W786" s="51">
        <f t="shared" si="87"/>
        <v>3596</v>
      </c>
      <c r="X786" s="51">
        <f t="shared" si="84"/>
        <v>3215.2653310716405</v>
      </c>
      <c r="Y786" s="52">
        <v>0</v>
      </c>
      <c r="Z786" s="53">
        <v>4211</v>
      </c>
      <c r="AA786" s="53">
        <v>733</v>
      </c>
      <c r="AB786" s="54">
        <f t="shared" si="83"/>
        <v>5.7448840381991815</v>
      </c>
      <c r="AC786" s="54">
        <f t="shared" si="88"/>
        <v>3478</v>
      </c>
      <c r="AD786" s="54">
        <f t="shared" si="85"/>
        <v>3945.1655862531989</v>
      </c>
    </row>
    <row r="787" spans="1:30" ht="12.75" customHeight="1">
      <c r="A787" s="7">
        <v>773</v>
      </c>
      <c r="B787" s="27" t="s">
        <v>470</v>
      </c>
      <c r="C787" s="17" t="s">
        <v>1525</v>
      </c>
      <c r="D787" s="17" t="s">
        <v>1526</v>
      </c>
      <c r="E787" s="27" t="s">
        <v>1527</v>
      </c>
      <c r="F787" s="15" t="s">
        <v>1528</v>
      </c>
      <c r="G787" s="63"/>
      <c r="H787" s="63"/>
      <c r="I787" s="64"/>
      <c r="J787" s="64"/>
      <c r="K787" s="42"/>
      <c r="L787" s="42"/>
      <c r="M787" s="83"/>
      <c r="N787" s="13"/>
      <c r="O787" s="28">
        <v>3</v>
      </c>
      <c r="P787" s="28">
        <v>2</v>
      </c>
      <c r="Q787" s="28">
        <v>6</v>
      </c>
      <c r="R787" s="28">
        <v>3</v>
      </c>
      <c r="S787" s="49">
        <v>0</v>
      </c>
      <c r="T787" s="50">
        <v>2488</v>
      </c>
      <c r="U787" s="50">
        <v>819</v>
      </c>
      <c r="V787" s="51">
        <f t="shared" si="86"/>
        <v>3.0378510378510377</v>
      </c>
      <c r="W787" s="51">
        <f t="shared" si="87"/>
        <v>1669</v>
      </c>
      <c r="X787" s="51">
        <f t="shared" si="84"/>
        <v>1492.2908335813593</v>
      </c>
      <c r="Y787" s="52">
        <v>0</v>
      </c>
      <c r="Z787" s="53">
        <v>4502.5</v>
      </c>
      <c r="AA787" s="53">
        <v>701</v>
      </c>
      <c r="AB787" s="54">
        <f t="shared" ref="AB787:AB850" si="89">Z787/AA787</f>
        <v>6.4229671897289586</v>
      </c>
      <c r="AC787" s="54">
        <f t="shared" si="88"/>
        <v>3801.5</v>
      </c>
      <c r="AD787" s="54">
        <f t="shared" si="85"/>
        <v>4312.1181645030292</v>
      </c>
    </row>
    <row r="788" spans="1:30" ht="12.75" customHeight="1">
      <c r="A788" s="7">
        <v>774</v>
      </c>
      <c r="B788" s="27"/>
      <c r="C788" s="17" t="s">
        <v>1525</v>
      </c>
      <c r="D788" s="17" t="s">
        <v>1526</v>
      </c>
      <c r="E788" s="27" t="s">
        <v>1527</v>
      </c>
      <c r="F788" s="15" t="s">
        <v>1528</v>
      </c>
      <c r="G788" s="63">
        <f>(X787+X788)/2</f>
        <v>1838.5398601268244</v>
      </c>
      <c r="H788" s="63">
        <f>ABS((X787-G788)/G788*100)</f>
        <v>18.832826747720361</v>
      </c>
      <c r="I788" s="64">
        <f>(AD787+AD788)/2</f>
        <v>4291.4168212169097</v>
      </c>
      <c r="J788" s="64">
        <f>ABS((AD787-I788)/I788*100)</f>
        <v>0.48238947994451015</v>
      </c>
      <c r="K788" s="42">
        <f>I788/G788</f>
        <v>2.3341440206365083</v>
      </c>
      <c r="L788" s="42">
        <f>LOG(K788,2)</f>
        <v>1.2228935805173355</v>
      </c>
      <c r="M788" s="83">
        <f>(I788-G788)/G788*100</f>
        <v>133.41440206365084</v>
      </c>
      <c r="N788" s="13" t="str">
        <f>IF(X787=0,"×",IF(X788=0,"×",IF(AD787=0,"×",IF(AD788=0,"×","√"))))</f>
        <v>√</v>
      </c>
      <c r="O788" s="28">
        <v>3</v>
      </c>
      <c r="P788" s="28">
        <v>2</v>
      </c>
      <c r="Q788" s="28">
        <v>6</v>
      </c>
      <c r="R788" s="28">
        <v>4</v>
      </c>
      <c r="S788" s="49">
        <v>0</v>
      </c>
      <c r="T788" s="50">
        <v>3262.5</v>
      </c>
      <c r="U788" s="50">
        <v>819</v>
      </c>
      <c r="V788" s="51">
        <f t="shared" si="86"/>
        <v>3.9835164835164836</v>
      </c>
      <c r="W788" s="51">
        <f t="shared" si="87"/>
        <v>2443.5</v>
      </c>
      <c r="X788" s="51">
        <f t="shared" si="84"/>
        <v>2184.7888866722897</v>
      </c>
      <c r="Y788" s="52">
        <v>0</v>
      </c>
      <c r="Z788" s="53">
        <v>4599</v>
      </c>
      <c r="AA788" s="53">
        <v>834</v>
      </c>
      <c r="AB788" s="54">
        <f t="shared" si="89"/>
        <v>5.514388489208633</v>
      </c>
      <c r="AC788" s="54">
        <f t="shared" si="88"/>
        <v>3765</v>
      </c>
      <c r="AD788" s="54">
        <f t="shared" si="85"/>
        <v>4270.7154779307912</v>
      </c>
    </row>
    <row r="789" spans="1:30" ht="12.75" customHeight="1">
      <c r="A789" s="7">
        <v>775</v>
      </c>
      <c r="B789" s="27" t="s">
        <v>471</v>
      </c>
      <c r="C789" s="17" t="s">
        <v>1525</v>
      </c>
      <c r="D789" s="17" t="s">
        <v>1529</v>
      </c>
      <c r="E789" s="27" t="s">
        <v>1527</v>
      </c>
      <c r="F789" s="15" t="s">
        <v>1528</v>
      </c>
      <c r="G789" s="63"/>
      <c r="H789" s="63"/>
      <c r="I789" s="64"/>
      <c r="J789" s="64"/>
      <c r="K789" s="42"/>
      <c r="L789" s="42"/>
      <c r="M789" s="83"/>
      <c r="N789" s="13"/>
      <c r="O789" s="28">
        <v>3</v>
      </c>
      <c r="P789" s="28">
        <v>2</v>
      </c>
      <c r="Q789" s="28">
        <v>6</v>
      </c>
      <c r="R789" s="28">
        <v>5</v>
      </c>
      <c r="S789" s="49">
        <v>0</v>
      </c>
      <c r="T789" s="50">
        <v>3324.5</v>
      </c>
      <c r="U789" s="50">
        <v>846</v>
      </c>
      <c r="V789" s="51">
        <f t="shared" si="86"/>
        <v>3.9296690307328603</v>
      </c>
      <c r="W789" s="51">
        <f t="shared" si="87"/>
        <v>2478.5</v>
      </c>
      <c r="X789" s="51">
        <f t="shared" si="84"/>
        <v>2216.0831821638099</v>
      </c>
      <c r="Y789" s="52">
        <v>0</v>
      </c>
      <c r="Z789" s="53">
        <v>4678</v>
      </c>
      <c r="AA789" s="53">
        <v>841</v>
      </c>
      <c r="AB789" s="54">
        <f t="shared" si="89"/>
        <v>5.5624256837098693</v>
      </c>
      <c r="AC789" s="54">
        <f t="shared" si="88"/>
        <v>3837</v>
      </c>
      <c r="AD789" s="54">
        <f t="shared" si="85"/>
        <v>4352.3865308952054</v>
      </c>
    </row>
    <row r="790" spans="1:30" ht="12.75" customHeight="1">
      <c r="A790" s="7">
        <v>776</v>
      </c>
      <c r="B790" s="27"/>
      <c r="C790" s="17" t="s">
        <v>1525</v>
      </c>
      <c r="D790" s="17" t="s">
        <v>1529</v>
      </c>
      <c r="E790" s="27" t="s">
        <v>1527</v>
      </c>
      <c r="F790" s="15" t="s">
        <v>1528</v>
      </c>
      <c r="G790" s="63">
        <f>(X789+X790)/2</f>
        <v>2262.3540333548435</v>
      </c>
      <c r="H790" s="63">
        <f>ABS((X789-G790)/G790*100)</f>
        <v>2.045252445410529</v>
      </c>
      <c r="I790" s="64">
        <f>(AD789+AD790)/2</f>
        <v>4211.1636684775731</v>
      </c>
      <c r="J790" s="64">
        <f>ABS((AD789-I790)/I790*100)</f>
        <v>3.3535353535353667</v>
      </c>
      <c r="K790" s="42">
        <f>I790/G790</f>
        <v>1.8614078992017182</v>
      </c>
      <c r="L790" s="42">
        <f>LOG(K790,2)</f>
        <v>0.89639423469486956</v>
      </c>
      <c r="M790" s="83">
        <f>(I790-G790)/G790*100</f>
        <v>86.140789920171812</v>
      </c>
      <c r="N790" s="13" t="str">
        <f>IF(X789=0,"×",IF(X790=0,"×",IF(AD789=0,"×",IF(AD790=0,"×","√"))))</f>
        <v>√</v>
      </c>
      <c r="O790" s="28">
        <v>3</v>
      </c>
      <c r="P790" s="28">
        <v>2</v>
      </c>
      <c r="Q790" s="28">
        <v>6</v>
      </c>
      <c r="R790" s="28">
        <v>6</v>
      </c>
      <c r="S790" s="49">
        <v>0</v>
      </c>
      <c r="T790" s="50">
        <v>3399</v>
      </c>
      <c r="U790" s="50">
        <v>817</v>
      </c>
      <c r="V790" s="51">
        <f t="shared" si="86"/>
        <v>4.1603427172582617</v>
      </c>
      <c r="W790" s="51">
        <f t="shared" si="87"/>
        <v>2582</v>
      </c>
      <c r="X790" s="51">
        <f t="shared" si="84"/>
        <v>2308.6248845458776</v>
      </c>
      <c r="Y790" s="52">
        <v>0</v>
      </c>
      <c r="Z790" s="53">
        <v>4367</v>
      </c>
      <c r="AA790" s="53">
        <v>779</v>
      </c>
      <c r="AB790" s="54">
        <f t="shared" si="89"/>
        <v>5.6059050064184852</v>
      </c>
      <c r="AC790" s="54">
        <f t="shared" si="88"/>
        <v>3588</v>
      </c>
      <c r="AD790" s="54">
        <f t="shared" si="85"/>
        <v>4069.9408060599417</v>
      </c>
    </row>
    <row r="791" spans="1:30" ht="12.75" customHeight="1">
      <c r="A791" s="7">
        <v>777</v>
      </c>
      <c r="B791" s="27" t="s">
        <v>472</v>
      </c>
      <c r="C791" s="17" t="s">
        <v>1530</v>
      </c>
      <c r="D791" s="17" t="s">
        <v>1531</v>
      </c>
      <c r="E791" s="27" t="s">
        <v>2039</v>
      </c>
      <c r="F791" s="15" t="s">
        <v>1528</v>
      </c>
      <c r="G791" s="63"/>
      <c r="H791" s="63"/>
      <c r="I791" s="64"/>
      <c r="J791" s="64"/>
      <c r="K791" s="42"/>
      <c r="L791" s="42"/>
      <c r="M791" s="83"/>
      <c r="N791" s="13"/>
      <c r="O791" s="28">
        <v>3</v>
      </c>
      <c r="P791" s="28">
        <v>2</v>
      </c>
      <c r="Q791" s="28">
        <v>6</v>
      </c>
      <c r="R791" s="28">
        <v>7</v>
      </c>
      <c r="S791" s="49">
        <v>0</v>
      </c>
      <c r="T791" s="50">
        <v>2402.5</v>
      </c>
      <c r="U791" s="50">
        <v>810</v>
      </c>
      <c r="V791" s="51">
        <f t="shared" si="86"/>
        <v>2.9660493827160495</v>
      </c>
      <c r="W791" s="51">
        <f t="shared" si="87"/>
        <v>1592.5</v>
      </c>
      <c r="X791" s="51">
        <f t="shared" si="84"/>
        <v>1423.890444864179</v>
      </c>
      <c r="Y791" s="52">
        <v>0</v>
      </c>
      <c r="Z791" s="53">
        <v>2503</v>
      </c>
      <c r="AA791" s="53">
        <v>720</v>
      </c>
      <c r="AB791" s="54">
        <f t="shared" si="89"/>
        <v>3.4763888888888888</v>
      </c>
      <c r="AC791" s="54">
        <f t="shared" si="88"/>
        <v>1783</v>
      </c>
      <c r="AD791" s="54">
        <f t="shared" si="85"/>
        <v>2022.4928810492966</v>
      </c>
    </row>
    <row r="792" spans="1:30" ht="12.75" customHeight="1">
      <c r="A792" s="7">
        <v>778</v>
      </c>
      <c r="B792" s="27"/>
      <c r="C792" s="17" t="s">
        <v>1530</v>
      </c>
      <c r="D792" s="17" t="s">
        <v>1531</v>
      </c>
      <c r="E792" s="27" t="s">
        <v>2039</v>
      </c>
      <c r="F792" s="15" t="s">
        <v>1528</v>
      </c>
      <c r="G792" s="63">
        <f>(X791+X792)/2</f>
        <v>1125.9240456484881</v>
      </c>
      <c r="H792" s="63">
        <f>ABS((X791-G792)/G792*100)</f>
        <v>26.464165177685139</v>
      </c>
      <c r="I792" s="64">
        <f>(AD791+AD792)/2</f>
        <v>1516.5860807419572</v>
      </c>
      <c r="J792" s="64">
        <f>ABS((AD791-I792)/I792*100)</f>
        <v>33.35826477187733</v>
      </c>
      <c r="K792" s="42">
        <f>I792/G792</f>
        <v>1.346970150076565</v>
      </c>
      <c r="L792" s="42">
        <f>LOG(K792,2)</f>
        <v>0.4297178798917699</v>
      </c>
      <c r="M792" s="83">
        <f>(I792-G792)/G792*100</f>
        <v>34.697015007656489</v>
      </c>
      <c r="N792" s="13" t="str">
        <f>IF(X791=0,"×",IF(X792=0,"×",IF(AD791=0,"×",IF(AD792=0,"×","√"))))</f>
        <v>√</v>
      </c>
      <c r="O792" s="28">
        <v>3</v>
      </c>
      <c r="P792" s="28">
        <v>2</v>
      </c>
      <c r="Q792" s="28">
        <v>6</v>
      </c>
      <c r="R792" s="28">
        <v>8</v>
      </c>
      <c r="S792" s="49">
        <v>0</v>
      </c>
      <c r="T792" s="50">
        <v>1726.5</v>
      </c>
      <c r="U792" s="50">
        <v>800.5</v>
      </c>
      <c r="V792" s="51">
        <f t="shared" si="86"/>
        <v>2.1567770143660212</v>
      </c>
      <c r="W792" s="51">
        <f t="shared" si="87"/>
        <v>926</v>
      </c>
      <c r="X792" s="51">
        <f t="shared" si="84"/>
        <v>827.95764643279733</v>
      </c>
      <c r="Y792" s="52">
        <v>0</v>
      </c>
      <c r="Z792" s="53">
        <v>1591</v>
      </c>
      <c r="AA792" s="53">
        <v>700</v>
      </c>
      <c r="AB792" s="54">
        <f t="shared" si="89"/>
        <v>2.2728571428571427</v>
      </c>
      <c r="AC792" s="54">
        <f t="shared" si="88"/>
        <v>891</v>
      </c>
      <c r="AD792" s="54">
        <f t="shared" si="85"/>
        <v>1010.6792804346176</v>
      </c>
    </row>
    <row r="793" spans="1:30" ht="12.75" customHeight="1">
      <c r="A793" s="7">
        <v>779</v>
      </c>
      <c r="B793" s="27" t="s">
        <v>473</v>
      </c>
      <c r="C793" s="17" t="s">
        <v>1532</v>
      </c>
      <c r="D793" s="17" t="s">
        <v>1533</v>
      </c>
      <c r="E793" s="27" t="s">
        <v>1534</v>
      </c>
      <c r="F793" s="15" t="s">
        <v>1535</v>
      </c>
      <c r="G793" s="63"/>
      <c r="H793" s="63"/>
      <c r="I793" s="64"/>
      <c r="J793" s="64"/>
      <c r="K793" s="42"/>
      <c r="L793" s="42"/>
      <c r="M793" s="83"/>
      <c r="N793" s="13"/>
      <c r="O793" s="28">
        <v>3</v>
      </c>
      <c r="P793" s="28">
        <v>2</v>
      </c>
      <c r="Q793" s="28">
        <v>6</v>
      </c>
      <c r="R793" s="28">
        <v>9</v>
      </c>
      <c r="S793" s="49">
        <v>0</v>
      </c>
      <c r="T793" s="50">
        <v>3150.5</v>
      </c>
      <c r="U793" s="50">
        <v>778</v>
      </c>
      <c r="V793" s="51">
        <f t="shared" si="86"/>
        <v>4.0494858611825189</v>
      </c>
      <c r="W793" s="51">
        <f t="shared" si="87"/>
        <v>2372.5</v>
      </c>
      <c r="X793" s="51">
        <f t="shared" si="84"/>
        <v>2121.3061729609194</v>
      </c>
      <c r="Y793" s="52">
        <v>0</v>
      </c>
      <c r="Z793" s="53">
        <v>1510</v>
      </c>
      <c r="AA793" s="53">
        <v>668</v>
      </c>
      <c r="AB793" s="54">
        <f t="shared" si="89"/>
        <v>2.2604790419161676</v>
      </c>
      <c r="AC793" s="54">
        <f t="shared" si="88"/>
        <v>842</v>
      </c>
      <c r="AD793" s="54">
        <f t="shared" si="85"/>
        <v>955.09759161161389</v>
      </c>
    </row>
    <row r="794" spans="1:30" ht="12.75" customHeight="1">
      <c r="A794" s="7">
        <v>780</v>
      </c>
      <c r="B794" s="27"/>
      <c r="C794" s="17" t="s">
        <v>1532</v>
      </c>
      <c r="D794" s="17" t="s">
        <v>1533</v>
      </c>
      <c r="E794" s="27" t="s">
        <v>1534</v>
      </c>
      <c r="F794" s="15" t="s">
        <v>1535</v>
      </c>
      <c r="G794" s="63">
        <f>(X793+X794)/2</f>
        <v>2199.318381007638</v>
      </c>
      <c r="H794" s="63">
        <f>ABS((X793-G794)/G794*100)</f>
        <v>3.5471084459802751</v>
      </c>
      <c r="I794" s="64">
        <f>(AD793+AD794)/2</f>
        <v>1402.0197425557658</v>
      </c>
      <c r="J794" s="64">
        <f>ABS((AD793-I794)/I794*100)</f>
        <v>31.877022653721681</v>
      </c>
      <c r="K794" s="42">
        <f>I794/G794</f>
        <v>0.63747920931457747</v>
      </c>
      <c r="L794" s="42">
        <f>LOG(K794,2)</f>
        <v>-0.64954980406546881</v>
      </c>
      <c r="M794" s="83">
        <f>(I794-G794)/G794*100</f>
        <v>-36.252079068542251</v>
      </c>
      <c r="N794" s="13" t="str">
        <f>IF(X793=0,"×",IF(X794=0,"×",IF(AD793=0,"×",IF(AD794=0,"×","√"))))</f>
        <v>√</v>
      </c>
      <c r="O794" s="28">
        <v>3</v>
      </c>
      <c r="P794" s="28">
        <v>2</v>
      </c>
      <c r="Q794" s="28">
        <v>6</v>
      </c>
      <c r="R794" s="28">
        <v>10</v>
      </c>
      <c r="S794" s="49">
        <v>0</v>
      </c>
      <c r="T794" s="50">
        <v>3320</v>
      </c>
      <c r="U794" s="50">
        <v>773</v>
      </c>
      <c r="V794" s="51">
        <f t="shared" si="86"/>
        <v>4.2949547218628723</v>
      </c>
      <c r="W794" s="51">
        <f t="shared" si="87"/>
        <v>2547</v>
      </c>
      <c r="X794" s="51">
        <f t="shared" si="84"/>
        <v>2277.330589054357</v>
      </c>
      <c r="Y794" s="52">
        <v>0</v>
      </c>
      <c r="Z794" s="53">
        <v>2316</v>
      </c>
      <c r="AA794" s="53">
        <v>686</v>
      </c>
      <c r="AB794" s="54">
        <f t="shared" si="89"/>
        <v>3.3760932944606412</v>
      </c>
      <c r="AC794" s="54">
        <f t="shared" si="88"/>
        <v>1630</v>
      </c>
      <c r="AD794" s="54">
        <f t="shared" si="85"/>
        <v>1848.9418934999178</v>
      </c>
    </row>
    <row r="795" spans="1:30" ht="12.75" customHeight="1">
      <c r="A795" s="7">
        <v>781</v>
      </c>
      <c r="B795" s="27" t="s">
        <v>474</v>
      </c>
      <c r="C795" s="17" t="s">
        <v>1536</v>
      </c>
      <c r="D795" s="17" t="s">
        <v>2059</v>
      </c>
      <c r="E795" s="27" t="s">
        <v>1537</v>
      </c>
      <c r="F795" s="15" t="s">
        <v>1538</v>
      </c>
      <c r="G795" s="63"/>
      <c r="H795" s="63"/>
      <c r="I795" s="64"/>
      <c r="J795" s="64"/>
      <c r="K795" s="42"/>
      <c r="L795" s="42"/>
      <c r="M795" s="83"/>
      <c r="N795" s="13"/>
      <c r="O795" s="28">
        <v>3</v>
      </c>
      <c r="P795" s="28">
        <v>2</v>
      </c>
      <c r="Q795" s="28">
        <v>7</v>
      </c>
      <c r="R795" s="28">
        <v>1</v>
      </c>
      <c r="S795" s="49">
        <v>0</v>
      </c>
      <c r="T795" s="50">
        <v>2755</v>
      </c>
      <c r="U795" s="50">
        <v>853</v>
      </c>
      <c r="V795" s="51">
        <f t="shared" si="86"/>
        <v>3.2297772567409142</v>
      </c>
      <c r="W795" s="51">
        <f t="shared" si="87"/>
        <v>1902</v>
      </c>
      <c r="X795" s="51">
        <f t="shared" ref="X795:X858" si="90">W795/$W$1277</f>
        <v>1700.6214292820523</v>
      </c>
      <c r="Y795" s="52">
        <v>0</v>
      </c>
      <c r="Z795" s="53">
        <v>1722</v>
      </c>
      <c r="AA795" s="53">
        <v>650</v>
      </c>
      <c r="AB795" s="54">
        <f t="shared" si="89"/>
        <v>2.6492307692307691</v>
      </c>
      <c r="AC795" s="54">
        <f t="shared" si="88"/>
        <v>1072</v>
      </c>
      <c r="AD795" s="54">
        <f t="shared" ref="AD795:AD858" si="91">AC795/$AC$1277</f>
        <v>1215.9912330257127</v>
      </c>
    </row>
    <row r="796" spans="1:30" ht="12.75" customHeight="1">
      <c r="A796" s="7">
        <v>782</v>
      </c>
      <c r="B796" s="27"/>
      <c r="C796" s="17" t="s">
        <v>1536</v>
      </c>
      <c r="D796" s="17" t="s">
        <v>2059</v>
      </c>
      <c r="E796" s="27" t="s">
        <v>1537</v>
      </c>
      <c r="F796" s="15" t="s">
        <v>1538</v>
      </c>
      <c r="G796" s="63">
        <f>(X795+X796)/2</f>
        <v>1192.9832502731747</v>
      </c>
      <c r="H796" s="63">
        <f>ABS((X795-G796)/G796*100)</f>
        <v>42.551995503091625</v>
      </c>
      <c r="I796" s="64">
        <f>(AD795+AD796)/2</f>
        <v>1167.2154652830768</v>
      </c>
      <c r="J796" s="64">
        <f>ABS((AD795-I796)/I796*100)</f>
        <v>4.1788143828960216</v>
      </c>
      <c r="K796" s="42">
        <f>I796/G796</f>
        <v>0.97840054754817596</v>
      </c>
      <c r="L796" s="42">
        <f>LOG(K796,2)</f>
        <v>-3.1502883637744408E-2</v>
      </c>
      <c r="M796" s="83">
        <f>(I796-G796)/G796*100</f>
        <v>-2.1599452451823993</v>
      </c>
      <c r="N796" s="13" t="str">
        <f>IF(X795=0,"×",IF(X796=0,"×",IF(AD795=0,"×",IF(AD796=0,"×","√"))))</f>
        <v>√</v>
      </c>
      <c r="O796" s="28">
        <v>3</v>
      </c>
      <c r="P796" s="28">
        <v>2</v>
      </c>
      <c r="Q796" s="28">
        <v>7</v>
      </c>
      <c r="R796" s="28">
        <v>2</v>
      </c>
      <c r="S796" s="49">
        <v>0</v>
      </c>
      <c r="T796" s="50">
        <v>1589.5</v>
      </c>
      <c r="U796" s="50">
        <v>823</v>
      </c>
      <c r="V796" s="51">
        <f t="shared" si="86"/>
        <v>1.9313487241798299</v>
      </c>
      <c r="W796" s="51">
        <f t="shared" si="87"/>
        <v>766.5</v>
      </c>
      <c r="X796" s="51">
        <f t="shared" si="90"/>
        <v>685.34507126429708</v>
      </c>
      <c r="Y796" s="52">
        <v>0</v>
      </c>
      <c r="Z796" s="53">
        <v>1618</v>
      </c>
      <c r="AA796" s="53">
        <v>632</v>
      </c>
      <c r="AB796" s="54">
        <f t="shared" si="89"/>
        <v>2.5601265822784809</v>
      </c>
      <c r="AC796" s="54">
        <f t="shared" si="88"/>
        <v>986</v>
      </c>
      <c r="AD796" s="54">
        <f t="shared" si="91"/>
        <v>1118.4396975404411</v>
      </c>
    </row>
    <row r="797" spans="1:30" ht="12.75" customHeight="1">
      <c r="A797" s="7">
        <v>783</v>
      </c>
      <c r="B797" s="27" t="s">
        <v>475</v>
      </c>
      <c r="C797" s="17" t="s">
        <v>1536</v>
      </c>
      <c r="D797" s="17" t="s">
        <v>1539</v>
      </c>
      <c r="E797" s="27" t="s">
        <v>1540</v>
      </c>
      <c r="F797" s="15" t="s">
        <v>1538</v>
      </c>
      <c r="G797" s="63"/>
      <c r="H797" s="63"/>
      <c r="I797" s="64"/>
      <c r="J797" s="64"/>
      <c r="K797" s="42"/>
      <c r="L797" s="42"/>
      <c r="M797" s="83"/>
      <c r="N797" s="13"/>
      <c r="O797" s="28">
        <v>3</v>
      </c>
      <c r="P797" s="28">
        <v>2</v>
      </c>
      <c r="Q797" s="28">
        <v>7</v>
      </c>
      <c r="R797" s="28">
        <v>3</v>
      </c>
      <c r="S797" s="49">
        <v>0</v>
      </c>
      <c r="T797" s="50">
        <v>1413</v>
      </c>
      <c r="U797" s="50">
        <v>817</v>
      </c>
      <c r="V797" s="51">
        <f t="shared" si="86"/>
        <v>1.7294981640146878</v>
      </c>
      <c r="W797" s="51">
        <f t="shared" si="87"/>
        <v>596</v>
      </c>
      <c r="X797" s="51">
        <f t="shared" si="90"/>
        <v>532.89714608417626</v>
      </c>
      <c r="Y797" s="52">
        <v>0</v>
      </c>
      <c r="Z797" s="53">
        <v>1274</v>
      </c>
      <c r="AA797" s="53">
        <v>659</v>
      </c>
      <c r="AB797" s="54">
        <f t="shared" si="89"/>
        <v>1.9332321699544766</v>
      </c>
      <c r="AC797" s="54">
        <f t="shared" si="88"/>
        <v>615</v>
      </c>
      <c r="AD797" s="54">
        <f t="shared" si="91"/>
        <v>697.60691073769897</v>
      </c>
    </row>
    <row r="798" spans="1:30" ht="12.75" customHeight="1">
      <c r="A798" s="7">
        <v>784</v>
      </c>
      <c r="B798" s="32"/>
      <c r="C798" s="17" t="s">
        <v>1536</v>
      </c>
      <c r="D798" s="17" t="s">
        <v>1539</v>
      </c>
      <c r="E798" s="27" t="s">
        <v>1540</v>
      </c>
      <c r="F798" s="15" t="s">
        <v>1538</v>
      </c>
      <c r="G798" s="63">
        <f>(X797+X798)/2</f>
        <v>578.49740522896309</v>
      </c>
      <c r="H798" s="63">
        <f>ABS((X797-G798)/G798*100)</f>
        <v>7.8825347758887068</v>
      </c>
      <c r="I798" s="64">
        <f>(AD797+AD798)/2</f>
        <v>704.41283181806671</v>
      </c>
      <c r="J798" s="64">
        <f>ABS((AD797-I798)/I798*100)</f>
        <v>0.96618357487921924</v>
      </c>
      <c r="K798" s="42">
        <f>I798/G798</f>
        <v>1.2176594492057706</v>
      </c>
      <c r="L798" s="42">
        <f>LOG(K798,2)</f>
        <v>0.28411070168457697</v>
      </c>
      <c r="M798" s="83">
        <f>(I798-G798)/G798*100</f>
        <v>21.765944920577066</v>
      </c>
      <c r="N798" s="13" t="str">
        <f>IF(X797=0,"×",IF(X798=0,"×",IF(AD797=0,"×",IF(AD798=0,"×","√"))))</f>
        <v>√</v>
      </c>
      <c r="O798" s="28">
        <v>3</v>
      </c>
      <c r="P798" s="28">
        <v>2</v>
      </c>
      <c r="Q798" s="28">
        <v>7</v>
      </c>
      <c r="R798" s="28">
        <v>4</v>
      </c>
      <c r="S798" s="49">
        <v>0</v>
      </c>
      <c r="T798" s="50">
        <v>1523</v>
      </c>
      <c r="U798" s="50">
        <v>825</v>
      </c>
      <c r="V798" s="51">
        <f t="shared" si="86"/>
        <v>1.846060606060606</v>
      </c>
      <c r="W798" s="51">
        <f t="shared" si="87"/>
        <v>698</v>
      </c>
      <c r="X798" s="51">
        <f t="shared" si="90"/>
        <v>624.09766437375004</v>
      </c>
      <c r="Y798" s="52">
        <v>0</v>
      </c>
      <c r="Z798" s="53">
        <v>1350</v>
      </c>
      <c r="AA798" s="53">
        <v>723</v>
      </c>
      <c r="AB798" s="54">
        <f t="shared" si="89"/>
        <v>1.8672199170124482</v>
      </c>
      <c r="AC798" s="54">
        <f t="shared" si="88"/>
        <v>627</v>
      </c>
      <c r="AD798" s="54">
        <f t="shared" si="91"/>
        <v>711.21875289843456</v>
      </c>
    </row>
    <row r="799" spans="1:30" ht="12.75" customHeight="1">
      <c r="A799" s="7">
        <v>785</v>
      </c>
      <c r="B799" s="27" t="s">
        <v>476</v>
      </c>
      <c r="C799" s="17" t="s">
        <v>729</v>
      </c>
      <c r="D799" s="17" t="s">
        <v>2059</v>
      </c>
      <c r="E799" s="27" t="s">
        <v>1726</v>
      </c>
      <c r="F799" s="15" t="s">
        <v>1541</v>
      </c>
      <c r="G799" s="63"/>
      <c r="H799" s="63"/>
      <c r="I799" s="64"/>
      <c r="J799" s="64"/>
      <c r="K799" s="42"/>
      <c r="L799" s="42"/>
      <c r="M799" s="83"/>
      <c r="N799" s="13"/>
      <c r="O799" s="28">
        <v>3</v>
      </c>
      <c r="P799" s="28">
        <v>2</v>
      </c>
      <c r="Q799" s="28">
        <v>7</v>
      </c>
      <c r="R799" s="28">
        <v>5</v>
      </c>
      <c r="S799" s="49">
        <v>0</v>
      </c>
      <c r="T799" s="50">
        <v>3557</v>
      </c>
      <c r="U799" s="50">
        <v>831</v>
      </c>
      <c r="V799" s="51">
        <f t="shared" si="86"/>
        <v>4.2803850782190134</v>
      </c>
      <c r="W799" s="51">
        <f t="shared" si="87"/>
        <v>2726</v>
      </c>
      <c r="X799" s="51">
        <f t="shared" si="90"/>
        <v>2437.3785574252756</v>
      </c>
      <c r="Y799" s="52">
        <v>0</v>
      </c>
      <c r="Z799" s="53">
        <v>3130</v>
      </c>
      <c r="AA799" s="53">
        <v>810</v>
      </c>
      <c r="AB799" s="54">
        <f t="shared" si="89"/>
        <v>3.8641975308641974</v>
      </c>
      <c r="AC799" s="54">
        <f t="shared" si="88"/>
        <v>2320</v>
      </c>
      <c r="AD799" s="54">
        <f t="shared" si="91"/>
        <v>2631.622817742214</v>
      </c>
    </row>
    <row r="800" spans="1:30" ht="12.75" customHeight="1">
      <c r="A800" s="7">
        <v>786</v>
      </c>
      <c r="B800" s="31"/>
      <c r="C800" s="17" t="s">
        <v>729</v>
      </c>
      <c r="D800" s="17" t="s">
        <v>2059</v>
      </c>
      <c r="E800" s="27" t="s">
        <v>1726</v>
      </c>
      <c r="F800" s="15" t="s">
        <v>1541</v>
      </c>
      <c r="G800" s="63">
        <f>(X799+X800)/2</f>
        <v>3214.8182697074758</v>
      </c>
      <c r="H800" s="63">
        <f>ABS((X799-G800)/G800*100)</f>
        <v>24.183006535947715</v>
      </c>
      <c r="I800" s="64">
        <f>(AD799+AD800)/2</f>
        <v>2270.3418403926903</v>
      </c>
      <c r="J800" s="64">
        <f>ABS((AD799-I800)/I800*100)</f>
        <v>15.913065201099172</v>
      </c>
      <c r="K800" s="42">
        <f>I800/G800</f>
        <v>0.70621156467400392</v>
      </c>
      <c r="L800" s="42">
        <f>LOG(K800,2)</f>
        <v>-0.50182764852614736</v>
      </c>
      <c r="M800" s="83">
        <f>(I800-G800)/G800*100</f>
        <v>-29.378843532599614</v>
      </c>
      <c r="N800" s="13" t="str">
        <f>IF(X799=0,"×",IF(X800=0,"×",IF(AD799=0,"×",IF(AD800=0,"×","√"))))</f>
        <v>√</v>
      </c>
      <c r="O800" s="28">
        <v>3</v>
      </c>
      <c r="P800" s="28">
        <v>2</v>
      </c>
      <c r="Q800" s="28">
        <v>7</v>
      </c>
      <c r="R800" s="28">
        <v>6</v>
      </c>
      <c r="S800" s="49">
        <v>0</v>
      </c>
      <c r="T800" s="50">
        <v>5264</v>
      </c>
      <c r="U800" s="50">
        <v>799</v>
      </c>
      <c r="V800" s="51">
        <f t="shared" si="86"/>
        <v>6.5882352941176467</v>
      </c>
      <c r="W800" s="51">
        <f t="shared" si="87"/>
        <v>4465</v>
      </c>
      <c r="X800" s="51">
        <f t="shared" si="90"/>
        <v>3992.257981989676</v>
      </c>
      <c r="Y800" s="52">
        <v>0</v>
      </c>
      <c r="Z800" s="53">
        <v>2385</v>
      </c>
      <c r="AA800" s="53">
        <v>702</v>
      </c>
      <c r="AB800" s="54">
        <f t="shared" si="89"/>
        <v>3.3974358974358974</v>
      </c>
      <c r="AC800" s="54">
        <f t="shared" si="88"/>
        <v>1683</v>
      </c>
      <c r="AD800" s="54">
        <f t="shared" si="91"/>
        <v>1909.0608630431666</v>
      </c>
    </row>
    <row r="801" spans="1:30" ht="12.75" customHeight="1">
      <c r="A801" s="7">
        <v>787</v>
      </c>
      <c r="B801" s="27" t="s">
        <v>477</v>
      </c>
      <c r="C801" s="17" t="s">
        <v>1542</v>
      </c>
      <c r="D801" s="17" t="s">
        <v>1543</v>
      </c>
      <c r="E801" s="27" t="s">
        <v>1544</v>
      </c>
      <c r="F801" s="15" t="s">
        <v>1545</v>
      </c>
      <c r="G801" s="63"/>
      <c r="H801" s="63"/>
      <c r="I801" s="64"/>
      <c r="J801" s="64"/>
      <c r="K801" s="42"/>
      <c r="L801" s="42"/>
      <c r="M801" s="83"/>
      <c r="N801" s="13"/>
      <c r="O801" s="28">
        <v>3</v>
      </c>
      <c r="P801" s="28">
        <v>2</v>
      </c>
      <c r="Q801" s="28">
        <v>7</v>
      </c>
      <c r="R801" s="28">
        <v>7</v>
      </c>
      <c r="S801" s="49">
        <v>0</v>
      </c>
      <c r="T801" s="50">
        <v>1643</v>
      </c>
      <c r="U801" s="50">
        <v>814</v>
      </c>
      <c r="V801" s="51">
        <f t="shared" si="86"/>
        <v>2.0184275184275182</v>
      </c>
      <c r="W801" s="51">
        <f t="shared" si="87"/>
        <v>829</v>
      </c>
      <c r="X801" s="51">
        <f t="shared" si="90"/>
        <v>741.22774178486929</v>
      </c>
      <c r="Y801" s="52">
        <v>0</v>
      </c>
      <c r="Z801" s="53">
        <v>3110</v>
      </c>
      <c r="AA801" s="53">
        <v>672</v>
      </c>
      <c r="AB801" s="54">
        <f t="shared" si="89"/>
        <v>4.6279761904761907</v>
      </c>
      <c r="AC801" s="54">
        <f t="shared" si="88"/>
        <v>2438</v>
      </c>
      <c r="AD801" s="54">
        <f t="shared" si="91"/>
        <v>2765.4725989894473</v>
      </c>
    </row>
    <row r="802" spans="1:30" ht="12.75" customHeight="1">
      <c r="A802" s="7">
        <v>788</v>
      </c>
      <c r="B802" s="27"/>
      <c r="C802" s="17" t="s">
        <v>1542</v>
      </c>
      <c r="D802" s="17" t="s">
        <v>1543</v>
      </c>
      <c r="E802" s="27" t="s">
        <v>1544</v>
      </c>
      <c r="F802" s="15" t="s">
        <v>1545</v>
      </c>
      <c r="G802" s="63">
        <f>(X801+X802)/2</f>
        <v>686.01566331054391</v>
      </c>
      <c r="H802" s="63">
        <f>ABS((X801-G802)/G802*100)</f>
        <v>8.0482241772564471</v>
      </c>
      <c r="I802" s="64">
        <f>(AD801+AD802)/2</f>
        <v>1891.1953202072009</v>
      </c>
      <c r="J802" s="64">
        <f>ABS((AD801-I802)/I802*100)</f>
        <v>46.228819913030442</v>
      </c>
      <c r="K802" s="42">
        <f>I802/G802</f>
        <v>2.7567815450171422</v>
      </c>
      <c r="L802" s="42">
        <f>LOG(K802,2)</f>
        <v>1.4629849487382647</v>
      </c>
      <c r="M802" s="83">
        <f>(I802-G802)/G802*100</f>
        <v>175.67815450171423</v>
      </c>
      <c r="N802" s="13" t="str">
        <f>IF(X801=0,"×",IF(X802=0,"×",IF(AD801=0,"×",IF(AD802=0,"×","√"))))</f>
        <v>√</v>
      </c>
      <c r="O802" s="28">
        <v>3</v>
      </c>
      <c r="P802" s="28">
        <v>2</v>
      </c>
      <c r="Q802" s="28">
        <v>7</v>
      </c>
      <c r="R802" s="28">
        <v>8</v>
      </c>
      <c r="S802" s="49">
        <v>0</v>
      </c>
      <c r="T802" s="50">
        <v>1481</v>
      </c>
      <c r="U802" s="50">
        <v>775.5</v>
      </c>
      <c r="V802" s="51">
        <f t="shared" si="86"/>
        <v>1.9097356544165054</v>
      </c>
      <c r="W802" s="51">
        <f t="shared" si="87"/>
        <v>705.5</v>
      </c>
      <c r="X802" s="51">
        <f t="shared" si="90"/>
        <v>630.80358483621865</v>
      </c>
      <c r="Y802" s="52">
        <v>0</v>
      </c>
      <c r="Z802" s="53">
        <v>1611.5</v>
      </c>
      <c r="AA802" s="53">
        <v>715</v>
      </c>
      <c r="AB802" s="54">
        <f t="shared" si="89"/>
        <v>2.2538461538461538</v>
      </c>
      <c r="AC802" s="54">
        <f t="shared" si="88"/>
        <v>896.5</v>
      </c>
      <c r="AD802" s="54">
        <f t="shared" si="91"/>
        <v>1016.9180414249547</v>
      </c>
    </row>
    <row r="803" spans="1:30" ht="12.75" customHeight="1">
      <c r="A803" s="7">
        <v>789</v>
      </c>
      <c r="B803" s="27" t="s">
        <v>478</v>
      </c>
      <c r="C803" s="17" t="s">
        <v>1546</v>
      </c>
      <c r="D803" s="17" t="s">
        <v>2059</v>
      </c>
      <c r="E803" s="27" t="s">
        <v>1547</v>
      </c>
      <c r="F803" s="15" t="s">
        <v>1548</v>
      </c>
      <c r="G803" s="63"/>
      <c r="H803" s="63"/>
      <c r="I803" s="64"/>
      <c r="J803" s="64"/>
      <c r="K803" s="42"/>
      <c r="L803" s="42"/>
      <c r="M803" s="83"/>
      <c r="N803" s="13"/>
      <c r="O803" s="28">
        <v>3</v>
      </c>
      <c r="P803" s="28">
        <v>2</v>
      </c>
      <c r="Q803" s="28">
        <v>7</v>
      </c>
      <c r="R803" s="28">
        <v>9</v>
      </c>
      <c r="S803" s="49">
        <v>0</v>
      </c>
      <c r="T803" s="50">
        <v>1195</v>
      </c>
      <c r="U803" s="50">
        <v>741</v>
      </c>
      <c r="V803" s="51">
        <f t="shared" si="86"/>
        <v>1.6126855600539811</v>
      </c>
      <c r="W803" s="51">
        <f t="shared" si="87"/>
        <v>454</v>
      </c>
      <c r="X803" s="51">
        <f t="shared" si="90"/>
        <v>405.93171866143626</v>
      </c>
      <c r="Y803" s="52">
        <v>0</v>
      </c>
      <c r="Z803" s="53">
        <v>1389</v>
      </c>
      <c r="AA803" s="53">
        <v>684</v>
      </c>
      <c r="AB803" s="54">
        <f t="shared" si="89"/>
        <v>2.0307017543859649</v>
      </c>
      <c r="AC803" s="54">
        <f t="shared" si="88"/>
        <v>705</v>
      </c>
      <c r="AD803" s="54">
        <f t="shared" si="91"/>
        <v>799.69572694321596</v>
      </c>
    </row>
    <row r="804" spans="1:30" ht="12.75" customHeight="1">
      <c r="A804" s="7">
        <v>790</v>
      </c>
      <c r="B804" s="27"/>
      <c r="C804" s="17" t="s">
        <v>1546</v>
      </c>
      <c r="D804" s="17" t="s">
        <v>2059</v>
      </c>
      <c r="E804" s="27" t="s">
        <v>1547</v>
      </c>
      <c r="F804" s="15" t="s">
        <v>1548</v>
      </c>
      <c r="G804" s="63">
        <f>(X803+X804)/2</f>
        <v>419.79062095053814</v>
      </c>
      <c r="H804" s="63">
        <f>ABS((X803-G804)/G804*100)</f>
        <v>3.301384451544191</v>
      </c>
      <c r="I804" s="64">
        <f>(AD803+AD804)/2</f>
        <v>698.17407082772968</v>
      </c>
      <c r="J804" s="64">
        <f>ABS((AD803-I804)/I804*100)</f>
        <v>14.541023558082861</v>
      </c>
      <c r="K804" s="42">
        <f>I804/G804</f>
        <v>1.6631483315345248</v>
      </c>
      <c r="L804" s="42">
        <f>LOG(K804,2)</f>
        <v>0.73391684428728599</v>
      </c>
      <c r="M804" s="83">
        <f>(I804-G804)/G804*100</f>
        <v>66.314833153452497</v>
      </c>
      <c r="N804" s="13" t="str">
        <f>IF(X803=0,"×",IF(X804=0,"×",IF(AD803=0,"×",IF(AD804=0,"×","√"))))</f>
        <v>√</v>
      </c>
      <c r="O804" s="28">
        <v>3</v>
      </c>
      <c r="P804" s="28">
        <v>2</v>
      </c>
      <c r="Q804" s="28">
        <v>7</v>
      </c>
      <c r="R804" s="28">
        <v>10</v>
      </c>
      <c r="S804" s="49">
        <v>0</v>
      </c>
      <c r="T804" s="50">
        <v>1201</v>
      </c>
      <c r="U804" s="50">
        <v>716</v>
      </c>
      <c r="V804" s="51">
        <f t="shared" si="86"/>
        <v>1.6773743016759777</v>
      </c>
      <c r="W804" s="51">
        <f t="shared" si="87"/>
        <v>485</v>
      </c>
      <c r="X804" s="51">
        <f t="shared" si="90"/>
        <v>433.64952323964008</v>
      </c>
      <c r="Y804" s="52">
        <v>0</v>
      </c>
      <c r="Z804" s="53">
        <v>1172</v>
      </c>
      <c r="AA804" s="53">
        <v>646</v>
      </c>
      <c r="AB804" s="54">
        <f t="shared" si="89"/>
        <v>1.8142414860681115</v>
      </c>
      <c r="AC804" s="54">
        <f t="shared" si="88"/>
        <v>526</v>
      </c>
      <c r="AD804" s="54">
        <f t="shared" si="91"/>
        <v>596.6524147122434</v>
      </c>
    </row>
    <row r="805" spans="1:30" ht="12.75" customHeight="1">
      <c r="A805" s="7">
        <v>791</v>
      </c>
      <c r="B805" s="32" t="s">
        <v>479</v>
      </c>
      <c r="C805" s="18" t="s">
        <v>726</v>
      </c>
      <c r="D805" s="17" t="s">
        <v>1969</v>
      </c>
      <c r="E805" s="27" t="s">
        <v>809</v>
      </c>
      <c r="F805" s="15" t="s">
        <v>1957</v>
      </c>
      <c r="G805" s="63"/>
      <c r="H805" s="63"/>
      <c r="I805" s="64"/>
      <c r="J805" s="64"/>
      <c r="K805" s="42"/>
      <c r="L805" s="42"/>
      <c r="M805" s="83"/>
      <c r="N805" s="13"/>
      <c r="O805" s="28">
        <v>3</v>
      </c>
      <c r="P805" s="28">
        <v>2</v>
      </c>
      <c r="Q805" s="28">
        <v>8</v>
      </c>
      <c r="R805" s="28">
        <v>1</v>
      </c>
      <c r="S805" s="49">
        <v>0</v>
      </c>
      <c r="T805" s="50">
        <v>1323</v>
      </c>
      <c r="U805" s="50">
        <v>831</v>
      </c>
      <c r="V805" s="51">
        <f t="shared" si="86"/>
        <v>1.592057761732852</v>
      </c>
      <c r="W805" s="51">
        <f t="shared" si="87"/>
        <v>492</v>
      </c>
      <c r="X805" s="51">
        <f t="shared" si="90"/>
        <v>439.90838233794415</v>
      </c>
      <c r="Y805" s="52">
        <v>0</v>
      </c>
      <c r="Z805" s="53">
        <v>1091</v>
      </c>
      <c r="AA805" s="53">
        <v>586</v>
      </c>
      <c r="AB805" s="54">
        <f t="shared" si="89"/>
        <v>1.8617747440273038</v>
      </c>
      <c r="AC805" s="54">
        <f t="shared" si="88"/>
        <v>505</v>
      </c>
      <c r="AD805" s="54">
        <f t="shared" si="91"/>
        <v>572.83169093095614</v>
      </c>
    </row>
    <row r="806" spans="1:30" ht="12.75" customHeight="1">
      <c r="A806" s="7">
        <v>792</v>
      </c>
      <c r="B806" s="27"/>
      <c r="C806" s="18" t="s">
        <v>726</v>
      </c>
      <c r="D806" s="17" t="s">
        <v>1969</v>
      </c>
      <c r="E806" s="27" t="s">
        <v>809</v>
      </c>
      <c r="F806" s="15" t="s">
        <v>1957</v>
      </c>
      <c r="G806" s="63">
        <f>(X805+X806)/2</f>
        <v>458.23789826869182</v>
      </c>
      <c r="H806" s="63">
        <f>ABS((X805-G806)/G806*100)</f>
        <v>4.0000000000000009</v>
      </c>
      <c r="I806" s="64">
        <f>(AD805+AD806)/2</f>
        <v>596.08525462221269</v>
      </c>
      <c r="J806" s="64">
        <f>ABS((AD805-I806)/I806*100)</f>
        <v>3.9010466222644951</v>
      </c>
      <c r="K806" s="42">
        <f>I806/G806</f>
        <v>1.3008205058427813</v>
      </c>
      <c r="L806" s="42">
        <f>LOG(K806,2)</f>
        <v>0.37942190502597301</v>
      </c>
      <c r="M806" s="83">
        <f>(I806-G806)/G806*100</f>
        <v>30.082050584278136</v>
      </c>
      <c r="N806" s="13" t="str">
        <f>IF(X805=0,"×",IF(X806=0,"×",IF(AD805=0,"×",IF(AD806=0,"×","√"))))</f>
        <v>√</v>
      </c>
      <c r="O806" s="28">
        <v>3</v>
      </c>
      <c r="P806" s="28">
        <v>2</v>
      </c>
      <c r="Q806" s="28">
        <v>8</v>
      </c>
      <c r="R806" s="28">
        <v>2</v>
      </c>
      <c r="S806" s="49">
        <v>0</v>
      </c>
      <c r="T806" s="50">
        <v>1344</v>
      </c>
      <c r="U806" s="50">
        <v>811</v>
      </c>
      <c r="V806" s="51">
        <f t="shared" si="86"/>
        <v>1.657213316892725</v>
      </c>
      <c r="W806" s="51">
        <f t="shared" si="87"/>
        <v>533</v>
      </c>
      <c r="X806" s="51">
        <f t="shared" si="90"/>
        <v>476.5674141994395</v>
      </c>
      <c r="Y806" s="52">
        <v>0</v>
      </c>
      <c r="Z806" s="53">
        <v>1143</v>
      </c>
      <c r="AA806" s="53">
        <v>597</v>
      </c>
      <c r="AB806" s="54">
        <f t="shared" si="89"/>
        <v>1.914572864321608</v>
      </c>
      <c r="AC806" s="54">
        <f t="shared" si="88"/>
        <v>546</v>
      </c>
      <c r="AD806" s="54">
        <f t="shared" si="91"/>
        <v>619.33881831346935</v>
      </c>
    </row>
    <row r="807" spans="1:30" ht="12.75" customHeight="1">
      <c r="A807" s="7">
        <v>793</v>
      </c>
      <c r="B807" s="27" t="s">
        <v>480</v>
      </c>
      <c r="C807" s="17" t="s">
        <v>1549</v>
      </c>
      <c r="D807" s="17" t="s">
        <v>2059</v>
      </c>
      <c r="E807" s="27" t="s">
        <v>1785</v>
      </c>
      <c r="F807" s="70" t="s">
        <v>1774</v>
      </c>
      <c r="G807" s="63"/>
      <c r="H807" s="63"/>
      <c r="I807" s="64"/>
      <c r="J807" s="64"/>
      <c r="K807" s="42"/>
      <c r="L807" s="42"/>
      <c r="M807" s="83"/>
      <c r="N807" s="13"/>
      <c r="O807" s="28">
        <v>3</v>
      </c>
      <c r="P807" s="28">
        <v>2</v>
      </c>
      <c r="Q807" s="28">
        <v>8</v>
      </c>
      <c r="R807" s="28">
        <v>3</v>
      </c>
      <c r="S807" s="49">
        <v>0</v>
      </c>
      <c r="T807" s="50">
        <v>2170</v>
      </c>
      <c r="U807" s="50">
        <v>797</v>
      </c>
      <c r="V807" s="51">
        <f t="shared" si="86"/>
        <v>2.7227101631116688</v>
      </c>
      <c r="W807" s="51">
        <f t="shared" si="87"/>
        <v>1373</v>
      </c>
      <c r="X807" s="51">
        <f t="shared" si="90"/>
        <v>1227.6305059959295</v>
      </c>
      <c r="Y807" s="52">
        <v>0</v>
      </c>
      <c r="Z807" s="53">
        <v>1260</v>
      </c>
      <c r="AA807" s="53">
        <v>632</v>
      </c>
      <c r="AB807" s="54">
        <f t="shared" si="89"/>
        <v>1.9936708860759493</v>
      </c>
      <c r="AC807" s="54">
        <f t="shared" si="88"/>
        <v>628</v>
      </c>
      <c r="AD807" s="54">
        <f t="shared" si="91"/>
        <v>712.35307307849587</v>
      </c>
    </row>
    <row r="808" spans="1:30" ht="12.75" customHeight="1">
      <c r="A808" s="7">
        <v>794</v>
      </c>
      <c r="B808" s="27"/>
      <c r="C808" s="17" t="s">
        <v>1549</v>
      </c>
      <c r="D808" s="17" t="s">
        <v>2059</v>
      </c>
      <c r="E808" s="27" t="s">
        <v>1785</v>
      </c>
      <c r="F808" s="70" t="s">
        <v>1774</v>
      </c>
      <c r="G808" s="63">
        <f>(X807+X808)/2</f>
        <v>2553.6145121080663</v>
      </c>
      <c r="H808" s="63">
        <f>ABS((X807-G808)/G808*100)</f>
        <v>51.925770308123255</v>
      </c>
      <c r="I808" s="64">
        <f>(AD807+AD808)/2</f>
        <v>707.81579235825075</v>
      </c>
      <c r="J808" s="64">
        <f>ABS((AD807-I808)/I808*100)</f>
        <v>0.64102564102563031</v>
      </c>
      <c r="K808" s="42">
        <f>I808/G808</f>
        <v>0.27718192742174419</v>
      </c>
      <c r="L808" s="42">
        <f>LOG(K808,2)</f>
        <v>-1.8510948997102483</v>
      </c>
      <c r="M808" s="83">
        <f>(I808-G808)/G808*100</f>
        <v>-72.281807257825577</v>
      </c>
      <c r="N808" s="13" t="str">
        <f>IF(X807=0,"×",IF(X808=0,"×",IF(AD807=0,"×",IF(AD808=0,"×","√"))))</f>
        <v>√</v>
      </c>
      <c r="O808" s="28">
        <v>3</v>
      </c>
      <c r="P808" s="28">
        <v>2</v>
      </c>
      <c r="Q808" s="28">
        <v>8</v>
      </c>
      <c r="R808" s="28">
        <v>4</v>
      </c>
      <c r="S808" s="49">
        <v>0</v>
      </c>
      <c r="T808" s="50">
        <v>5130</v>
      </c>
      <c r="U808" s="50">
        <v>791</v>
      </c>
      <c r="V808" s="51">
        <f t="shared" si="86"/>
        <v>6.485461441213654</v>
      </c>
      <c r="W808" s="51">
        <f t="shared" si="87"/>
        <v>4339</v>
      </c>
      <c r="X808" s="51">
        <f t="shared" si="90"/>
        <v>3879.5985182202025</v>
      </c>
      <c r="Y808" s="52">
        <v>0</v>
      </c>
      <c r="Z808" s="53">
        <v>1267</v>
      </c>
      <c r="AA808" s="53">
        <v>647</v>
      </c>
      <c r="AB808" s="54">
        <f t="shared" si="89"/>
        <v>1.9582689335394128</v>
      </c>
      <c r="AC808" s="54">
        <f t="shared" si="88"/>
        <v>620</v>
      </c>
      <c r="AD808" s="54">
        <f t="shared" si="91"/>
        <v>703.27851163800551</v>
      </c>
    </row>
    <row r="809" spans="1:30" ht="12.75" customHeight="1">
      <c r="A809" s="7">
        <v>795</v>
      </c>
      <c r="B809" s="27" t="s">
        <v>481</v>
      </c>
      <c r="C809" s="17" t="s">
        <v>1550</v>
      </c>
      <c r="D809" s="17" t="s">
        <v>2059</v>
      </c>
      <c r="E809" s="27" t="s">
        <v>1786</v>
      </c>
      <c r="F809" s="70" t="s">
        <v>1775</v>
      </c>
      <c r="G809" s="63"/>
      <c r="H809" s="63"/>
      <c r="I809" s="64"/>
      <c r="J809" s="64"/>
      <c r="K809" s="42"/>
      <c r="L809" s="42"/>
      <c r="M809" s="83"/>
      <c r="N809" s="13"/>
      <c r="O809" s="28">
        <v>3</v>
      </c>
      <c r="P809" s="28">
        <v>2</v>
      </c>
      <c r="Q809" s="28">
        <v>8</v>
      </c>
      <c r="R809" s="28">
        <v>5</v>
      </c>
      <c r="S809" s="49">
        <v>0</v>
      </c>
      <c r="T809" s="50">
        <v>4001</v>
      </c>
      <c r="U809" s="50">
        <v>805</v>
      </c>
      <c r="V809" s="51">
        <f t="shared" si="86"/>
        <v>4.970186335403727</v>
      </c>
      <c r="W809" s="51">
        <f t="shared" si="87"/>
        <v>3196</v>
      </c>
      <c r="X809" s="51">
        <f t="shared" si="90"/>
        <v>2857.6162397399785</v>
      </c>
      <c r="Y809" s="52">
        <v>0</v>
      </c>
      <c r="Z809" s="53">
        <v>1773</v>
      </c>
      <c r="AA809" s="53">
        <v>697</v>
      </c>
      <c r="AB809" s="54">
        <f t="shared" si="89"/>
        <v>2.5437589670014349</v>
      </c>
      <c r="AC809" s="54">
        <f t="shared" si="88"/>
        <v>1076</v>
      </c>
      <c r="AD809" s="54">
        <f t="shared" si="91"/>
        <v>1220.528513745958</v>
      </c>
    </row>
    <row r="810" spans="1:30" ht="12.75" customHeight="1">
      <c r="A810" s="7">
        <v>796</v>
      </c>
      <c r="B810" s="32"/>
      <c r="C810" s="17" t="s">
        <v>1550</v>
      </c>
      <c r="D810" s="17" t="s">
        <v>2059</v>
      </c>
      <c r="E810" s="27" t="s">
        <v>1786</v>
      </c>
      <c r="F810" s="70" t="s">
        <v>1775</v>
      </c>
      <c r="G810" s="63">
        <f>(X809+X810)/2</f>
        <v>2873.9339795319856</v>
      </c>
      <c r="H810" s="63">
        <f>ABS((X809-G810)/G810*100)</f>
        <v>0.5677840864898529</v>
      </c>
      <c r="I810" s="64">
        <f>(AD809+AD810)/2</f>
        <v>2147.8352609460699</v>
      </c>
      <c r="J810" s="64">
        <f>ABS((AD809-I810)/I810*100)</f>
        <v>43.174016371798253</v>
      </c>
      <c r="K810" s="42">
        <f>I810/G810</f>
        <v>0.74735024403582173</v>
      </c>
      <c r="L810" s="42">
        <f>LOG(K810,2)</f>
        <v>-0.42014357755918058</v>
      </c>
      <c r="M810" s="83">
        <f>(I810-G810)/G810*100</f>
        <v>-25.26497559641782</v>
      </c>
      <c r="N810" s="13" t="str">
        <f>IF(X809=0,"×",IF(X810=0,"×",IF(AD809=0,"×",IF(AD810=0,"×","√"))))</f>
        <v>√</v>
      </c>
      <c r="O810" s="28">
        <v>3</v>
      </c>
      <c r="P810" s="28">
        <v>2</v>
      </c>
      <c r="Q810" s="28">
        <v>8</v>
      </c>
      <c r="R810" s="28">
        <v>6</v>
      </c>
      <c r="S810" s="49">
        <v>0</v>
      </c>
      <c r="T810" s="50">
        <v>4050</v>
      </c>
      <c r="U810" s="50">
        <v>817.5</v>
      </c>
      <c r="V810" s="51">
        <f t="shared" si="86"/>
        <v>4.9541284403669721</v>
      </c>
      <c r="W810" s="51">
        <f t="shared" si="87"/>
        <v>3232.5</v>
      </c>
      <c r="X810" s="51">
        <f t="shared" si="90"/>
        <v>2890.2517193239928</v>
      </c>
      <c r="Y810" s="52">
        <v>0</v>
      </c>
      <c r="Z810" s="53">
        <v>3384</v>
      </c>
      <c r="AA810" s="53">
        <v>673</v>
      </c>
      <c r="AB810" s="54">
        <f t="shared" si="89"/>
        <v>5.0282317979197622</v>
      </c>
      <c r="AC810" s="54">
        <f t="shared" si="88"/>
        <v>2711</v>
      </c>
      <c r="AD810" s="54">
        <f t="shared" si="91"/>
        <v>3075.142008146182</v>
      </c>
    </row>
    <row r="811" spans="1:30" ht="12.75" customHeight="1">
      <c r="A811" s="7">
        <v>797</v>
      </c>
      <c r="B811" s="27" t="s">
        <v>482</v>
      </c>
      <c r="C811" s="17" t="s">
        <v>1551</v>
      </c>
      <c r="D811" s="17" t="s">
        <v>2059</v>
      </c>
      <c r="E811" s="27" t="s">
        <v>1552</v>
      </c>
      <c r="F811" s="15" t="s">
        <v>1553</v>
      </c>
      <c r="G811" s="63"/>
      <c r="H811" s="63"/>
      <c r="I811" s="64"/>
      <c r="J811" s="64"/>
      <c r="K811" s="42"/>
      <c r="L811" s="42"/>
      <c r="M811" s="83"/>
      <c r="N811" s="13"/>
      <c r="O811" s="28">
        <v>3</v>
      </c>
      <c r="P811" s="28">
        <v>2</v>
      </c>
      <c r="Q811" s="28">
        <v>8</v>
      </c>
      <c r="R811" s="28">
        <v>7</v>
      </c>
      <c r="S811" s="49">
        <v>0</v>
      </c>
      <c r="T811" s="50">
        <v>1579</v>
      </c>
      <c r="U811" s="50">
        <v>782</v>
      </c>
      <c r="V811" s="51">
        <f t="shared" si="86"/>
        <v>2.0191815856777495</v>
      </c>
      <c r="W811" s="51">
        <f t="shared" si="87"/>
        <v>797</v>
      </c>
      <c r="X811" s="51">
        <f t="shared" si="90"/>
        <v>712.61581447833635</v>
      </c>
      <c r="Y811" s="52">
        <v>0</v>
      </c>
      <c r="Z811" s="53">
        <v>1125</v>
      </c>
      <c r="AA811" s="53">
        <v>678</v>
      </c>
      <c r="AB811" s="54">
        <f t="shared" si="89"/>
        <v>1.6592920353982301</v>
      </c>
      <c r="AC811" s="54">
        <f t="shared" si="88"/>
        <v>447</v>
      </c>
      <c r="AD811" s="54">
        <f t="shared" si="91"/>
        <v>507.04112048740075</v>
      </c>
    </row>
    <row r="812" spans="1:30" ht="12.75" customHeight="1">
      <c r="A812" s="7">
        <v>798</v>
      </c>
      <c r="B812" s="27"/>
      <c r="C812" s="17" t="s">
        <v>1551</v>
      </c>
      <c r="D812" s="17" t="s">
        <v>2059</v>
      </c>
      <c r="E812" s="27" t="s">
        <v>1552</v>
      </c>
      <c r="F812" s="15" t="s">
        <v>1553</v>
      </c>
      <c r="G812" s="63">
        <f>(X811+X812)/2</f>
        <v>485.95570284689563</v>
      </c>
      <c r="H812" s="63">
        <f>ABS((X811-G812)/G812*100)</f>
        <v>46.642134314627413</v>
      </c>
      <c r="I812" s="64">
        <f>(AD811+AD812)/2</f>
        <v>563.47354944545043</v>
      </c>
      <c r="J812" s="64">
        <f>ABS((AD811-I812)/I812*100)</f>
        <v>10.015098137896333</v>
      </c>
      <c r="K812" s="42">
        <f>I812/G812</f>
        <v>1.1595162813080053</v>
      </c>
      <c r="L812" s="42">
        <f>LOG(K812,2)</f>
        <v>0.21352307767896439</v>
      </c>
      <c r="M812" s="83">
        <f>(I812-G812)/G812*100</f>
        <v>15.951628130800522</v>
      </c>
      <c r="N812" s="13" t="str">
        <f>IF(X811=0,"×",IF(X812=0,"×",IF(AD811=0,"×",IF(AD812=0,"×","√"))))</f>
        <v>√</v>
      </c>
      <c r="O812" s="28">
        <v>3</v>
      </c>
      <c r="P812" s="28">
        <v>2</v>
      </c>
      <c r="Q812" s="28">
        <v>8</v>
      </c>
      <c r="R812" s="28">
        <v>8</v>
      </c>
      <c r="S812" s="49">
        <v>0</v>
      </c>
      <c r="T812" s="50">
        <v>1042</v>
      </c>
      <c r="U812" s="50">
        <v>752</v>
      </c>
      <c r="V812" s="51">
        <f t="shared" si="86"/>
        <v>1.3856382978723405</v>
      </c>
      <c r="W812" s="51">
        <f t="shared" si="87"/>
        <v>290</v>
      </c>
      <c r="X812" s="51">
        <f t="shared" si="90"/>
        <v>259.29559121545486</v>
      </c>
      <c r="Y812" s="52">
        <v>0</v>
      </c>
      <c r="Z812" s="53">
        <v>1241.5</v>
      </c>
      <c r="AA812" s="53">
        <v>695</v>
      </c>
      <c r="AB812" s="54">
        <f t="shared" si="89"/>
        <v>1.7863309352517986</v>
      </c>
      <c r="AC812" s="54">
        <f t="shared" si="88"/>
        <v>546.5</v>
      </c>
      <c r="AD812" s="54">
        <f t="shared" si="91"/>
        <v>619.90597840350006</v>
      </c>
    </row>
    <row r="813" spans="1:30" ht="12.75" customHeight="1">
      <c r="A813" s="7">
        <v>799</v>
      </c>
      <c r="B813" s="27" t="s">
        <v>483</v>
      </c>
      <c r="C813" s="17" t="s">
        <v>1554</v>
      </c>
      <c r="D813" s="17" t="s">
        <v>2059</v>
      </c>
      <c r="E813" s="27" t="s">
        <v>838</v>
      </c>
      <c r="F813" s="70" t="s">
        <v>1776</v>
      </c>
      <c r="G813" s="63"/>
      <c r="H813" s="63"/>
      <c r="I813" s="64"/>
      <c r="J813" s="64"/>
      <c r="K813" s="42"/>
      <c r="L813" s="42"/>
      <c r="M813" s="83"/>
      <c r="N813" s="13"/>
      <c r="O813" s="28">
        <v>3</v>
      </c>
      <c r="P813" s="28">
        <v>2</v>
      </c>
      <c r="Q813" s="28">
        <v>8</v>
      </c>
      <c r="R813" s="28">
        <v>9</v>
      </c>
      <c r="S813" s="49">
        <v>0</v>
      </c>
      <c r="T813" s="50">
        <v>3059</v>
      </c>
      <c r="U813" s="50">
        <v>727</v>
      </c>
      <c r="V813" s="51">
        <f t="shared" si="86"/>
        <v>4.2077028885832188</v>
      </c>
      <c r="W813" s="51">
        <f t="shared" si="87"/>
        <v>2332</v>
      </c>
      <c r="X813" s="51">
        <f t="shared" si="90"/>
        <v>2085.0942024635888</v>
      </c>
      <c r="Y813" s="52">
        <v>0</v>
      </c>
      <c r="Z813" s="53">
        <v>1244</v>
      </c>
      <c r="AA813" s="53">
        <v>709</v>
      </c>
      <c r="AB813" s="54">
        <f t="shared" si="89"/>
        <v>1.7545839210155147</v>
      </c>
      <c r="AC813" s="54">
        <f t="shared" si="88"/>
        <v>535</v>
      </c>
      <c r="AD813" s="54">
        <f t="shared" si="91"/>
        <v>606.86129633279506</v>
      </c>
    </row>
    <row r="814" spans="1:30" ht="12.75" customHeight="1">
      <c r="A814" s="7">
        <v>800</v>
      </c>
      <c r="B814" s="27"/>
      <c r="C814" s="17" t="s">
        <v>1554</v>
      </c>
      <c r="D814" s="17" t="s">
        <v>2059</v>
      </c>
      <c r="E814" s="27" t="s">
        <v>838</v>
      </c>
      <c r="F814" s="70" t="s">
        <v>1776</v>
      </c>
      <c r="G814" s="63">
        <f>(X813+X814)/2</f>
        <v>1295.3603026668629</v>
      </c>
      <c r="H814" s="63">
        <f>ABS((X813-G814)/G814*100)</f>
        <v>60.966350301984463</v>
      </c>
      <c r="I814" s="64">
        <f>(AD813+AD814)/2</f>
        <v>579.07045192129317</v>
      </c>
      <c r="J814" s="64">
        <f>ABS((AD813-I814)/I814*100)</f>
        <v>4.7992164544564266</v>
      </c>
      <c r="K814" s="42">
        <f>I814/G814</f>
        <v>0.44703427357555581</v>
      </c>
      <c r="L814" s="42">
        <f>LOG(K814,2)</f>
        <v>-1.1615426495594297</v>
      </c>
      <c r="M814" s="83">
        <f>(I814-G814)/G814*100</f>
        <v>-55.296572642444417</v>
      </c>
      <c r="N814" s="13" t="str">
        <f>IF(X813=0,"×",IF(X814=0,"×",IF(AD813=0,"×",IF(AD814=0,"×","√"))))</f>
        <v>√</v>
      </c>
      <c r="O814" s="28">
        <v>3</v>
      </c>
      <c r="P814" s="28">
        <v>2</v>
      </c>
      <c r="Q814" s="28">
        <v>8</v>
      </c>
      <c r="R814" s="28">
        <v>10</v>
      </c>
      <c r="S814" s="49">
        <v>0</v>
      </c>
      <c r="T814" s="50">
        <v>1322</v>
      </c>
      <c r="U814" s="50">
        <v>756.5</v>
      </c>
      <c r="V814" s="51">
        <f t="shared" si="86"/>
        <v>1.7475214805023134</v>
      </c>
      <c r="W814" s="51">
        <f t="shared" si="87"/>
        <v>565.5</v>
      </c>
      <c r="X814" s="51">
        <f t="shared" si="90"/>
        <v>505.62640287013699</v>
      </c>
      <c r="Y814" s="52">
        <v>0</v>
      </c>
      <c r="Z814" s="53">
        <v>1194</v>
      </c>
      <c r="AA814" s="53">
        <v>708</v>
      </c>
      <c r="AB814" s="54">
        <f t="shared" si="89"/>
        <v>1.6864406779661016</v>
      </c>
      <c r="AC814" s="54">
        <f t="shared" si="88"/>
        <v>486</v>
      </c>
      <c r="AD814" s="54">
        <f t="shared" si="91"/>
        <v>551.27960750979139</v>
      </c>
    </row>
    <row r="815" spans="1:30" ht="12.75" customHeight="1">
      <c r="A815" s="7">
        <v>801</v>
      </c>
      <c r="B815" s="27" t="s">
        <v>484</v>
      </c>
      <c r="C815" s="17" t="s">
        <v>730</v>
      </c>
      <c r="D815" s="17" t="s">
        <v>2059</v>
      </c>
      <c r="E815" s="27" t="s">
        <v>1555</v>
      </c>
      <c r="F815" s="15" t="s">
        <v>1556</v>
      </c>
      <c r="G815" s="63"/>
      <c r="H815" s="63"/>
      <c r="I815" s="64"/>
      <c r="J815" s="64"/>
      <c r="K815" s="42"/>
      <c r="L815" s="42"/>
      <c r="M815" s="83"/>
      <c r="N815" s="13"/>
      <c r="O815" s="28">
        <v>3</v>
      </c>
      <c r="P815" s="28">
        <v>3</v>
      </c>
      <c r="Q815" s="28">
        <v>1</v>
      </c>
      <c r="R815" s="28">
        <v>1</v>
      </c>
      <c r="S815" s="49">
        <v>0</v>
      </c>
      <c r="T815" s="50">
        <v>2919</v>
      </c>
      <c r="U815" s="50">
        <v>798</v>
      </c>
      <c r="V815" s="51">
        <f t="shared" si="86"/>
        <v>3.6578947368421053</v>
      </c>
      <c r="W815" s="51">
        <f t="shared" si="87"/>
        <v>2121</v>
      </c>
      <c r="X815" s="51">
        <f t="shared" si="90"/>
        <v>1896.4343067861373</v>
      </c>
      <c r="Y815" s="52">
        <v>0</v>
      </c>
      <c r="Z815" s="53">
        <v>1526</v>
      </c>
      <c r="AA815" s="53">
        <v>619</v>
      </c>
      <c r="AB815" s="54">
        <f t="shared" si="89"/>
        <v>2.4652665589660745</v>
      </c>
      <c r="AC815" s="54">
        <f t="shared" si="88"/>
        <v>907</v>
      </c>
      <c r="AD815" s="54">
        <f t="shared" si="91"/>
        <v>1028.8284033155983</v>
      </c>
    </row>
    <row r="816" spans="1:30" ht="12.75" customHeight="1">
      <c r="A816" s="7">
        <v>802</v>
      </c>
      <c r="B816" s="32"/>
      <c r="C816" s="17" t="s">
        <v>730</v>
      </c>
      <c r="D816" s="17" t="s">
        <v>2059</v>
      </c>
      <c r="E816" s="27" t="s">
        <v>1555</v>
      </c>
      <c r="F816" s="15" t="s">
        <v>1556</v>
      </c>
      <c r="G816" s="63">
        <f>(X815+X816)/2</f>
        <v>2427.7667380957373</v>
      </c>
      <c r="H816" s="63">
        <f>ABS((X815-G816)/G816*100)</f>
        <v>21.885645888960493</v>
      </c>
      <c r="I816" s="64">
        <f>(AD815+AD816)/2</f>
        <v>1801.3004459373431</v>
      </c>
      <c r="J816" s="64">
        <f>ABS((AD815-I816)/I816*100)</f>
        <v>42.884130982367765</v>
      </c>
      <c r="K816" s="42">
        <f>I816/G816</f>
        <v>0.7419577909491526</v>
      </c>
      <c r="L816" s="42">
        <f>LOG(K816,2)</f>
        <v>-0.43059097882352027</v>
      </c>
      <c r="M816" s="83">
        <f>(I816-G816)/G816*100</f>
        <v>-25.804220905084748</v>
      </c>
      <c r="N816" s="13" t="str">
        <f>IF(X815=0,"×",IF(X816=0,"×",IF(AD815=0,"×",IF(AD816=0,"×","√"))))</f>
        <v>√</v>
      </c>
      <c r="O816" s="28">
        <v>3</v>
      </c>
      <c r="P816" s="28">
        <v>3</v>
      </c>
      <c r="Q816" s="28">
        <v>1</v>
      </c>
      <c r="R816" s="28">
        <v>2</v>
      </c>
      <c r="S816" s="49">
        <v>1</v>
      </c>
      <c r="T816" s="50">
        <v>4124.5</v>
      </c>
      <c r="U816" s="50">
        <v>815</v>
      </c>
      <c r="V816" s="51">
        <f t="shared" si="86"/>
        <v>5.0607361963190183</v>
      </c>
      <c r="W816" s="51">
        <f t="shared" si="87"/>
        <v>3309.5</v>
      </c>
      <c r="X816" s="51">
        <f t="shared" si="90"/>
        <v>2959.0991694053378</v>
      </c>
      <c r="Y816" s="52">
        <v>0</v>
      </c>
      <c r="Z816" s="53">
        <v>2890</v>
      </c>
      <c r="AA816" s="53">
        <v>621</v>
      </c>
      <c r="AB816" s="54">
        <f t="shared" si="89"/>
        <v>4.6537842190016105</v>
      </c>
      <c r="AC816" s="54">
        <f t="shared" si="88"/>
        <v>2269</v>
      </c>
      <c r="AD816" s="54">
        <f t="shared" si="91"/>
        <v>2573.7724885590878</v>
      </c>
    </row>
    <row r="817" spans="1:30" ht="12.75" customHeight="1">
      <c r="A817" s="7">
        <v>803</v>
      </c>
      <c r="B817" s="27" t="s">
        <v>485</v>
      </c>
      <c r="C817" s="17" t="s">
        <v>1557</v>
      </c>
      <c r="D817" s="17" t="s">
        <v>2059</v>
      </c>
      <c r="E817" s="17" t="s">
        <v>1870</v>
      </c>
      <c r="F817" s="15" t="s">
        <v>1558</v>
      </c>
      <c r="G817" s="63"/>
      <c r="H817" s="63"/>
      <c r="I817" s="64"/>
      <c r="J817" s="64"/>
      <c r="K817" s="42"/>
      <c r="L817" s="42"/>
      <c r="M817" s="83"/>
      <c r="N817" s="13"/>
      <c r="O817" s="28">
        <v>3</v>
      </c>
      <c r="P817" s="28">
        <v>3</v>
      </c>
      <c r="Q817" s="28">
        <v>1</v>
      </c>
      <c r="R817" s="28">
        <v>3</v>
      </c>
      <c r="S817" s="49">
        <v>0</v>
      </c>
      <c r="T817" s="50">
        <v>2939</v>
      </c>
      <c r="U817" s="50">
        <v>762</v>
      </c>
      <c r="V817" s="51">
        <f t="shared" si="86"/>
        <v>3.8569553805774279</v>
      </c>
      <c r="W817" s="51">
        <f t="shared" si="87"/>
        <v>2177</v>
      </c>
      <c r="X817" s="51">
        <f t="shared" si="90"/>
        <v>1946.5051795725699</v>
      </c>
      <c r="Y817" s="52">
        <v>0</v>
      </c>
      <c r="Z817" s="53">
        <v>2799</v>
      </c>
      <c r="AA817" s="53">
        <v>617</v>
      </c>
      <c r="AB817" s="54">
        <f t="shared" si="89"/>
        <v>4.5364667747163692</v>
      </c>
      <c r="AC817" s="54">
        <f t="shared" si="88"/>
        <v>2182</v>
      </c>
      <c r="AD817" s="54">
        <f t="shared" si="91"/>
        <v>2475.086632893755</v>
      </c>
    </row>
    <row r="818" spans="1:30" ht="12.75" customHeight="1">
      <c r="A818" s="7">
        <v>804</v>
      </c>
      <c r="B818" s="27"/>
      <c r="C818" s="17" t="s">
        <v>1557</v>
      </c>
      <c r="D818" s="17" t="s">
        <v>2059</v>
      </c>
      <c r="E818" s="17" t="s">
        <v>1870</v>
      </c>
      <c r="F818" s="15" t="s">
        <v>1558</v>
      </c>
      <c r="G818" s="63">
        <f>(X817+X818)/2</f>
        <v>2474.0375892867714</v>
      </c>
      <c r="H818" s="63">
        <f>ABS((X817-G818)/G818*100)</f>
        <v>21.322732200939654</v>
      </c>
      <c r="I818" s="64">
        <f>(AD817+AD818)/2</f>
        <v>2144.999460495917</v>
      </c>
      <c r="J818" s="64">
        <f>ABS((AD817-I818)/I818*100)</f>
        <v>15.38868323638286</v>
      </c>
      <c r="K818" s="42">
        <f>I818/G818</f>
        <v>0.86700358546867862</v>
      </c>
      <c r="L818" s="42">
        <f>LOG(K818,2)</f>
        <v>-0.20589013520358998</v>
      </c>
      <c r="M818" s="83">
        <f>(I818-G818)/G818*100</f>
        <v>-13.299641453132136</v>
      </c>
      <c r="N818" s="13" t="str">
        <f>IF(X817=0,"×",IF(X818=0,"×",IF(AD817=0,"×",IF(AD818=0,"×","√"))))</f>
        <v>√</v>
      </c>
      <c r="O818" s="28">
        <v>3</v>
      </c>
      <c r="P818" s="28">
        <v>3</v>
      </c>
      <c r="Q818" s="28">
        <v>1</v>
      </c>
      <c r="R818" s="28">
        <v>4</v>
      </c>
      <c r="S818" s="49">
        <v>0</v>
      </c>
      <c r="T818" s="50">
        <v>4105</v>
      </c>
      <c r="U818" s="50">
        <v>748</v>
      </c>
      <c r="V818" s="51">
        <f t="shared" si="86"/>
        <v>5.487967914438503</v>
      </c>
      <c r="W818" s="51">
        <f t="shared" si="87"/>
        <v>3357</v>
      </c>
      <c r="X818" s="51">
        <f t="shared" si="90"/>
        <v>3001.5699990009725</v>
      </c>
      <c r="Y818" s="52">
        <v>0</v>
      </c>
      <c r="Z818" s="53">
        <v>2228</v>
      </c>
      <c r="AA818" s="53">
        <v>628</v>
      </c>
      <c r="AB818" s="54">
        <f t="shared" si="89"/>
        <v>3.5477707006369426</v>
      </c>
      <c r="AC818" s="54">
        <f t="shared" si="88"/>
        <v>1600</v>
      </c>
      <c r="AD818" s="54">
        <f t="shared" si="91"/>
        <v>1814.9122880980788</v>
      </c>
    </row>
    <row r="819" spans="1:30" ht="12.75" customHeight="1">
      <c r="A819" s="7">
        <v>805</v>
      </c>
      <c r="B819" s="27" t="s">
        <v>486</v>
      </c>
      <c r="C819" s="17" t="s">
        <v>1557</v>
      </c>
      <c r="D819" s="17" t="s">
        <v>2059</v>
      </c>
      <c r="E819" s="27" t="s">
        <v>1870</v>
      </c>
      <c r="F819" s="15" t="s">
        <v>1558</v>
      </c>
      <c r="G819" s="63"/>
      <c r="H819" s="63"/>
      <c r="I819" s="64"/>
      <c r="J819" s="64"/>
      <c r="K819" s="42"/>
      <c r="L819" s="42"/>
      <c r="M819" s="83"/>
      <c r="N819" s="13"/>
      <c r="O819" s="28">
        <v>3</v>
      </c>
      <c r="P819" s="28">
        <v>3</v>
      </c>
      <c r="Q819" s="28">
        <v>1</v>
      </c>
      <c r="R819" s="28">
        <v>5</v>
      </c>
      <c r="S819" s="49">
        <v>1</v>
      </c>
      <c r="T819" s="50">
        <v>1679</v>
      </c>
      <c r="U819" s="50">
        <v>777</v>
      </c>
      <c r="V819" s="51">
        <f t="shared" si="86"/>
        <v>2.1608751608751611</v>
      </c>
      <c r="W819" s="51">
        <f t="shared" si="87"/>
        <v>902</v>
      </c>
      <c r="X819" s="51">
        <f t="shared" si="90"/>
        <v>806.49870095289759</v>
      </c>
      <c r="Y819" s="52">
        <v>0</v>
      </c>
      <c r="Z819" s="53">
        <v>1211</v>
      </c>
      <c r="AA819" s="53">
        <v>613</v>
      </c>
      <c r="AB819" s="54">
        <f t="shared" si="89"/>
        <v>1.9755301794453508</v>
      </c>
      <c r="AC819" s="54">
        <f t="shared" si="88"/>
        <v>598</v>
      </c>
      <c r="AD819" s="54">
        <f t="shared" si="91"/>
        <v>678.32346767665695</v>
      </c>
    </row>
    <row r="820" spans="1:30" ht="12.75" customHeight="1">
      <c r="A820" s="7">
        <v>806</v>
      </c>
      <c r="B820" s="27"/>
      <c r="C820" s="17" t="s">
        <v>1557</v>
      </c>
      <c r="D820" s="17" t="s">
        <v>2059</v>
      </c>
      <c r="E820" s="27" t="s">
        <v>1870</v>
      </c>
      <c r="F820" s="15" t="s">
        <v>1558</v>
      </c>
      <c r="G820" s="63">
        <f>(X819+X820)/2</f>
        <v>680.87445762265133</v>
      </c>
      <c r="H820" s="63">
        <f>ABS((X819-G820)/G820*100)</f>
        <v>18.450426789231784</v>
      </c>
      <c r="I820" s="64">
        <f>(AD819+AD820)/2</f>
        <v>583.60773264153841</v>
      </c>
      <c r="J820" s="64">
        <f>ABS((AD819-I820)/I820*100)</f>
        <v>16.229348882410118</v>
      </c>
      <c r="K820" s="42">
        <f>I820/G820</f>
        <v>0.85714440614980547</v>
      </c>
      <c r="L820" s="42">
        <f>LOG(K820,2)</f>
        <v>-0.22238981413672068</v>
      </c>
      <c r="M820" s="83">
        <f>(I820-G820)/G820*100</f>
        <v>-14.285559385019447</v>
      </c>
      <c r="N820" s="13" t="str">
        <f>IF(X819=0,"×",IF(X820=0,"×",IF(AD819=0,"×",IF(AD820=0,"×","√"))))</f>
        <v>√</v>
      </c>
      <c r="O820" s="28">
        <v>3</v>
      </c>
      <c r="P820" s="28">
        <v>3</v>
      </c>
      <c r="Q820" s="28">
        <v>1</v>
      </c>
      <c r="R820" s="28">
        <v>6</v>
      </c>
      <c r="S820" s="49">
        <v>0</v>
      </c>
      <c r="T820" s="50">
        <v>1397</v>
      </c>
      <c r="U820" s="50">
        <v>776</v>
      </c>
      <c r="V820" s="51">
        <f t="shared" si="86"/>
        <v>1.8002577319587629</v>
      </c>
      <c r="W820" s="51">
        <f t="shared" si="87"/>
        <v>621</v>
      </c>
      <c r="X820" s="51">
        <f t="shared" si="90"/>
        <v>555.25021429240508</v>
      </c>
      <c r="Y820" s="52">
        <v>0</v>
      </c>
      <c r="Z820" s="53">
        <v>1050</v>
      </c>
      <c r="AA820" s="53">
        <v>619</v>
      </c>
      <c r="AB820" s="54">
        <f t="shared" si="89"/>
        <v>1.6962843295638126</v>
      </c>
      <c r="AC820" s="54">
        <f t="shared" si="88"/>
        <v>431</v>
      </c>
      <c r="AD820" s="54">
        <f t="shared" si="91"/>
        <v>488.89199760641998</v>
      </c>
    </row>
    <row r="821" spans="1:30" ht="12.75" customHeight="1">
      <c r="A821" s="7">
        <v>807</v>
      </c>
      <c r="B821" s="27" t="s">
        <v>487</v>
      </c>
      <c r="C821" s="17" t="s">
        <v>1557</v>
      </c>
      <c r="D821" s="17" t="s">
        <v>1559</v>
      </c>
      <c r="E821" s="27" t="s">
        <v>1870</v>
      </c>
      <c r="F821" s="15" t="s">
        <v>1558</v>
      </c>
      <c r="G821" s="63"/>
      <c r="H821" s="63"/>
      <c r="I821" s="64"/>
      <c r="J821" s="64"/>
      <c r="K821" s="42"/>
      <c r="L821" s="42"/>
      <c r="M821" s="83"/>
      <c r="N821" s="13"/>
      <c r="O821" s="28">
        <v>3</v>
      </c>
      <c r="P821" s="28">
        <v>3</v>
      </c>
      <c r="Q821" s="28">
        <v>1</v>
      </c>
      <c r="R821" s="28">
        <v>7</v>
      </c>
      <c r="S821" s="49">
        <v>0</v>
      </c>
      <c r="T821" s="50">
        <v>3680.5</v>
      </c>
      <c r="U821" s="50">
        <v>770.5</v>
      </c>
      <c r="V821" s="51">
        <f t="shared" si="86"/>
        <v>4.7767683322517849</v>
      </c>
      <c r="W821" s="51">
        <f t="shared" si="87"/>
        <v>2910</v>
      </c>
      <c r="X821" s="51">
        <f t="shared" si="90"/>
        <v>2601.8971394378405</v>
      </c>
      <c r="Y821" s="52">
        <v>0</v>
      </c>
      <c r="Z821" s="53">
        <v>2611</v>
      </c>
      <c r="AA821" s="53">
        <v>613</v>
      </c>
      <c r="AB821" s="54">
        <f t="shared" si="89"/>
        <v>4.2593800978792826</v>
      </c>
      <c r="AC821" s="54">
        <f t="shared" si="88"/>
        <v>1998</v>
      </c>
      <c r="AD821" s="54">
        <f t="shared" si="91"/>
        <v>2266.371719762476</v>
      </c>
    </row>
    <row r="822" spans="1:30" ht="12.75" customHeight="1">
      <c r="A822" s="7">
        <v>808</v>
      </c>
      <c r="B822" s="27"/>
      <c r="C822" s="17" t="s">
        <v>1557</v>
      </c>
      <c r="D822" s="17" t="s">
        <v>1559</v>
      </c>
      <c r="E822" s="27" t="s">
        <v>1870</v>
      </c>
      <c r="F822" s="15" t="s">
        <v>1558</v>
      </c>
      <c r="G822" s="63">
        <f>(X821+X822)/2</f>
        <v>2067.6588092611705</v>
      </c>
      <c r="H822" s="63">
        <f>ABS((X821-G822)/G822*100)</f>
        <v>25.837837837837835</v>
      </c>
      <c r="I822" s="64">
        <f>(AD821+AD822)/2</f>
        <v>1699.7787898218571</v>
      </c>
      <c r="J822" s="64">
        <f>ABS((AD821-I822)/I822*100)</f>
        <v>33.333333333333329</v>
      </c>
      <c r="K822" s="42">
        <f>I822/G822</f>
        <v>0.82207895335944392</v>
      </c>
      <c r="L822" s="42">
        <f>LOG(K822,2)</f>
        <v>-0.28265113632085898</v>
      </c>
      <c r="M822" s="83">
        <f>(I822-G822)/G822*100</f>
        <v>-17.792104664055611</v>
      </c>
      <c r="N822" s="13" t="str">
        <f>IF(X821=0,"×",IF(X822=0,"×",IF(AD821=0,"×",IF(AD822=0,"×","√"))))</f>
        <v>√</v>
      </c>
      <c r="O822" s="28">
        <v>3</v>
      </c>
      <c r="P822" s="28">
        <v>3</v>
      </c>
      <c r="Q822" s="28">
        <v>1</v>
      </c>
      <c r="R822" s="28">
        <v>8</v>
      </c>
      <c r="S822" s="49">
        <v>0</v>
      </c>
      <c r="T822" s="50">
        <v>2489</v>
      </c>
      <c r="U822" s="50">
        <v>774</v>
      </c>
      <c r="V822" s="51">
        <f t="shared" si="86"/>
        <v>3.2157622739018086</v>
      </c>
      <c r="W822" s="51">
        <f t="shared" si="87"/>
        <v>1715</v>
      </c>
      <c r="X822" s="51">
        <f t="shared" si="90"/>
        <v>1533.4204790845004</v>
      </c>
      <c r="Y822" s="52">
        <v>0</v>
      </c>
      <c r="Z822" s="53">
        <v>1604</v>
      </c>
      <c r="AA822" s="53">
        <v>605</v>
      </c>
      <c r="AB822" s="54">
        <f t="shared" si="89"/>
        <v>2.6512396694214875</v>
      </c>
      <c r="AC822" s="54">
        <f t="shared" si="88"/>
        <v>999</v>
      </c>
      <c r="AD822" s="54">
        <f t="shared" si="91"/>
        <v>1133.185859881238</v>
      </c>
    </row>
    <row r="823" spans="1:30" ht="12.75" customHeight="1">
      <c r="A823" s="7">
        <v>809</v>
      </c>
      <c r="B823" s="27" t="s">
        <v>488</v>
      </c>
      <c r="C823" s="17" t="s">
        <v>1562</v>
      </c>
      <c r="D823" s="17" t="s">
        <v>1563</v>
      </c>
      <c r="E823" s="27" t="s">
        <v>1560</v>
      </c>
      <c r="F823" s="15" t="s">
        <v>1561</v>
      </c>
      <c r="G823" s="63"/>
      <c r="H823" s="63"/>
      <c r="I823" s="64"/>
      <c r="J823" s="64"/>
      <c r="K823" s="42"/>
      <c r="L823" s="42"/>
      <c r="M823" s="83"/>
      <c r="N823" s="13"/>
      <c r="O823" s="28">
        <v>3</v>
      </c>
      <c r="P823" s="28">
        <v>3</v>
      </c>
      <c r="Q823" s="28">
        <v>1</v>
      </c>
      <c r="R823" s="28">
        <v>9</v>
      </c>
      <c r="S823" s="49">
        <v>0</v>
      </c>
      <c r="T823" s="50">
        <v>1411</v>
      </c>
      <c r="U823" s="50">
        <v>797</v>
      </c>
      <c r="V823" s="51">
        <f t="shared" si="86"/>
        <v>1.7703889585947303</v>
      </c>
      <c r="W823" s="51">
        <f t="shared" si="87"/>
        <v>614</v>
      </c>
      <c r="X823" s="51">
        <f t="shared" si="90"/>
        <v>548.99135519410106</v>
      </c>
      <c r="Y823" s="52">
        <v>0</v>
      </c>
      <c r="Z823" s="53">
        <v>1532.5</v>
      </c>
      <c r="AA823" s="53">
        <v>598</v>
      </c>
      <c r="AB823" s="54">
        <f t="shared" si="89"/>
        <v>2.5627090301003346</v>
      </c>
      <c r="AC823" s="54">
        <f t="shared" si="88"/>
        <v>934.5</v>
      </c>
      <c r="AD823" s="54">
        <f t="shared" si="91"/>
        <v>1060.0222082672842</v>
      </c>
    </row>
    <row r="824" spans="1:30" ht="12.75" customHeight="1">
      <c r="A824" s="7">
        <v>810</v>
      </c>
      <c r="B824" s="27"/>
      <c r="C824" s="17" t="s">
        <v>1562</v>
      </c>
      <c r="D824" s="17" t="s">
        <v>1563</v>
      </c>
      <c r="E824" s="27" t="s">
        <v>1560</v>
      </c>
      <c r="F824" s="15" t="s">
        <v>1561</v>
      </c>
      <c r="G824" s="63">
        <f>(X823+X824)/2</f>
        <v>510.99113924011192</v>
      </c>
      <c r="H824" s="63">
        <f>ABS((X823-G824)/G824*100)</f>
        <v>7.4365704286964265</v>
      </c>
      <c r="I824" s="64">
        <f>(AD823+AD824)/2</f>
        <v>763.39748118125442</v>
      </c>
      <c r="J824" s="64">
        <f>ABS((AD823-I824)/I824*100)</f>
        <v>38.855869242199113</v>
      </c>
      <c r="K824" s="42">
        <f>I824/G824</f>
        <v>1.493954439829412</v>
      </c>
      <c r="L824" s="42">
        <f>LOG(K824,2)</f>
        <v>0.57913615185244238</v>
      </c>
      <c r="M824" s="83">
        <f>(I824-G824)/G824*100</f>
        <v>49.395443982941188</v>
      </c>
      <c r="N824" s="13" t="str">
        <f>IF(X823=0,"×",IF(X824=0,"×",IF(AD823=0,"×",IF(AD824=0,"×","√"))))</f>
        <v>√</v>
      </c>
      <c r="O824" s="28">
        <v>3</v>
      </c>
      <c r="P824" s="28">
        <v>3</v>
      </c>
      <c r="Q824" s="28">
        <v>1</v>
      </c>
      <c r="R824" s="28">
        <v>10</v>
      </c>
      <c r="S824" s="49">
        <v>0</v>
      </c>
      <c r="T824" s="50">
        <v>1339</v>
      </c>
      <c r="U824" s="50">
        <v>810</v>
      </c>
      <c r="V824" s="51">
        <f t="shared" si="86"/>
        <v>1.6530864197530863</v>
      </c>
      <c r="W824" s="51">
        <f t="shared" si="87"/>
        <v>529</v>
      </c>
      <c r="X824" s="51">
        <f t="shared" si="90"/>
        <v>472.99092328612284</v>
      </c>
      <c r="Y824" s="52">
        <v>0</v>
      </c>
      <c r="Z824" s="53">
        <v>1017.5</v>
      </c>
      <c r="AA824" s="53">
        <v>606</v>
      </c>
      <c r="AB824" s="54">
        <f t="shared" si="89"/>
        <v>1.6790429042904291</v>
      </c>
      <c r="AC824" s="54">
        <f t="shared" si="88"/>
        <v>411.5</v>
      </c>
      <c r="AD824" s="54">
        <f t="shared" si="91"/>
        <v>466.77275409522463</v>
      </c>
    </row>
    <row r="825" spans="1:30" ht="12.75" customHeight="1">
      <c r="A825" s="7">
        <v>811</v>
      </c>
      <c r="B825" s="27" t="s">
        <v>489</v>
      </c>
      <c r="C825" s="17" t="s">
        <v>1564</v>
      </c>
      <c r="D825" s="17" t="s">
        <v>2059</v>
      </c>
      <c r="E825" s="27" t="s">
        <v>1565</v>
      </c>
      <c r="F825" s="15" t="s">
        <v>1566</v>
      </c>
      <c r="G825" s="63"/>
      <c r="H825" s="63"/>
      <c r="I825" s="64"/>
      <c r="J825" s="64"/>
      <c r="K825" s="42"/>
      <c r="L825" s="42"/>
      <c r="M825" s="83"/>
      <c r="N825" s="13"/>
      <c r="O825" s="28">
        <v>3</v>
      </c>
      <c r="P825" s="28">
        <v>3</v>
      </c>
      <c r="Q825" s="28">
        <v>2</v>
      </c>
      <c r="R825" s="28">
        <v>1</v>
      </c>
      <c r="S825" s="49">
        <v>0</v>
      </c>
      <c r="T825" s="50">
        <v>2789</v>
      </c>
      <c r="U825" s="50">
        <v>772</v>
      </c>
      <c r="V825" s="51">
        <f t="shared" si="86"/>
        <v>3.6126943005181347</v>
      </c>
      <c r="W825" s="51">
        <f t="shared" si="87"/>
        <v>2017</v>
      </c>
      <c r="X825" s="51">
        <f t="shared" si="90"/>
        <v>1803.445543039905</v>
      </c>
      <c r="Y825" s="52">
        <v>0</v>
      </c>
      <c r="Z825" s="53">
        <v>2381.5</v>
      </c>
      <c r="AA825" s="53">
        <v>644</v>
      </c>
      <c r="AB825" s="54">
        <f t="shared" si="89"/>
        <v>3.6979813664596275</v>
      </c>
      <c r="AC825" s="54">
        <f t="shared" si="88"/>
        <v>1737.5</v>
      </c>
      <c r="AD825" s="54">
        <f t="shared" si="91"/>
        <v>1970.8813128565073</v>
      </c>
    </row>
    <row r="826" spans="1:30" ht="12.75" customHeight="1">
      <c r="A826" s="7">
        <v>812</v>
      </c>
      <c r="B826" s="32"/>
      <c r="C826" s="17" t="s">
        <v>1564</v>
      </c>
      <c r="D826" s="17" t="s">
        <v>2059</v>
      </c>
      <c r="E826" s="27" t="s">
        <v>1565</v>
      </c>
      <c r="F826" s="15" t="s">
        <v>1566</v>
      </c>
      <c r="G826" s="63">
        <f>(X825+X826)/2</f>
        <v>2525.002584801533</v>
      </c>
      <c r="H826" s="63">
        <f>ABS((X825-G826)/G826*100)</f>
        <v>28.57648725212465</v>
      </c>
      <c r="I826" s="64">
        <f>(AD825+AD826)/2</f>
        <v>2806.5917055166697</v>
      </c>
      <c r="J826" s="64">
        <f>ABS((AD825-I826)/I826*100)</f>
        <v>29.776700010104079</v>
      </c>
      <c r="K826" s="42">
        <f>I826/G826</f>
        <v>1.1115203296860268</v>
      </c>
      <c r="L826" s="42">
        <f>LOG(K826,2)</f>
        <v>0.15253433547150996</v>
      </c>
      <c r="M826" s="83">
        <f>(I826-G826)/G826*100</f>
        <v>11.152032968602676</v>
      </c>
      <c r="N826" s="13" t="str">
        <f>IF(X825=0,"×",IF(X826=0,"×",IF(AD825=0,"×",IF(AD826=0,"×","√"))))</f>
        <v>√</v>
      </c>
      <c r="O826" s="28">
        <v>3</v>
      </c>
      <c r="P826" s="28">
        <v>3</v>
      </c>
      <c r="Q826" s="28">
        <v>2</v>
      </c>
      <c r="R826" s="28">
        <v>2</v>
      </c>
      <c r="S826" s="49">
        <v>1</v>
      </c>
      <c r="T826" s="50">
        <v>4424</v>
      </c>
      <c r="U826" s="50">
        <v>793</v>
      </c>
      <c r="V826" s="51">
        <f t="shared" si="86"/>
        <v>5.578814627994956</v>
      </c>
      <c r="W826" s="51">
        <f t="shared" si="87"/>
        <v>3631</v>
      </c>
      <c r="X826" s="51">
        <f t="shared" si="90"/>
        <v>3246.5596265631607</v>
      </c>
      <c r="Y826" s="52">
        <v>0</v>
      </c>
      <c r="Z826" s="53">
        <v>3849</v>
      </c>
      <c r="AA826" s="53">
        <v>638</v>
      </c>
      <c r="AB826" s="54">
        <f t="shared" si="89"/>
        <v>6.0329153605015673</v>
      </c>
      <c r="AC826" s="54">
        <f t="shared" si="88"/>
        <v>3211</v>
      </c>
      <c r="AD826" s="54">
        <f t="shared" si="91"/>
        <v>3642.3020981768318</v>
      </c>
    </row>
    <row r="827" spans="1:30" ht="12.75" customHeight="1">
      <c r="A827" s="7">
        <v>813</v>
      </c>
      <c r="B827" s="27" t="s">
        <v>490</v>
      </c>
      <c r="C827" s="17" t="s">
        <v>1564</v>
      </c>
      <c r="D827" s="17" t="s">
        <v>1567</v>
      </c>
      <c r="E827" s="27" t="s">
        <v>1565</v>
      </c>
      <c r="F827" s="15" t="s">
        <v>1566</v>
      </c>
      <c r="G827" s="63"/>
      <c r="H827" s="63"/>
      <c r="I827" s="64"/>
      <c r="J827" s="64"/>
      <c r="K827" s="42"/>
      <c r="L827" s="42"/>
      <c r="M827" s="83"/>
      <c r="N827" s="13"/>
      <c r="O827" s="28">
        <v>3</v>
      </c>
      <c r="P827" s="28">
        <v>3</v>
      </c>
      <c r="Q827" s="28">
        <v>2</v>
      </c>
      <c r="R827" s="28">
        <v>3</v>
      </c>
      <c r="S827" s="49">
        <v>0</v>
      </c>
      <c r="T827" s="50">
        <v>3284.5</v>
      </c>
      <c r="U827" s="50">
        <v>756</v>
      </c>
      <c r="V827" s="51">
        <f t="shared" si="86"/>
        <v>4.34457671957672</v>
      </c>
      <c r="W827" s="51">
        <f t="shared" si="87"/>
        <v>2528.5</v>
      </c>
      <c r="X827" s="51">
        <f t="shared" si="90"/>
        <v>2260.7893185802677</v>
      </c>
      <c r="Y827" s="52">
        <v>0</v>
      </c>
      <c r="Z827" s="53">
        <v>969</v>
      </c>
      <c r="AA827" s="53">
        <v>627</v>
      </c>
      <c r="AB827" s="54">
        <f t="shared" si="89"/>
        <v>1.5454545454545454</v>
      </c>
      <c r="AC827" s="54">
        <f t="shared" si="88"/>
        <v>342</v>
      </c>
      <c r="AD827" s="54">
        <f t="shared" si="91"/>
        <v>387.93750158096435</v>
      </c>
    </row>
    <row r="828" spans="1:30" ht="12.75" customHeight="1">
      <c r="A828" s="7">
        <v>814</v>
      </c>
      <c r="B828" s="32"/>
      <c r="C828" s="17" t="s">
        <v>1564</v>
      </c>
      <c r="D828" s="17" t="s">
        <v>1567</v>
      </c>
      <c r="E828" s="27" t="s">
        <v>1565</v>
      </c>
      <c r="F828" s="15" t="s">
        <v>1566</v>
      </c>
      <c r="G828" s="63">
        <f>(X827+X828)/2</f>
        <v>1321.9604538346553</v>
      </c>
      <c r="H828" s="63">
        <f>ABS((X827-G828)/G828*100)</f>
        <v>71.017923571187012</v>
      </c>
      <c r="I828" s="64">
        <f>(AD827+AD828)/2</f>
        <v>369.78837869998358</v>
      </c>
      <c r="J828" s="64">
        <f>ABS((AD827-I828)/I828*100)</f>
        <v>4.9079754601226941</v>
      </c>
      <c r="K828" s="42">
        <f>I828/G828</f>
        <v>0.27972726236047829</v>
      </c>
      <c r="L828" s="42">
        <f>LOG(K828,2)</f>
        <v>-1.8379072284326434</v>
      </c>
      <c r="M828" s="83">
        <f>(I828-G828)/G828*100</f>
        <v>-72.027273763952167</v>
      </c>
      <c r="N828" s="13" t="str">
        <f>IF(X827=0,"×",IF(X828=0,"×",IF(AD827=0,"×",IF(AD828=0,"×","√"))))</f>
        <v>√</v>
      </c>
      <c r="O828" s="28">
        <v>3</v>
      </c>
      <c r="P828" s="28">
        <v>3</v>
      </c>
      <c r="Q828" s="28">
        <v>2</v>
      </c>
      <c r="R828" s="28">
        <v>4</v>
      </c>
      <c r="S828" s="49">
        <v>0</v>
      </c>
      <c r="T828" s="50">
        <v>1178.5</v>
      </c>
      <c r="U828" s="50">
        <v>750</v>
      </c>
      <c r="V828" s="51">
        <f t="shared" si="86"/>
        <v>1.5713333333333332</v>
      </c>
      <c r="W828" s="51">
        <f t="shared" si="87"/>
        <v>428.5</v>
      </c>
      <c r="X828" s="51">
        <f t="shared" si="90"/>
        <v>383.13158908904279</v>
      </c>
      <c r="Y828" s="52">
        <v>0</v>
      </c>
      <c r="Z828" s="53">
        <v>940.5</v>
      </c>
      <c r="AA828" s="53">
        <v>630.5</v>
      </c>
      <c r="AB828" s="54">
        <f t="shared" si="89"/>
        <v>1.4916732751784298</v>
      </c>
      <c r="AC828" s="54">
        <f t="shared" si="88"/>
        <v>310</v>
      </c>
      <c r="AD828" s="54">
        <f t="shared" si="91"/>
        <v>351.63925581900276</v>
      </c>
    </row>
    <row r="829" spans="1:30" ht="12.75" customHeight="1">
      <c r="A829" s="7">
        <v>815</v>
      </c>
      <c r="B829" s="27" t="s">
        <v>491</v>
      </c>
      <c r="C829" s="17" t="s">
        <v>1568</v>
      </c>
      <c r="D829" s="17" t="s">
        <v>1569</v>
      </c>
      <c r="E829" s="27" t="s">
        <v>1570</v>
      </c>
      <c r="F829" s="15" t="s">
        <v>1571</v>
      </c>
      <c r="G829" s="63"/>
      <c r="H829" s="63"/>
      <c r="I829" s="64"/>
      <c r="J829" s="64"/>
      <c r="K829" s="42"/>
      <c r="L829" s="42"/>
      <c r="M829" s="83"/>
      <c r="N829" s="13"/>
      <c r="O829" s="28">
        <v>3</v>
      </c>
      <c r="P829" s="28">
        <v>3</v>
      </c>
      <c r="Q829" s="28">
        <v>2</v>
      </c>
      <c r="R829" s="28">
        <v>5</v>
      </c>
      <c r="S829" s="49">
        <v>0</v>
      </c>
      <c r="T829" s="50">
        <v>1941</v>
      </c>
      <c r="U829" s="50">
        <v>799.5</v>
      </c>
      <c r="V829" s="51">
        <f t="shared" si="86"/>
        <v>2.427767354596623</v>
      </c>
      <c r="W829" s="51">
        <f t="shared" si="87"/>
        <v>1141.5</v>
      </c>
      <c r="X829" s="51">
        <f t="shared" si="90"/>
        <v>1020.6410943877302</v>
      </c>
      <c r="Y829" s="52">
        <v>0</v>
      </c>
      <c r="Z829" s="53">
        <v>1394</v>
      </c>
      <c r="AA829" s="53">
        <v>639</v>
      </c>
      <c r="AB829" s="54">
        <f t="shared" si="89"/>
        <v>2.1815336463223787</v>
      </c>
      <c r="AC829" s="54">
        <f t="shared" si="88"/>
        <v>755</v>
      </c>
      <c r="AD829" s="54">
        <f t="shared" si="91"/>
        <v>856.41173594628094</v>
      </c>
    </row>
    <row r="830" spans="1:30" ht="12.75" customHeight="1">
      <c r="A830" s="7">
        <v>816</v>
      </c>
      <c r="B830" s="27"/>
      <c r="C830" s="17" t="s">
        <v>1568</v>
      </c>
      <c r="D830" s="17" t="s">
        <v>1569</v>
      </c>
      <c r="E830" s="27" t="s">
        <v>1570</v>
      </c>
      <c r="F830" s="15" t="s">
        <v>1571</v>
      </c>
      <c r="G830" s="63">
        <f>(X829+X830)/2</f>
        <v>827.28705438655038</v>
      </c>
      <c r="H830" s="63">
        <f>ABS((X829-G830)/G830*100)</f>
        <v>23.372061604971638</v>
      </c>
      <c r="I830" s="64">
        <f>(AD829+AD830)/2</f>
        <v>701.57703136791361</v>
      </c>
      <c r="J830" s="64">
        <f>ABS((AD829-I830)/I830*100)</f>
        <v>22.069523039611962</v>
      </c>
      <c r="K830" s="42">
        <f>I830/G830</f>
        <v>0.8480454609411805</v>
      </c>
      <c r="L830" s="42">
        <f>LOG(K830,2)</f>
        <v>-0.23778648986724746</v>
      </c>
      <c r="M830" s="83">
        <f>(I830-G830)/G830*100</f>
        <v>-15.195453905881948</v>
      </c>
      <c r="N830" s="13" t="str">
        <f>IF(X829=0,"×",IF(X830=0,"×",IF(AD829=0,"×",IF(AD830=0,"×","√"))))</f>
        <v>√</v>
      </c>
      <c r="O830" s="28">
        <v>3</v>
      </c>
      <c r="P830" s="28">
        <v>3</v>
      </c>
      <c r="Q830" s="28">
        <v>2</v>
      </c>
      <c r="R830" s="28">
        <v>6</v>
      </c>
      <c r="S830" s="49">
        <v>0</v>
      </c>
      <c r="T830" s="50">
        <v>1491</v>
      </c>
      <c r="U830" s="50">
        <v>782</v>
      </c>
      <c r="V830" s="51">
        <f t="shared" si="86"/>
        <v>1.9066496163682864</v>
      </c>
      <c r="W830" s="51">
        <f t="shared" si="87"/>
        <v>709</v>
      </c>
      <c r="X830" s="51">
        <f t="shared" si="90"/>
        <v>633.93301438537071</v>
      </c>
      <c r="Y830" s="52">
        <v>0</v>
      </c>
      <c r="Z830" s="53">
        <v>1098</v>
      </c>
      <c r="AA830" s="53">
        <v>616</v>
      </c>
      <c r="AB830" s="54">
        <f t="shared" si="89"/>
        <v>1.7824675324675325</v>
      </c>
      <c r="AC830" s="54">
        <f t="shared" si="88"/>
        <v>482</v>
      </c>
      <c r="AD830" s="54">
        <f t="shared" si="91"/>
        <v>546.74232678954627</v>
      </c>
    </row>
    <row r="831" spans="1:30" ht="12.75" customHeight="1">
      <c r="A831" s="7">
        <v>817</v>
      </c>
      <c r="B831" s="27" t="s">
        <v>492</v>
      </c>
      <c r="C831" s="17" t="s">
        <v>1572</v>
      </c>
      <c r="D831" s="17" t="s">
        <v>2059</v>
      </c>
      <c r="E831" s="27" t="s">
        <v>1364</v>
      </c>
      <c r="F831" s="15" t="s">
        <v>1573</v>
      </c>
      <c r="G831" s="63"/>
      <c r="H831" s="63"/>
      <c r="I831" s="64"/>
      <c r="J831" s="64"/>
      <c r="K831" s="42"/>
      <c r="L831" s="42"/>
      <c r="M831" s="83"/>
      <c r="N831" s="13"/>
      <c r="O831" s="28">
        <v>3</v>
      </c>
      <c r="P831" s="28">
        <v>3</v>
      </c>
      <c r="Q831" s="28">
        <v>2</v>
      </c>
      <c r="R831" s="28">
        <v>7</v>
      </c>
      <c r="S831" s="49">
        <v>0</v>
      </c>
      <c r="T831" s="50">
        <v>2713</v>
      </c>
      <c r="U831" s="50">
        <v>746</v>
      </c>
      <c r="V831" s="51">
        <f t="shared" si="86"/>
        <v>3.6367292225201071</v>
      </c>
      <c r="W831" s="51">
        <f t="shared" si="87"/>
        <v>1967</v>
      </c>
      <c r="X831" s="51">
        <f t="shared" si="90"/>
        <v>1758.7394066234474</v>
      </c>
      <c r="Y831" s="52">
        <v>0</v>
      </c>
      <c r="Z831" s="53">
        <v>2153</v>
      </c>
      <c r="AA831" s="53">
        <v>627</v>
      </c>
      <c r="AB831" s="54">
        <f t="shared" si="89"/>
        <v>3.4338118022328548</v>
      </c>
      <c r="AC831" s="54">
        <f t="shared" si="88"/>
        <v>1526</v>
      </c>
      <c r="AD831" s="54">
        <f t="shared" si="91"/>
        <v>1730.9725947735426</v>
      </c>
    </row>
    <row r="832" spans="1:30" ht="12.75" customHeight="1">
      <c r="A832" s="7">
        <v>818</v>
      </c>
      <c r="B832" s="27"/>
      <c r="C832" s="17" t="s">
        <v>1572</v>
      </c>
      <c r="D832" s="17" t="s">
        <v>2059</v>
      </c>
      <c r="E832" s="27" t="s">
        <v>1364</v>
      </c>
      <c r="F832" s="15" t="s">
        <v>1573</v>
      </c>
      <c r="G832" s="63">
        <f>(X831+X832)/2</f>
        <v>1472.8436642402003</v>
      </c>
      <c r="H832" s="63">
        <f>ABS((X831-G832)/G832*100)</f>
        <v>19.411139778418569</v>
      </c>
      <c r="I832" s="64">
        <f>(AD831+AD832)/2</f>
        <v>1444.2731692630491</v>
      </c>
      <c r="J832" s="64">
        <f>ABS((AD831-I832)/I832*100)</f>
        <v>19.850775574317701</v>
      </c>
      <c r="K832" s="42">
        <f>I832/G832</f>
        <v>0.98060181425169124</v>
      </c>
      <c r="L832" s="42">
        <f>LOG(K832,2)</f>
        <v>-2.8260664071946211E-2</v>
      </c>
      <c r="M832" s="83">
        <f>(I832-G832)/G832*100</f>
        <v>-1.9398185748308796</v>
      </c>
      <c r="N832" s="13" t="str">
        <f>IF(X831=0,"×",IF(X832=0,"×",IF(AD831=0,"×",IF(AD832=0,"×","√"))))</f>
        <v>√</v>
      </c>
      <c r="O832" s="28">
        <v>3</v>
      </c>
      <c r="P832" s="28">
        <v>3</v>
      </c>
      <c r="Q832" s="28">
        <v>2</v>
      </c>
      <c r="R832" s="28">
        <v>8</v>
      </c>
      <c r="S832" s="49">
        <v>0</v>
      </c>
      <c r="T832" s="50">
        <v>2078.5</v>
      </c>
      <c r="U832" s="50">
        <v>751</v>
      </c>
      <c r="V832" s="51">
        <f t="shared" si="86"/>
        <v>2.7676431424766976</v>
      </c>
      <c r="W832" s="51">
        <f t="shared" si="87"/>
        <v>1327.5</v>
      </c>
      <c r="X832" s="51">
        <f t="shared" si="90"/>
        <v>1186.9479218569529</v>
      </c>
      <c r="Y832" s="52">
        <v>0</v>
      </c>
      <c r="Z832" s="53">
        <v>1658</v>
      </c>
      <c r="AA832" s="53">
        <v>637.5</v>
      </c>
      <c r="AB832" s="54">
        <f t="shared" si="89"/>
        <v>2.60078431372549</v>
      </c>
      <c r="AC832" s="54">
        <f t="shared" si="88"/>
        <v>1020.5</v>
      </c>
      <c r="AD832" s="54">
        <f t="shared" si="91"/>
        <v>1157.5737437525559</v>
      </c>
    </row>
    <row r="833" spans="1:30" ht="12.75" customHeight="1">
      <c r="A833" s="7">
        <v>819</v>
      </c>
      <c r="B833" s="27" t="s">
        <v>493</v>
      </c>
      <c r="C833" s="17" t="s">
        <v>1572</v>
      </c>
      <c r="D833" s="17" t="s">
        <v>1574</v>
      </c>
      <c r="E833" s="27" t="s">
        <v>1364</v>
      </c>
      <c r="F833" s="15" t="s">
        <v>1573</v>
      </c>
      <c r="G833" s="63"/>
      <c r="H833" s="63"/>
      <c r="I833" s="64"/>
      <c r="J833" s="64"/>
      <c r="K833" s="42"/>
      <c r="L833" s="42"/>
      <c r="M833" s="83"/>
      <c r="N833" s="13"/>
      <c r="O833" s="28">
        <v>3</v>
      </c>
      <c r="P833" s="28">
        <v>3</v>
      </c>
      <c r="Q833" s="28">
        <v>2</v>
      </c>
      <c r="R833" s="28">
        <v>9</v>
      </c>
      <c r="S833" s="49">
        <v>0</v>
      </c>
      <c r="T833" s="50">
        <v>2540</v>
      </c>
      <c r="U833" s="50">
        <v>780</v>
      </c>
      <c r="V833" s="51">
        <f t="shared" si="86"/>
        <v>3.2564102564102564</v>
      </c>
      <c r="W833" s="51">
        <f t="shared" si="87"/>
        <v>1760</v>
      </c>
      <c r="X833" s="51">
        <f t="shared" si="90"/>
        <v>1573.6560018593123</v>
      </c>
      <c r="Y833" s="52">
        <v>0</v>
      </c>
      <c r="Z833" s="53">
        <v>3019</v>
      </c>
      <c r="AA833" s="53">
        <v>609</v>
      </c>
      <c r="AB833" s="54">
        <f t="shared" si="89"/>
        <v>4.9573070607553369</v>
      </c>
      <c r="AC833" s="54">
        <f t="shared" si="88"/>
        <v>2410</v>
      </c>
      <c r="AD833" s="54">
        <f t="shared" si="91"/>
        <v>2733.7116339477311</v>
      </c>
    </row>
    <row r="834" spans="1:30" ht="12.75" customHeight="1">
      <c r="A834" s="7">
        <v>820</v>
      </c>
      <c r="B834" s="27"/>
      <c r="C834" s="17" t="s">
        <v>1572</v>
      </c>
      <c r="D834" s="17" t="s">
        <v>1574</v>
      </c>
      <c r="E834" s="27" t="s">
        <v>1364</v>
      </c>
      <c r="F834" s="15" t="s">
        <v>1573</v>
      </c>
      <c r="G834" s="63">
        <f>(X833+X834)/2</f>
        <v>2020.2703046597251</v>
      </c>
      <c r="H834" s="63">
        <f>ABS((X833-G834)/G834*100)</f>
        <v>22.10666076565612</v>
      </c>
      <c r="I834" s="64">
        <f>(AD833+AD834)/2</f>
        <v>2037.2390433900932</v>
      </c>
      <c r="J834" s="64">
        <f>ABS((AD833-I834)/I834*100)</f>
        <v>34.187082405345222</v>
      </c>
      <c r="K834" s="42">
        <f>I834/G834</f>
        <v>1.008399241770386</v>
      </c>
      <c r="L834" s="42">
        <f>LOG(K834,2)</f>
        <v>1.2066938526746819E-2</v>
      </c>
      <c r="M834" s="83">
        <f>(I834-G834)/G834*100</f>
        <v>0.83992417703858746</v>
      </c>
      <c r="N834" s="13" t="str">
        <f>IF(X833=0,"×",IF(X834=0,"×",IF(AD833=0,"×",IF(AD834=0,"×","√"))))</f>
        <v>√</v>
      </c>
      <c r="O834" s="28">
        <v>3</v>
      </c>
      <c r="P834" s="28">
        <v>3</v>
      </c>
      <c r="Q834" s="28">
        <v>2</v>
      </c>
      <c r="R834" s="28">
        <v>10</v>
      </c>
      <c r="S834" s="49">
        <v>0</v>
      </c>
      <c r="T834" s="50">
        <v>3531</v>
      </c>
      <c r="U834" s="50">
        <v>772</v>
      </c>
      <c r="V834" s="51">
        <f t="shared" si="86"/>
        <v>4.573834196891192</v>
      </c>
      <c r="W834" s="51">
        <f t="shared" si="87"/>
        <v>2759</v>
      </c>
      <c r="X834" s="51">
        <f t="shared" si="90"/>
        <v>2466.8846074601379</v>
      </c>
      <c r="Y834" s="52">
        <v>0</v>
      </c>
      <c r="Z834" s="53">
        <v>1780</v>
      </c>
      <c r="AA834" s="53">
        <v>598</v>
      </c>
      <c r="AB834" s="54">
        <f t="shared" si="89"/>
        <v>2.9765886287625416</v>
      </c>
      <c r="AC834" s="54">
        <f t="shared" si="88"/>
        <v>1182</v>
      </c>
      <c r="AD834" s="54">
        <f t="shared" si="91"/>
        <v>1340.7664528324556</v>
      </c>
    </row>
    <row r="835" spans="1:30" ht="12.75" customHeight="1">
      <c r="A835" s="7">
        <v>821</v>
      </c>
      <c r="B835" s="27" t="s">
        <v>494</v>
      </c>
      <c r="C835" s="17" t="s">
        <v>1572</v>
      </c>
      <c r="D835" s="17" t="s">
        <v>1575</v>
      </c>
      <c r="E835" s="27" t="s">
        <v>1364</v>
      </c>
      <c r="F835" s="15" t="s">
        <v>1573</v>
      </c>
      <c r="G835" s="63"/>
      <c r="H835" s="63"/>
      <c r="I835" s="64"/>
      <c r="J835" s="64"/>
      <c r="K835" s="42"/>
      <c r="L835" s="42"/>
      <c r="M835" s="83"/>
      <c r="N835" s="13"/>
      <c r="O835" s="28">
        <v>3</v>
      </c>
      <c r="P835" s="28">
        <v>3</v>
      </c>
      <c r="Q835" s="28">
        <v>3</v>
      </c>
      <c r="R835" s="28">
        <v>1</v>
      </c>
      <c r="S835" s="49">
        <v>0</v>
      </c>
      <c r="T835" s="50">
        <v>2920</v>
      </c>
      <c r="U835" s="50">
        <v>786</v>
      </c>
      <c r="V835" s="51">
        <f t="shared" si="86"/>
        <v>3.7150127226463106</v>
      </c>
      <c r="W835" s="51">
        <f t="shared" si="87"/>
        <v>2134</v>
      </c>
      <c r="X835" s="51">
        <f t="shared" si="90"/>
        <v>1908.0579022544161</v>
      </c>
      <c r="Y835" s="52">
        <v>0</v>
      </c>
      <c r="Z835" s="53">
        <v>2264</v>
      </c>
      <c r="AA835" s="53">
        <v>632</v>
      </c>
      <c r="AB835" s="54">
        <f t="shared" si="89"/>
        <v>3.5822784810126582</v>
      </c>
      <c r="AC835" s="54">
        <f t="shared" si="88"/>
        <v>1632</v>
      </c>
      <c r="AD835" s="54">
        <f t="shared" si="91"/>
        <v>1851.2105338600404</v>
      </c>
    </row>
    <row r="836" spans="1:30" ht="12.75" customHeight="1">
      <c r="A836" s="7">
        <v>822</v>
      </c>
      <c r="B836" s="27"/>
      <c r="C836" s="17" t="s">
        <v>1572</v>
      </c>
      <c r="D836" s="17" t="s">
        <v>1575</v>
      </c>
      <c r="E836" s="27" t="s">
        <v>1364</v>
      </c>
      <c r="F836" s="15" t="s">
        <v>1573</v>
      </c>
      <c r="G836" s="63">
        <f>(X835+X836)/2</f>
        <v>1126.1475763305702</v>
      </c>
      <c r="H836" s="63">
        <f>ABS((X835-G836)/G836*100)</f>
        <v>69.432314410480373</v>
      </c>
      <c r="I836" s="64">
        <f>(AD835+AD836)/2</f>
        <v>1159.2752240226478</v>
      </c>
      <c r="J836" s="64">
        <f>ABS((AD835-I836)/I836*100)</f>
        <v>59.686888454011758</v>
      </c>
      <c r="K836" s="42">
        <f>I836/G836</f>
        <v>1.0294167908259595</v>
      </c>
      <c r="L836" s="42">
        <f>LOG(K836,2)</f>
        <v>4.1827219659983692E-2</v>
      </c>
      <c r="M836" s="83">
        <f>(I836-G836)/G836*100</f>
        <v>2.9416790825959387</v>
      </c>
      <c r="N836" s="13" t="str">
        <f>IF(X835=0,"×",IF(X836=0,"×",IF(AD835=0,"×",IF(AD836=0,"×","√"))))</f>
        <v>√</v>
      </c>
      <c r="O836" s="28">
        <v>3</v>
      </c>
      <c r="P836" s="28">
        <v>3</v>
      </c>
      <c r="Q836" s="28">
        <v>3</v>
      </c>
      <c r="R836" s="28">
        <v>2</v>
      </c>
      <c r="S836" s="49">
        <v>0</v>
      </c>
      <c r="T836" s="50">
        <v>1189</v>
      </c>
      <c r="U836" s="50">
        <v>804</v>
      </c>
      <c r="V836" s="51">
        <f t="shared" si="86"/>
        <v>1.4788557213930349</v>
      </c>
      <c r="W836" s="51">
        <f t="shared" si="87"/>
        <v>385</v>
      </c>
      <c r="X836" s="51">
        <f t="shared" si="90"/>
        <v>344.23725040672457</v>
      </c>
      <c r="Y836" s="52">
        <v>0</v>
      </c>
      <c r="Z836" s="53">
        <v>1039</v>
      </c>
      <c r="AA836" s="53">
        <v>627</v>
      </c>
      <c r="AB836" s="54">
        <f t="shared" si="89"/>
        <v>1.6570972886762361</v>
      </c>
      <c r="AC836" s="54">
        <f t="shared" si="88"/>
        <v>412</v>
      </c>
      <c r="AD836" s="54">
        <f t="shared" si="91"/>
        <v>467.33991418525528</v>
      </c>
    </row>
    <row r="837" spans="1:30" ht="12.75" customHeight="1">
      <c r="A837" s="7">
        <v>823</v>
      </c>
      <c r="B837" s="27" t="s">
        <v>495</v>
      </c>
      <c r="C837" s="17" t="s">
        <v>1572</v>
      </c>
      <c r="D837" s="17" t="s">
        <v>1575</v>
      </c>
      <c r="E837" s="27" t="s">
        <v>1364</v>
      </c>
      <c r="F837" s="15" t="s">
        <v>1573</v>
      </c>
      <c r="G837" s="63"/>
      <c r="H837" s="63"/>
      <c r="I837" s="64"/>
      <c r="J837" s="64"/>
      <c r="K837" s="42"/>
      <c r="L837" s="42"/>
      <c r="M837" s="83"/>
      <c r="N837" s="13"/>
      <c r="O837" s="28">
        <v>3</v>
      </c>
      <c r="P837" s="28">
        <v>3</v>
      </c>
      <c r="Q837" s="28">
        <v>3</v>
      </c>
      <c r="R837" s="28">
        <v>3</v>
      </c>
      <c r="S837" s="49">
        <v>0</v>
      </c>
      <c r="T837" s="50">
        <v>3211</v>
      </c>
      <c r="U837" s="50">
        <v>821</v>
      </c>
      <c r="V837" s="51">
        <f t="shared" si="86"/>
        <v>3.9110840438489647</v>
      </c>
      <c r="W837" s="51">
        <f t="shared" si="87"/>
        <v>2390</v>
      </c>
      <c r="X837" s="51">
        <f t="shared" si="90"/>
        <v>2136.9533207066797</v>
      </c>
      <c r="Y837" s="52">
        <v>0</v>
      </c>
      <c r="Z837" s="53">
        <v>1965</v>
      </c>
      <c r="AA837" s="53">
        <v>623</v>
      </c>
      <c r="AB837" s="54">
        <f t="shared" si="89"/>
        <v>3.1540930979133228</v>
      </c>
      <c r="AC837" s="54">
        <f t="shared" si="88"/>
        <v>1342</v>
      </c>
      <c r="AD837" s="54">
        <f t="shared" si="91"/>
        <v>1522.2576816422636</v>
      </c>
    </row>
    <row r="838" spans="1:30" ht="12.75" customHeight="1">
      <c r="A838" s="7">
        <v>824</v>
      </c>
      <c r="B838" s="27"/>
      <c r="C838" s="17" t="s">
        <v>1572</v>
      </c>
      <c r="D838" s="17" t="s">
        <v>1575</v>
      </c>
      <c r="E838" s="27" t="s">
        <v>1364</v>
      </c>
      <c r="F838" s="15" t="s">
        <v>1573</v>
      </c>
      <c r="G838" s="63">
        <f>(X837+X838)/2</f>
        <v>2272.6364447306287</v>
      </c>
      <c r="H838" s="63">
        <f>ABS((X837-G838)/G838*100)</f>
        <v>5.97029605586701</v>
      </c>
      <c r="I838" s="64">
        <f>(AD837+AD838)/2</f>
        <v>1367.4229770638963</v>
      </c>
      <c r="J838" s="64">
        <f>ABS((AD837-I838)/I838*100)</f>
        <v>11.323102447117378</v>
      </c>
      <c r="K838" s="42">
        <f>I838/G838</f>
        <v>0.60169015604516296</v>
      </c>
      <c r="L838" s="42">
        <f>LOG(K838,2)</f>
        <v>-0.73290734114602074</v>
      </c>
      <c r="M838" s="83">
        <f>(I838-G838)/G838*100</f>
        <v>-39.830984395483711</v>
      </c>
      <c r="N838" s="13" t="str">
        <f>IF(X837=0,"×",IF(X838=0,"×",IF(AD837=0,"×",IF(AD838=0,"×","√"))))</f>
        <v>√</v>
      </c>
      <c r="O838" s="28">
        <v>3</v>
      </c>
      <c r="P838" s="28">
        <v>3</v>
      </c>
      <c r="Q838" s="28">
        <v>3</v>
      </c>
      <c r="R838" s="28">
        <v>4</v>
      </c>
      <c r="S838" s="49">
        <v>0</v>
      </c>
      <c r="T838" s="50">
        <v>3469.5</v>
      </c>
      <c r="U838" s="50">
        <v>776</v>
      </c>
      <c r="V838" s="51">
        <f t="shared" si="86"/>
        <v>4.4710051546391751</v>
      </c>
      <c r="W838" s="51">
        <f t="shared" si="87"/>
        <v>2693.5</v>
      </c>
      <c r="X838" s="51">
        <f t="shared" si="90"/>
        <v>2408.3195687545781</v>
      </c>
      <c r="Y838" s="52">
        <v>0</v>
      </c>
      <c r="Z838" s="53">
        <v>1704</v>
      </c>
      <c r="AA838" s="53">
        <v>635</v>
      </c>
      <c r="AB838" s="54">
        <f t="shared" si="89"/>
        <v>2.6834645669291337</v>
      </c>
      <c r="AC838" s="54">
        <f t="shared" si="88"/>
        <v>1069</v>
      </c>
      <c r="AD838" s="54">
        <f t="shared" si="91"/>
        <v>1212.5882724855289</v>
      </c>
    </row>
    <row r="839" spans="1:30" ht="12.75" customHeight="1">
      <c r="A839" s="7">
        <v>825</v>
      </c>
      <c r="B839" s="27" t="s">
        <v>496</v>
      </c>
      <c r="C839" s="17" t="s">
        <v>1572</v>
      </c>
      <c r="D839" s="17" t="s">
        <v>1575</v>
      </c>
      <c r="E839" s="27" t="s">
        <v>1364</v>
      </c>
      <c r="F839" s="15" t="s">
        <v>1573</v>
      </c>
      <c r="G839" s="63"/>
      <c r="H839" s="63"/>
      <c r="I839" s="64"/>
      <c r="J839" s="64"/>
      <c r="K839" s="42"/>
      <c r="L839" s="42"/>
      <c r="M839" s="83"/>
      <c r="N839" s="13"/>
      <c r="O839" s="28">
        <v>3</v>
      </c>
      <c r="P839" s="28">
        <v>3</v>
      </c>
      <c r="Q839" s="28">
        <v>3</v>
      </c>
      <c r="R839" s="28">
        <v>5</v>
      </c>
      <c r="S839" s="49">
        <v>0</v>
      </c>
      <c r="T839" s="50">
        <v>1494</v>
      </c>
      <c r="U839" s="50">
        <v>777</v>
      </c>
      <c r="V839" s="51">
        <f t="shared" si="86"/>
        <v>1.9227799227799227</v>
      </c>
      <c r="W839" s="51">
        <f t="shared" si="87"/>
        <v>717</v>
      </c>
      <c r="X839" s="51">
        <f t="shared" si="90"/>
        <v>641.08599621200392</v>
      </c>
      <c r="Y839" s="52">
        <v>0</v>
      </c>
      <c r="Z839" s="53">
        <v>1128.5</v>
      </c>
      <c r="AA839" s="53">
        <v>641</v>
      </c>
      <c r="AB839" s="54">
        <f t="shared" si="89"/>
        <v>1.7605304212168487</v>
      </c>
      <c r="AC839" s="54">
        <f t="shared" si="88"/>
        <v>487.5</v>
      </c>
      <c r="AD839" s="54">
        <f t="shared" si="91"/>
        <v>552.98108777988341</v>
      </c>
    </row>
    <row r="840" spans="1:30" ht="12.75" customHeight="1">
      <c r="A840" s="7">
        <v>826</v>
      </c>
      <c r="B840" s="27"/>
      <c r="C840" s="17" t="s">
        <v>1572</v>
      </c>
      <c r="D840" s="17" t="s">
        <v>1575</v>
      </c>
      <c r="E840" s="27" t="s">
        <v>1364</v>
      </c>
      <c r="F840" s="15" t="s">
        <v>1573</v>
      </c>
      <c r="G840" s="63">
        <f>(X839+X840)/2</f>
        <v>520.8264892517326</v>
      </c>
      <c r="H840" s="63">
        <f>ABS((X839-G840)/G840*100)</f>
        <v>23.090128755364812</v>
      </c>
      <c r="I840" s="64">
        <f>(AD839+AD840)/2</f>
        <v>519.80222251309033</v>
      </c>
      <c r="J840" s="64">
        <f>ABS((AD839-I840)/I840*100)</f>
        <v>6.3829787234042712</v>
      </c>
      <c r="K840" s="42">
        <f>I840/G840</f>
        <v>0.99803338201919445</v>
      </c>
      <c r="L840" s="42">
        <f>LOG(K840,2)</f>
        <v>-2.8400235451536645E-3</v>
      </c>
      <c r="M840" s="83">
        <f>(I840-G840)/G840*100</f>
        <v>-0.19666179808055162</v>
      </c>
      <c r="N840" s="13" t="str">
        <f>IF(X839=0,"×",IF(X840=0,"×",IF(AD839=0,"×",IF(AD840=0,"×","√"))))</f>
        <v>√</v>
      </c>
      <c r="O840" s="28">
        <v>3</v>
      </c>
      <c r="P840" s="28">
        <v>3</v>
      </c>
      <c r="Q840" s="28">
        <v>3</v>
      </c>
      <c r="R840" s="28">
        <v>6</v>
      </c>
      <c r="S840" s="49">
        <v>0</v>
      </c>
      <c r="T840" s="50">
        <v>1216</v>
      </c>
      <c r="U840" s="50">
        <v>768</v>
      </c>
      <c r="V840" s="51">
        <f t="shared" si="86"/>
        <v>1.5833333333333333</v>
      </c>
      <c r="W840" s="51">
        <f t="shared" si="87"/>
        <v>448</v>
      </c>
      <c r="X840" s="51">
        <f t="shared" si="90"/>
        <v>400.56698229146133</v>
      </c>
      <c r="Y840" s="52">
        <v>0</v>
      </c>
      <c r="Z840" s="53">
        <v>1052</v>
      </c>
      <c r="AA840" s="53">
        <v>623</v>
      </c>
      <c r="AB840" s="54">
        <f t="shared" si="89"/>
        <v>1.6886035313001606</v>
      </c>
      <c r="AC840" s="54">
        <f t="shared" si="88"/>
        <v>429</v>
      </c>
      <c r="AD840" s="54">
        <f t="shared" si="91"/>
        <v>486.62335724629736</v>
      </c>
    </row>
    <row r="841" spans="1:30" ht="12.75" customHeight="1">
      <c r="A841" s="7">
        <v>827</v>
      </c>
      <c r="B841" s="27" t="s">
        <v>497</v>
      </c>
      <c r="C841" s="17" t="s">
        <v>1572</v>
      </c>
      <c r="D841" s="17" t="s">
        <v>1574</v>
      </c>
      <c r="E841" s="27" t="s">
        <v>1364</v>
      </c>
      <c r="F841" s="15" t="s">
        <v>1573</v>
      </c>
      <c r="G841" s="63"/>
      <c r="H841" s="63"/>
      <c r="I841" s="64"/>
      <c r="J841" s="64"/>
      <c r="K841" s="42"/>
      <c r="L841" s="42"/>
      <c r="M841" s="83"/>
      <c r="N841" s="13"/>
      <c r="O841" s="28">
        <v>3</v>
      </c>
      <c r="P841" s="28">
        <v>3</v>
      </c>
      <c r="Q841" s="28">
        <v>3</v>
      </c>
      <c r="R841" s="28">
        <v>7</v>
      </c>
      <c r="S841" s="49">
        <v>0</v>
      </c>
      <c r="T841" s="50">
        <v>1511</v>
      </c>
      <c r="U841" s="50">
        <v>765</v>
      </c>
      <c r="V841" s="51">
        <f t="shared" si="86"/>
        <v>1.9751633986928105</v>
      </c>
      <c r="W841" s="51">
        <f t="shared" si="87"/>
        <v>746</v>
      </c>
      <c r="X841" s="51">
        <f t="shared" si="90"/>
        <v>667.0155553335494</v>
      </c>
      <c r="Y841" s="52">
        <v>0</v>
      </c>
      <c r="Z841" s="53">
        <v>1329</v>
      </c>
      <c r="AA841" s="53">
        <v>622</v>
      </c>
      <c r="AB841" s="54">
        <f t="shared" si="89"/>
        <v>2.1366559485530545</v>
      </c>
      <c r="AC841" s="54">
        <f t="shared" si="88"/>
        <v>707</v>
      </c>
      <c r="AD841" s="54">
        <f t="shared" si="91"/>
        <v>801.96436730333858</v>
      </c>
    </row>
    <row r="842" spans="1:30" ht="12.75" customHeight="1">
      <c r="A842" s="7">
        <v>828</v>
      </c>
      <c r="B842" s="27"/>
      <c r="C842" s="17" t="s">
        <v>1572</v>
      </c>
      <c r="D842" s="17" t="s">
        <v>1574</v>
      </c>
      <c r="E842" s="27" t="s">
        <v>1364</v>
      </c>
      <c r="F842" s="15" t="s">
        <v>1573</v>
      </c>
      <c r="G842" s="63">
        <f>(X841+X842)/2</f>
        <v>715.7452440274883</v>
      </c>
      <c r="H842" s="63">
        <f>ABS((X841-G842)/G842*100)</f>
        <v>6.8082448469706387</v>
      </c>
      <c r="I842" s="64">
        <f>(AD841+AD842)/2</f>
        <v>772.18846257672953</v>
      </c>
      <c r="J842" s="64">
        <f>ABS((AD841-I842)/I842*100)</f>
        <v>3.8560411311053899</v>
      </c>
      <c r="K842" s="42">
        <f>I842/G842</f>
        <v>1.0788593693359889</v>
      </c>
      <c r="L842" s="42">
        <f>LOG(K842,2)</f>
        <v>0.10950681998414262</v>
      </c>
      <c r="M842" s="83">
        <f>(I842-G842)/G842*100</f>
        <v>7.8859369335988942</v>
      </c>
      <c r="N842" s="13" t="str">
        <f>IF(X841=0,"×",IF(X842=0,"×",IF(AD841=0,"×",IF(AD842=0,"×","√"))))</f>
        <v>√</v>
      </c>
      <c r="O842" s="28">
        <v>3</v>
      </c>
      <c r="P842" s="28">
        <v>3</v>
      </c>
      <c r="Q842" s="28">
        <v>3</v>
      </c>
      <c r="R842" s="28">
        <v>8</v>
      </c>
      <c r="S842" s="49">
        <v>0</v>
      </c>
      <c r="T842" s="50">
        <v>1650</v>
      </c>
      <c r="U842" s="50">
        <v>795</v>
      </c>
      <c r="V842" s="51">
        <f t="shared" si="86"/>
        <v>2.0754716981132075</v>
      </c>
      <c r="W842" s="51">
        <f t="shared" si="87"/>
        <v>855</v>
      </c>
      <c r="X842" s="51">
        <f t="shared" si="90"/>
        <v>764.47493272142731</v>
      </c>
      <c r="Y842" s="52">
        <v>0</v>
      </c>
      <c r="Z842" s="53">
        <v>1272.5</v>
      </c>
      <c r="AA842" s="53">
        <v>618</v>
      </c>
      <c r="AB842" s="54">
        <f t="shared" si="89"/>
        <v>2.0590614886731391</v>
      </c>
      <c r="AC842" s="54">
        <f t="shared" si="88"/>
        <v>654.5</v>
      </c>
      <c r="AD842" s="54">
        <f t="shared" si="91"/>
        <v>742.41255785012038</v>
      </c>
    </row>
    <row r="843" spans="1:30" ht="12.75" customHeight="1">
      <c r="A843" s="7">
        <v>829</v>
      </c>
      <c r="B843" s="27" t="s">
        <v>498</v>
      </c>
      <c r="C843" s="17" t="s">
        <v>1576</v>
      </c>
      <c r="D843" s="17" t="s">
        <v>2059</v>
      </c>
      <c r="E843" s="27" t="s">
        <v>1365</v>
      </c>
      <c r="F843" s="15" t="s">
        <v>1577</v>
      </c>
      <c r="G843" s="63"/>
      <c r="H843" s="63"/>
      <c r="I843" s="64"/>
      <c r="J843" s="64"/>
      <c r="K843" s="42"/>
      <c r="L843" s="42"/>
      <c r="M843" s="83"/>
      <c r="N843" s="13"/>
      <c r="O843" s="28">
        <v>3</v>
      </c>
      <c r="P843" s="28">
        <v>3</v>
      </c>
      <c r="Q843" s="28">
        <v>3</v>
      </c>
      <c r="R843" s="28">
        <v>9</v>
      </c>
      <c r="S843" s="49">
        <v>0</v>
      </c>
      <c r="T843" s="50">
        <v>2174.5</v>
      </c>
      <c r="U843" s="50">
        <v>766</v>
      </c>
      <c r="V843" s="51">
        <f t="shared" si="86"/>
        <v>2.8387728459530028</v>
      </c>
      <c r="W843" s="51">
        <f t="shared" si="87"/>
        <v>1408.5</v>
      </c>
      <c r="X843" s="51">
        <f t="shared" si="90"/>
        <v>1259.3718628516144</v>
      </c>
      <c r="Y843" s="52">
        <v>0</v>
      </c>
      <c r="Z843" s="53">
        <v>2696</v>
      </c>
      <c r="AA843" s="53">
        <v>601</v>
      </c>
      <c r="AB843" s="54">
        <f t="shared" si="89"/>
        <v>4.4858569051580695</v>
      </c>
      <c r="AC843" s="54">
        <f t="shared" si="88"/>
        <v>2095</v>
      </c>
      <c r="AD843" s="54">
        <f t="shared" si="91"/>
        <v>2376.4007772284217</v>
      </c>
    </row>
    <row r="844" spans="1:30" ht="12.75" customHeight="1">
      <c r="A844" s="7">
        <v>830</v>
      </c>
      <c r="B844" s="27"/>
      <c r="C844" s="17" t="s">
        <v>1576</v>
      </c>
      <c r="D844" s="17" t="s">
        <v>2059</v>
      </c>
      <c r="E844" s="27" t="s">
        <v>1365</v>
      </c>
      <c r="F844" s="15" t="s">
        <v>1577</v>
      </c>
      <c r="G844" s="63">
        <f>(X843+X844)/2</f>
        <v>1485.3613824368083</v>
      </c>
      <c r="H844" s="63">
        <f>ABS((X843-G844)/G844*100)</f>
        <v>15.214446952595939</v>
      </c>
      <c r="I844" s="64">
        <f>(AD843+AD844)/2</f>
        <v>1741.1814763940943</v>
      </c>
      <c r="J844" s="64">
        <f>ABS((AD843-I844)/I844*100)</f>
        <v>36.482084690553741</v>
      </c>
      <c r="K844" s="42">
        <f>I844/G844</f>
        <v>1.172227511083936</v>
      </c>
      <c r="L844" s="42">
        <f>LOG(K844,2)</f>
        <v>0.22925260155060806</v>
      </c>
      <c r="M844" s="83">
        <f>(I844-G844)/G844*100</f>
        <v>17.222751108393606</v>
      </c>
      <c r="N844" s="13" t="str">
        <f>IF(X843=0,"×",IF(X844=0,"×",IF(AD843=0,"×",IF(AD844=0,"×","√"))))</f>
        <v>√</v>
      </c>
      <c r="O844" s="28">
        <v>3</v>
      </c>
      <c r="P844" s="28">
        <v>3</v>
      </c>
      <c r="Q844" s="28">
        <v>3</v>
      </c>
      <c r="R844" s="28">
        <v>10</v>
      </c>
      <c r="S844" s="49">
        <v>0</v>
      </c>
      <c r="T844" s="50">
        <v>2691</v>
      </c>
      <c r="U844" s="50">
        <v>777</v>
      </c>
      <c r="V844" s="51">
        <f t="shared" si="86"/>
        <v>3.4633204633204633</v>
      </c>
      <c r="W844" s="51">
        <f t="shared" si="87"/>
        <v>1914</v>
      </c>
      <c r="X844" s="51">
        <f t="shared" si="90"/>
        <v>1711.3509020220022</v>
      </c>
      <c r="Y844" s="52">
        <v>0</v>
      </c>
      <c r="Z844" s="53">
        <v>1573</v>
      </c>
      <c r="AA844" s="53">
        <v>598</v>
      </c>
      <c r="AB844" s="54">
        <f t="shared" si="89"/>
        <v>2.6304347826086958</v>
      </c>
      <c r="AC844" s="54">
        <f t="shared" si="88"/>
        <v>975</v>
      </c>
      <c r="AD844" s="54">
        <f t="shared" si="91"/>
        <v>1105.9621755597668</v>
      </c>
    </row>
    <row r="845" spans="1:30" ht="12.75" customHeight="1">
      <c r="A845" s="7">
        <v>831</v>
      </c>
      <c r="B845" s="27" t="s">
        <v>499</v>
      </c>
      <c r="C845" s="17" t="s">
        <v>1576</v>
      </c>
      <c r="D845" s="17" t="s">
        <v>2059</v>
      </c>
      <c r="E845" s="27" t="s">
        <v>1365</v>
      </c>
      <c r="F845" s="15" t="s">
        <v>1577</v>
      </c>
      <c r="G845" s="63"/>
      <c r="H845" s="63"/>
      <c r="I845" s="64"/>
      <c r="J845" s="64"/>
      <c r="K845" s="42"/>
      <c r="L845" s="42"/>
      <c r="M845" s="83"/>
      <c r="N845" s="13"/>
      <c r="O845" s="28">
        <v>3</v>
      </c>
      <c r="P845" s="28">
        <v>3</v>
      </c>
      <c r="Q845" s="28">
        <v>4</v>
      </c>
      <c r="R845" s="28">
        <v>1</v>
      </c>
      <c r="S845" s="49">
        <v>0</v>
      </c>
      <c r="T845" s="50">
        <v>1377</v>
      </c>
      <c r="U845" s="50">
        <v>773</v>
      </c>
      <c r="V845" s="51">
        <f t="shared" si="86"/>
        <v>1.7813712807244502</v>
      </c>
      <c r="W845" s="51">
        <f t="shared" si="87"/>
        <v>604</v>
      </c>
      <c r="X845" s="51">
        <f t="shared" si="90"/>
        <v>540.05012791080946</v>
      </c>
      <c r="Y845" s="52">
        <v>0</v>
      </c>
      <c r="Z845" s="53">
        <v>2358</v>
      </c>
      <c r="AA845" s="53">
        <v>629</v>
      </c>
      <c r="AB845" s="54">
        <f t="shared" si="89"/>
        <v>3.7488076311605725</v>
      </c>
      <c r="AC845" s="54">
        <f t="shared" si="88"/>
        <v>1729</v>
      </c>
      <c r="AD845" s="54">
        <f t="shared" si="91"/>
        <v>1961.2395913259863</v>
      </c>
    </row>
    <row r="846" spans="1:30" ht="12.75" customHeight="1">
      <c r="A846" s="7">
        <v>832</v>
      </c>
      <c r="B846" s="27"/>
      <c r="C846" s="17" t="s">
        <v>1576</v>
      </c>
      <c r="D846" s="17" t="s">
        <v>2059</v>
      </c>
      <c r="E846" s="27" t="s">
        <v>1365</v>
      </c>
      <c r="F846" s="15" t="s">
        <v>1577</v>
      </c>
      <c r="G846" s="63">
        <f>(X845+X846)/2</f>
        <v>461.81438918200843</v>
      </c>
      <c r="H846" s="63">
        <f>ABS((X845-G846)/G846*100)</f>
        <v>16.940948693126813</v>
      </c>
      <c r="I846" s="64">
        <f>(AD845+AD846)/2</f>
        <v>1222.2299940160499</v>
      </c>
      <c r="J846" s="64">
        <f>ABS((AD845-I846)/I846*100)</f>
        <v>60.464037122969842</v>
      </c>
      <c r="K846" s="42">
        <f>I846/G846</f>
        <v>2.6465827454638915</v>
      </c>
      <c r="L846" s="42">
        <f>LOG(K846,2)</f>
        <v>1.4041307605680042</v>
      </c>
      <c r="M846" s="83">
        <f>(I846-G846)/G846*100</f>
        <v>164.65827454638915</v>
      </c>
      <c r="N846" s="13" t="str">
        <f>IF(X845=0,"×",IF(X846=0,"×",IF(AD845=0,"×",IF(AD846=0,"×","√"))))</f>
        <v>√</v>
      </c>
      <c r="O846" s="28">
        <v>3</v>
      </c>
      <c r="P846" s="28">
        <v>3</v>
      </c>
      <c r="Q846" s="28">
        <v>4</v>
      </c>
      <c r="R846" s="28">
        <v>2</v>
      </c>
      <c r="S846" s="49">
        <v>0</v>
      </c>
      <c r="T846" s="50">
        <v>1227</v>
      </c>
      <c r="U846" s="50">
        <v>798</v>
      </c>
      <c r="V846" s="51">
        <f t="shared" si="86"/>
        <v>1.5375939849624061</v>
      </c>
      <c r="W846" s="51">
        <f t="shared" si="87"/>
        <v>429</v>
      </c>
      <c r="X846" s="51">
        <f t="shared" si="90"/>
        <v>383.57865045320739</v>
      </c>
      <c r="Y846" s="52">
        <v>0</v>
      </c>
      <c r="Z846" s="53">
        <v>1027</v>
      </c>
      <c r="AA846" s="53">
        <v>601</v>
      </c>
      <c r="AB846" s="54">
        <f t="shared" si="89"/>
        <v>1.7088186356073212</v>
      </c>
      <c r="AC846" s="54">
        <f t="shared" si="88"/>
        <v>426</v>
      </c>
      <c r="AD846" s="54">
        <f t="shared" si="91"/>
        <v>483.22039670611343</v>
      </c>
    </row>
    <row r="847" spans="1:30" ht="12.75" customHeight="1">
      <c r="A847" s="7">
        <v>833</v>
      </c>
      <c r="B847" s="27" t="s">
        <v>500</v>
      </c>
      <c r="C847" s="17" t="s">
        <v>1578</v>
      </c>
      <c r="D847" s="17" t="s">
        <v>2059</v>
      </c>
      <c r="E847" s="27" t="s">
        <v>1366</v>
      </c>
      <c r="F847" s="15" t="s">
        <v>1579</v>
      </c>
      <c r="G847" s="63"/>
      <c r="H847" s="63"/>
      <c r="I847" s="64"/>
      <c r="J847" s="64"/>
      <c r="K847" s="42"/>
      <c r="L847" s="42"/>
      <c r="M847" s="83"/>
      <c r="N847" s="13"/>
      <c r="O847" s="28">
        <v>3</v>
      </c>
      <c r="P847" s="28">
        <v>3</v>
      </c>
      <c r="Q847" s="28">
        <v>4</v>
      </c>
      <c r="R847" s="28">
        <v>3</v>
      </c>
      <c r="S847" s="49">
        <v>1</v>
      </c>
      <c r="T847" s="50">
        <v>1739</v>
      </c>
      <c r="U847" s="50">
        <v>763</v>
      </c>
      <c r="V847" s="51">
        <f t="shared" si="86"/>
        <v>2.2791612057667106</v>
      </c>
      <c r="W847" s="51">
        <f t="shared" si="87"/>
        <v>976</v>
      </c>
      <c r="X847" s="51">
        <f t="shared" si="90"/>
        <v>872.66378284925497</v>
      </c>
      <c r="Y847" s="52">
        <v>0</v>
      </c>
      <c r="Z847" s="53">
        <v>1143.5</v>
      </c>
      <c r="AA847" s="53">
        <v>609</v>
      </c>
      <c r="AB847" s="54">
        <f t="shared" si="89"/>
        <v>1.8776683087027914</v>
      </c>
      <c r="AC847" s="54">
        <f t="shared" si="88"/>
        <v>534.5</v>
      </c>
      <c r="AD847" s="54">
        <f t="shared" si="91"/>
        <v>606.29413624276447</v>
      </c>
    </row>
    <row r="848" spans="1:30" ht="12.75" customHeight="1">
      <c r="A848" s="7">
        <v>834</v>
      </c>
      <c r="B848" s="27"/>
      <c r="C848" s="17" t="s">
        <v>1578</v>
      </c>
      <c r="D848" s="17" t="s">
        <v>2059</v>
      </c>
      <c r="E848" s="27" t="s">
        <v>1366</v>
      </c>
      <c r="F848" s="15" t="s">
        <v>1579</v>
      </c>
      <c r="G848" s="63">
        <f>(X847+X848)/2</f>
        <v>841.36948735773456</v>
      </c>
      <c r="H848" s="63">
        <f>ABS((X847-G848)/G848*100)</f>
        <v>3.7194473963868226</v>
      </c>
      <c r="I848" s="64">
        <f>(AD847+AD848)/2</f>
        <v>608.56277660288697</v>
      </c>
      <c r="J848" s="64">
        <f>ABS((AD847-I848)/I848*100)</f>
        <v>0.3727865796831159</v>
      </c>
      <c r="K848" s="42">
        <f>I848/G848</f>
        <v>0.72330026908158773</v>
      </c>
      <c r="L848" s="42">
        <f>LOG(K848,2)</f>
        <v>-0.46733340651541178</v>
      </c>
      <c r="M848" s="83">
        <f>(I848-G848)/G848*100</f>
        <v>-27.669973091841221</v>
      </c>
      <c r="N848" s="13" t="str">
        <f>IF(X847=0,"×",IF(X848=0,"×",IF(AD847=0,"×",IF(AD848=0,"×","√"))))</f>
        <v>√</v>
      </c>
      <c r="O848" s="28">
        <v>3</v>
      </c>
      <c r="P848" s="28">
        <v>3</v>
      </c>
      <c r="Q848" s="28">
        <v>4</v>
      </c>
      <c r="R848" s="28">
        <v>4</v>
      </c>
      <c r="S848" s="49">
        <v>0</v>
      </c>
      <c r="T848" s="50">
        <v>1634</v>
      </c>
      <c r="U848" s="50">
        <v>728</v>
      </c>
      <c r="V848" s="51">
        <f t="shared" ref="V848:V911" si="92">T848/U848</f>
        <v>2.2445054945054945</v>
      </c>
      <c r="W848" s="51">
        <f t="shared" ref="W848:W911" si="93">IF(T848-U848&lt;0,1,T848-U848)</f>
        <v>906</v>
      </c>
      <c r="X848" s="51">
        <f t="shared" si="90"/>
        <v>810.07519186621414</v>
      </c>
      <c r="Y848" s="52">
        <v>0</v>
      </c>
      <c r="Z848" s="53">
        <v>1149.5</v>
      </c>
      <c r="AA848" s="53">
        <v>611</v>
      </c>
      <c r="AB848" s="54">
        <f t="shared" si="89"/>
        <v>1.8813420621931261</v>
      </c>
      <c r="AC848" s="54">
        <f t="shared" ref="AC848:AC911" si="94">IF(Z848-AA848&lt;0,1,Z848-AA848)</f>
        <v>538.5</v>
      </c>
      <c r="AD848" s="54">
        <f t="shared" si="91"/>
        <v>610.83141696300959</v>
      </c>
    </row>
    <row r="849" spans="1:30" ht="12.75" customHeight="1">
      <c r="A849" s="7">
        <v>835</v>
      </c>
      <c r="B849" s="27" t="s">
        <v>501</v>
      </c>
      <c r="C849" s="17" t="s">
        <v>1578</v>
      </c>
      <c r="D849" s="17" t="s">
        <v>2059</v>
      </c>
      <c r="E849" s="27" t="s">
        <v>1366</v>
      </c>
      <c r="F849" s="15" t="s">
        <v>1579</v>
      </c>
      <c r="G849" s="63"/>
      <c r="H849" s="63"/>
      <c r="I849" s="64"/>
      <c r="J849" s="64"/>
      <c r="K849" s="42"/>
      <c r="L849" s="42"/>
      <c r="M849" s="83"/>
      <c r="N849" s="13"/>
      <c r="O849" s="28">
        <v>3</v>
      </c>
      <c r="P849" s="28">
        <v>3</v>
      </c>
      <c r="Q849" s="28">
        <v>4</v>
      </c>
      <c r="R849" s="28">
        <v>5</v>
      </c>
      <c r="S849" s="49">
        <v>0</v>
      </c>
      <c r="T849" s="50">
        <v>1892</v>
      </c>
      <c r="U849" s="50">
        <v>744</v>
      </c>
      <c r="V849" s="51">
        <f t="shared" si="92"/>
        <v>2.543010752688172</v>
      </c>
      <c r="W849" s="51">
        <f t="shared" si="93"/>
        <v>1148</v>
      </c>
      <c r="X849" s="51">
        <f t="shared" si="90"/>
        <v>1026.4528921218696</v>
      </c>
      <c r="Y849" s="52">
        <v>0</v>
      </c>
      <c r="Z849" s="53">
        <v>1399</v>
      </c>
      <c r="AA849" s="53">
        <v>607</v>
      </c>
      <c r="AB849" s="54">
        <f t="shared" si="89"/>
        <v>2.3047775947281712</v>
      </c>
      <c r="AC849" s="54">
        <f t="shared" si="94"/>
        <v>792</v>
      </c>
      <c r="AD849" s="54">
        <f t="shared" si="91"/>
        <v>898.38158260854902</v>
      </c>
    </row>
    <row r="850" spans="1:30" ht="12.75" customHeight="1">
      <c r="A850" s="7">
        <v>836</v>
      </c>
      <c r="B850" s="27"/>
      <c r="C850" s="17" t="s">
        <v>1578</v>
      </c>
      <c r="D850" s="17" t="s">
        <v>2059</v>
      </c>
      <c r="E850" s="27" t="s">
        <v>1366</v>
      </c>
      <c r="F850" s="15" t="s">
        <v>1579</v>
      </c>
      <c r="G850" s="63">
        <f>(X849+X850)/2</f>
        <v>719.76879630496956</v>
      </c>
      <c r="H850" s="63">
        <f>ABS((X849-G850)/G850*100)</f>
        <v>42.608695652173907</v>
      </c>
      <c r="I850" s="64">
        <f>(AD849+AD850)/2</f>
        <v>685.6965488470554</v>
      </c>
      <c r="J850" s="64">
        <f>ABS((AD849-I850)/I850*100)</f>
        <v>31.01736972704715</v>
      </c>
      <c r="K850" s="42">
        <f>I850/G850</f>
        <v>0.95266223316038612</v>
      </c>
      <c r="L850" s="42">
        <f>LOG(K850,2)</f>
        <v>-6.996329829625253E-2</v>
      </c>
      <c r="M850" s="83">
        <f>(I850-G850)/G850*100</f>
        <v>-4.7337766839613842</v>
      </c>
      <c r="N850" s="13" t="str">
        <f>IF(X849=0,"×",IF(X850=0,"×",IF(AD849=0,"×",IF(AD850=0,"×","√"))))</f>
        <v>√</v>
      </c>
      <c r="O850" s="28">
        <v>3</v>
      </c>
      <c r="P850" s="28">
        <v>3</v>
      </c>
      <c r="Q850" s="28">
        <v>4</v>
      </c>
      <c r="R850" s="28">
        <v>6</v>
      </c>
      <c r="S850" s="49">
        <v>0</v>
      </c>
      <c r="T850" s="50">
        <v>1233</v>
      </c>
      <c r="U850" s="50">
        <v>771</v>
      </c>
      <c r="V850" s="51">
        <f t="shared" si="92"/>
        <v>1.5992217898832686</v>
      </c>
      <c r="W850" s="51">
        <f t="shared" si="93"/>
        <v>462</v>
      </c>
      <c r="X850" s="51">
        <f t="shared" si="90"/>
        <v>413.08470048806947</v>
      </c>
      <c r="Y850" s="52">
        <v>0</v>
      </c>
      <c r="Z850" s="53">
        <v>1031</v>
      </c>
      <c r="AA850" s="53">
        <v>614</v>
      </c>
      <c r="AB850" s="54">
        <f t="shared" si="89"/>
        <v>1.6791530944625408</v>
      </c>
      <c r="AC850" s="54">
        <f t="shared" si="94"/>
        <v>417</v>
      </c>
      <c r="AD850" s="54">
        <f t="shared" si="91"/>
        <v>473.01151508556177</v>
      </c>
    </row>
    <row r="851" spans="1:30" ht="12.75" customHeight="1">
      <c r="A851" s="7">
        <v>837</v>
      </c>
      <c r="B851" s="27" t="s">
        <v>502</v>
      </c>
      <c r="C851" s="17" t="s">
        <v>1580</v>
      </c>
      <c r="D851" s="17" t="s">
        <v>2059</v>
      </c>
      <c r="E851" s="27" t="s">
        <v>1387</v>
      </c>
      <c r="F851" s="15" t="s">
        <v>1388</v>
      </c>
      <c r="G851" s="63"/>
      <c r="H851" s="63"/>
      <c r="I851" s="64"/>
      <c r="J851" s="64"/>
      <c r="K851" s="42"/>
      <c r="L851" s="42"/>
      <c r="M851" s="83"/>
      <c r="N851" s="13"/>
      <c r="O851" s="28">
        <v>3</v>
      </c>
      <c r="P851" s="28">
        <v>3</v>
      </c>
      <c r="Q851" s="28">
        <v>4</v>
      </c>
      <c r="R851" s="28">
        <v>7</v>
      </c>
      <c r="S851" s="49">
        <v>0</v>
      </c>
      <c r="T851" s="50">
        <v>3931</v>
      </c>
      <c r="U851" s="50">
        <v>808</v>
      </c>
      <c r="V851" s="51">
        <f t="shared" si="92"/>
        <v>4.8650990099009901</v>
      </c>
      <c r="W851" s="51">
        <f t="shared" si="93"/>
        <v>3123</v>
      </c>
      <c r="X851" s="51">
        <f t="shared" si="90"/>
        <v>2792.3452805719503</v>
      </c>
      <c r="Y851" s="52">
        <v>0</v>
      </c>
      <c r="Z851" s="53">
        <v>2919.5</v>
      </c>
      <c r="AA851" s="53">
        <v>604</v>
      </c>
      <c r="AB851" s="54">
        <f t="shared" ref="AB851:AB914" si="95">Z851/AA851</f>
        <v>4.8336092715231791</v>
      </c>
      <c r="AC851" s="54">
        <f t="shared" si="94"/>
        <v>2315.5</v>
      </c>
      <c r="AD851" s="54">
        <f t="shared" si="91"/>
        <v>2626.5183769319383</v>
      </c>
    </row>
    <row r="852" spans="1:30" ht="12.75" customHeight="1">
      <c r="A852" s="7">
        <v>838</v>
      </c>
      <c r="B852" s="27"/>
      <c r="C852" s="17" t="s">
        <v>1580</v>
      </c>
      <c r="D852" s="17" t="s">
        <v>2059</v>
      </c>
      <c r="E852" s="27" t="s">
        <v>1387</v>
      </c>
      <c r="F852" s="15" t="s">
        <v>1388</v>
      </c>
      <c r="G852" s="63">
        <f>(X851+X852)/2</f>
        <v>3002.464121729302</v>
      </c>
      <c r="H852" s="63">
        <f>ABS((X851-G852)/G852*100)</f>
        <v>6.9982132221560533</v>
      </c>
      <c r="I852" s="64">
        <f>(AD851+AD852)/2</f>
        <v>2844.591431548723</v>
      </c>
      <c r="J852" s="64">
        <f>ABS((AD851-I852)/I852*100)</f>
        <v>7.6662346725152002</v>
      </c>
      <c r="K852" s="42">
        <f>I852/G852</f>
        <v>0.94741895863533232</v>
      </c>
      <c r="L852" s="42">
        <f>LOG(K852,2)</f>
        <v>-7.7925553160677341E-2</v>
      </c>
      <c r="M852" s="83">
        <f>(I852-G852)/G852*100</f>
        <v>-5.2581041364667653</v>
      </c>
      <c r="N852" s="13" t="str">
        <f>IF(X851=0,"×",IF(X852=0,"×",IF(AD851=0,"×",IF(AD852=0,"×","√"))))</f>
        <v>√</v>
      </c>
      <c r="O852" s="28">
        <v>3</v>
      </c>
      <c r="P852" s="28">
        <v>3</v>
      </c>
      <c r="Q852" s="28">
        <v>4</v>
      </c>
      <c r="R852" s="28">
        <v>8</v>
      </c>
      <c r="S852" s="49">
        <v>0</v>
      </c>
      <c r="T852" s="50">
        <v>4340.5</v>
      </c>
      <c r="U852" s="50">
        <v>747.5</v>
      </c>
      <c r="V852" s="51">
        <f t="shared" si="92"/>
        <v>5.8066889632107026</v>
      </c>
      <c r="W852" s="51">
        <f t="shared" si="93"/>
        <v>3593</v>
      </c>
      <c r="X852" s="51">
        <f t="shared" si="90"/>
        <v>3212.5829628866531</v>
      </c>
      <c r="Y852" s="52">
        <v>0</v>
      </c>
      <c r="Z852" s="53">
        <v>3301</v>
      </c>
      <c r="AA852" s="53">
        <v>601</v>
      </c>
      <c r="AB852" s="54">
        <f t="shared" si="95"/>
        <v>5.4925124792013307</v>
      </c>
      <c r="AC852" s="54">
        <f t="shared" si="94"/>
        <v>2700</v>
      </c>
      <c r="AD852" s="54">
        <f t="shared" si="91"/>
        <v>3062.6644861655077</v>
      </c>
    </row>
    <row r="853" spans="1:30" ht="12.75" customHeight="1">
      <c r="A853" s="7">
        <v>839</v>
      </c>
      <c r="B853" s="27" t="s">
        <v>503</v>
      </c>
      <c r="C853" s="17" t="s">
        <v>1389</v>
      </c>
      <c r="D853" s="17" t="s">
        <v>1390</v>
      </c>
      <c r="E853" s="27" t="s">
        <v>1387</v>
      </c>
      <c r="F853" s="15" t="s">
        <v>1388</v>
      </c>
      <c r="G853" s="63"/>
      <c r="H853" s="63"/>
      <c r="I853" s="64"/>
      <c r="J853" s="64"/>
      <c r="K853" s="42"/>
      <c r="L853" s="42"/>
      <c r="M853" s="83"/>
      <c r="N853" s="13"/>
      <c r="O853" s="28">
        <v>3</v>
      </c>
      <c r="P853" s="28">
        <v>3</v>
      </c>
      <c r="Q853" s="28">
        <v>4</v>
      </c>
      <c r="R853" s="28">
        <v>9</v>
      </c>
      <c r="S853" s="49">
        <v>0</v>
      </c>
      <c r="T853" s="50">
        <v>1435</v>
      </c>
      <c r="U853" s="50">
        <v>763</v>
      </c>
      <c r="V853" s="51">
        <f t="shared" si="92"/>
        <v>1.8807339449541285</v>
      </c>
      <c r="W853" s="51">
        <f t="shared" si="93"/>
        <v>672</v>
      </c>
      <c r="X853" s="51">
        <f t="shared" si="90"/>
        <v>600.85047343719202</v>
      </c>
      <c r="Y853" s="52">
        <v>0</v>
      </c>
      <c r="Z853" s="53">
        <v>1742</v>
      </c>
      <c r="AA853" s="53">
        <v>612</v>
      </c>
      <c r="AB853" s="54">
        <f t="shared" si="95"/>
        <v>2.84640522875817</v>
      </c>
      <c r="AC853" s="54">
        <f t="shared" si="94"/>
        <v>1130</v>
      </c>
      <c r="AD853" s="54">
        <f t="shared" si="91"/>
        <v>1281.7818034692682</v>
      </c>
    </row>
    <row r="854" spans="1:30" ht="12.75" customHeight="1">
      <c r="A854" s="7">
        <v>840</v>
      </c>
      <c r="B854" s="27"/>
      <c r="C854" s="17" t="s">
        <v>1389</v>
      </c>
      <c r="D854" s="17" t="s">
        <v>1390</v>
      </c>
      <c r="E854" s="27" t="s">
        <v>1387</v>
      </c>
      <c r="F854" s="15" t="s">
        <v>1388</v>
      </c>
      <c r="G854" s="63">
        <f>(X853+X854)/2</f>
        <v>596.60339047762852</v>
      </c>
      <c r="H854" s="63">
        <f>ABS((X853-G854)/G854*100)</f>
        <v>0.71187710753091293</v>
      </c>
      <c r="I854" s="64">
        <f>(AD853+AD854)/2</f>
        <v>1483.1236354301486</v>
      </c>
      <c r="J854" s="64">
        <f>ABS((AD853-I854)/I854*100)</f>
        <v>13.575525812619491</v>
      </c>
      <c r="K854" s="42">
        <f>I854/G854</f>
        <v>2.4859457037996213</v>
      </c>
      <c r="L854" s="42">
        <f>LOG(K854,2)</f>
        <v>1.3137947864489403</v>
      </c>
      <c r="M854" s="83">
        <f>(I854-G854)/G854*100</f>
        <v>148.59457037996216</v>
      </c>
      <c r="N854" s="13" t="str">
        <f>IF(X853=0,"×",IF(X854=0,"×",IF(AD853=0,"×",IF(AD854=0,"×","√"))))</f>
        <v>√</v>
      </c>
      <c r="O854" s="28">
        <v>3</v>
      </c>
      <c r="P854" s="28">
        <v>3</v>
      </c>
      <c r="Q854" s="28">
        <v>4</v>
      </c>
      <c r="R854" s="28">
        <v>10</v>
      </c>
      <c r="S854" s="49">
        <v>0</v>
      </c>
      <c r="T854" s="50">
        <v>1421.5</v>
      </c>
      <c r="U854" s="50">
        <v>759</v>
      </c>
      <c r="V854" s="51">
        <f t="shared" si="92"/>
        <v>1.872859025032938</v>
      </c>
      <c r="W854" s="51">
        <f t="shared" si="93"/>
        <v>662.5</v>
      </c>
      <c r="X854" s="51">
        <f t="shared" si="90"/>
        <v>592.35630751806502</v>
      </c>
      <c r="Y854" s="52">
        <v>0</v>
      </c>
      <c r="Z854" s="53">
        <v>2106</v>
      </c>
      <c r="AA854" s="53">
        <v>621</v>
      </c>
      <c r="AB854" s="54">
        <f t="shared" si="95"/>
        <v>3.3913043478260869</v>
      </c>
      <c r="AC854" s="54">
        <f t="shared" si="94"/>
        <v>1485</v>
      </c>
      <c r="AD854" s="54">
        <f t="shared" si="91"/>
        <v>1684.4654673910293</v>
      </c>
    </row>
    <row r="855" spans="1:30" ht="12.75" customHeight="1">
      <c r="A855" s="7">
        <v>841</v>
      </c>
      <c r="B855" s="27" t="s">
        <v>504</v>
      </c>
      <c r="C855" s="17" t="s">
        <v>1391</v>
      </c>
      <c r="D855" s="17" t="s">
        <v>1393</v>
      </c>
      <c r="E855" s="27" t="s">
        <v>1387</v>
      </c>
      <c r="F855" s="15" t="s">
        <v>1388</v>
      </c>
      <c r="G855" s="63"/>
      <c r="H855" s="63"/>
      <c r="I855" s="64"/>
      <c r="J855" s="64"/>
      <c r="K855" s="42"/>
      <c r="L855" s="42"/>
      <c r="M855" s="83"/>
      <c r="N855" s="13"/>
      <c r="O855" s="28">
        <v>3</v>
      </c>
      <c r="P855" s="28">
        <v>3</v>
      </c>
      <c r="Q855" s="28">
        <v>5</v>
      </c>
      <c r="R855" s="28">
        <v>1</v>
      </c>
      <c r="S855" s="49">
        <v>0</v>
      </c>
      <c r="T855" s="50">
        <v>845</v>
      </c>
      <c r="U855" s="50">
        <v>729</v>
      </c>
      <c r="V855" s="51">
        <f t="shared" si="92"/>
        <v>1.1591220850480111</v>
      </c>
      <c r="W855" s="51">
        <f t="shared" si="93"/>
        <v>116</v>
      </c>
      <c r="X855" s="51">
        <f t="shared" si="90"/>
        <v>103.71823648618195</v>
      </c>
      <c r="Y855" s="52">
        <v>0</v>
      </c>
      <c r="Z855" s="53">
        <v>810</v>
      </c>
      <c r="AA855" s="53">
        <v>610</v>
      </c>
      <c r="AB855" s="54">
        <f t="shared" si="95"/>
        <v>1.3278688524590163</v>
      </c>
      <c r="AC855" s="54">
        <f t="shared" si="94"/>
        <v>200</v>
      </c>
      <c r="AD855" s="54">
        <f t="shared" si="91"/>
        <v>226.86403601225985</v>
      </c>
    </row>
    <row r="856" spans="1:30" ht="12.75" customHeight="1">
      <c r="A856" s="7">
        <v>842</v>
      </c>
      <c r="B856" s="27"/>
      <c r="C856" s="17" t="s">
        <v>1391</v>
      </c>
      <c r="D856" s="17" t="s">
        <v>1393</v>
      </c>
      <c r="E856" s="27" t="s">
        <v>1387</v>
      </c>
      <c r="F856" s="15" t="s">
        <v>1388</v>
      </c>
      <c r="G856" s="63">
        <f>(X855+X856)/2</f>
        <v>194.69522409367346</v>
      </c>
      <c r="H856" s="63">
        <f>ABS((X855-G856)/G856*100)</f>
        <v>46.727898966704942</v>
      </c>
      <c r="I856" s="64">
        <f>(AD855+AD856)/2</f>
        <v>215.52083421164684</v>
      </c>
      <c r="J856" s="64">
        <f>ABS((AD855-I856)/I856*100)</f>
        <v>5.2631578947368469</v>
      </c>
      <c r="K856" s="42">
        <f>I856/G856</f>
        <v>1.1069651821965267</v>
      </c>
      <c r="L856" s="42">
        <f>LOG(K856,2)</f>
        <v>0.14660984518868633</v>
      </c>
      <c r="M856" s="83">
        <f>(I856-G856)/G856*100</f>
        <v>10.696518219652674</v>
      </c>
      <c r="N856" s="13" t="str">
        <f>IF(X855=0,"×",IF(X856=0,"×",IF(AD855=0,"×",IF(AD856=0,"×","√"))))</f>
        <v>√</v>
      </c>
      <c r="O856" s="28">
        <v>3</v>
      </c>
      <c r="P856" s="28">
        <v>3</v>
      </c>
      <c r="Q856" s="28">
        <v>5</v>
      </c>
      <c r="R856" s="28">
        <v>2</v>
      </c>
      <c r="S856" s="49">
        <v>0</v>
      </c>
      <c r="T856" s="50">
        <v>1038.5</v>
      </c>
      <c r="U856" s="50">
        <v>719</v>
      </c>
      <c r="V856" s="51">
        <f t="shared" si="92"/>
        <v>1.4443671766342141</v>
      </c>
      <c r="W856" s="51">
        <f t="shared" si="93"/>
        <v>319.5</v>
      </c>
      <c r="X856" s="51">
        <f t="shared" si="90"/>
        <v>285.67221170116494</v>
      </c>
      <c r="Y856" s="52">
        <v>0</v>
      </c>
      <c r="Z856" s="53">
        <v>789</v>
      </c>
      <c r="AA856" s="53">
        <v>609</v>
      </c>
      <c r="AB856" s="54">
        <f t="shared" si="95"/>
        <v>1.2955665024630543</v>
      </c>
      <c r="AC856" s="54">
        <f t="shared" si="94"/>
        <v>180</v>
      </c>
      <c r="AD856" s="54">
        <f t="shared" si="91"/>
        <v>204.17763241103387</v>
      </c>
    </row>
    <row r="857" spans="1:30" ht="12.75" customHeight="1">
      <c r="A857" s="7">
        <v>843</v>
      </c>
      <c r="B857" s="27" t="s">
        <v>505</v>
      </c>
      <c r="C857" s="17" t="s">
        <v>1394</v>
      </c>
      <c r="D857" s="17" t="s">
        <v>2059</v>
      </c>
      <c r="E857" s="27" t="s">
        <v>1396</v>
      </c>
      <c r="F857" s="15" t="s">
        <v>1395</v>
      </c>
      <c r="G857" s="63"/>
      <c r="H857" s="63"/>
      <c r="I857" s="64"/>
      <c r="J857" s="64"/>
      <c r="K857" s="42"/>
      <c r="L857" s="42"/>
      <c r="M857" s="83"/>
      <c r="N857" s="13"/>
      <c r="O857" s="28">
        <v>3</v>
      </c>
      <c r="P857" s="28">
        <v>3</v>
      </c>
      <c r="Q857" s="28">
        <v>5</v>
      </c>
      <c r="R857" s="28">
        <v>3</v>
      </c>
      <c r="S857" s="49">
        <v>0</v>
      </c>
      <c r="T857" s="50">
        <v>2005</v>
      </c>
      <c r="U857" s="50">
        <v>730</v>
      </c>
      <c r="V857" s="51">
        <f t="shared" si="92"/>
        <v>2.7465753424657535</v>
      </c>
      <c r="W857" s="51">
        <f t="shared" si="93"/>
        <v>1275</v>
      </c>
      <c r="X857" s="51">
        <f t="shared" si="90"/>
        <v>1140.0064786196722</v>
      </c>
      <c r="Y857" s="52">
        <v>0</v>
      </c>
      <c r="Z857" s="53">
        <v>1712</v>
      </c>
      <c r="AA857" s="53">
        <v>599.5</v>
      </c>
      <c r="AB857" s="54">
        <f t="shared" si="95"/>
        <v>2.8557130942452043</v>
      </c>
      <c r="AC857" s="54">
        <f t="shared" si="94"/>
        <v>1112.5</v>
      </c>
      <c r="AD857" s="54">
        <f t="shared" si="91"/>
        <v>1261.9312003181954</v>
      </c>
    </row>
    <row r="858" spans="1:30" ht="12.75" customHeight="1">
      <c r="A858" s="7">
        <v>844</v>
      </c>
      <c r="B858" s="27"/>
      <c r="C858" s="17" t="s">
        <v>1394</v>
      </c>
      <c r="D858" s="17" t="s">
        <v>2059</v>
      </c>
      <c r="E858" s="27" t="s">
        <v>1396</v>
      </c>
      <c r="F858" s="15" t="s">
        <v>1395</v>
      </c>
      <c r="G858" s="63">
        <f>(X857+X858)/2</f>
        <v>1040.5353250930539</v>
      </c>
      <c r="H858" s="63">
        <f>ABS((X857-G858)/G858*100)</f>
        <v>9.5596133190118007</v>
      </c>
      <c r="I858" s="64">
        <f>(AD857+AD858)/2</f>
        <v>1091.4995932639852</v>
      </c>
      <c r="J858" s="64">
        <f>ABS((AD857-I858)/I858*100)</f>
        <v>15.614445310470252</v>
      </c>
      <c r="K858" s="42">
        <f>I858/G858</f>
        <v>1.0489788928274719</v>
      </c>
      <c r="L858" s="42">
        <f>LOG(K858,2)</f>
        <v>6.8985648821285869E-2</v>
      </c>
      <c r="M858" s="83">
        <f>(I858-G858)/G858*100</f>
        <v>4.8978892827471876</v>
      </c>
      <c r="N858" s="13" t="str">
        <f>IF(X857=0,"×",IF(X858=0,"×",IF(AD857=0,"×",IF(AD858=0,"×","√"))))</f>
        <v>√</v>
      </c>
      <c r="O858" s="28">
        <v>3</v>
      </c>
      <c r="P858" s="28">
        <v>3</v>
      </c>
      <c r="Q858" s="28">
        <v>5</v>
      </c>
      <c r="R858" s="28">
        <v>4</v>
      </c>
      <c r="S858" s="49">
        <v>0</v>
      </c>
      <c r="T858" s="50">
        <v>1790.5</v>
      </c>
      <c r="U858" s="50">
        <v>738</v>
      </c>
      <c r="V858" s="51">
        <f t="shared" si="92"/>
        <v>2.4261517615176151</v>
      </c>
      <c r="W858" s="51">
        <f t="shared" si="93"/>
        <v>1052.5</v>
      </c>
      <c r="X858" s="51">
        <f t="shared" si="90"/>
        <v>941.06417156643533</v>
      </c>
      <c r="Y858" s="52">
        <v>0</v>
      </c>
      <c r="Z858" s="53">
        <v>1408.5</v>
      </c>
      <c r="AA858" s="53">
        <v>596.5</v>
      </c>
      <c r="AB858" s="54">
        <f t="shared" si="95"/>
        <v>2.36127409891031</v>
      </c>
      <c r="AC858" s="54">
        <f t="shared" si="94"/>
        <v>812</v>
      </c>
      <c r="AD858" s="54">
        <f t="shared" si="91"/>
        <v>921.06798620977497</v>
      </c>
    </row>
    <row r="859" spans="1:30" ht="12.75" customHeight="1">
      <c r="A859" s="7">
        <v>845</v>
      </c>
      <c r="B859" s="27" t="s">
        <v>506</v>
      </c>
      <c r="C859" s="17" t="s">
        <v>1397</v>
      </c>
      <c r="D859" s="17" t="s">
        <v>1593</v>
      </c>
      <c r="E859" s="27" t="s">
        <v>1871</v>
      </c>
      <c r="F859" s="15" t="s">
        <v>1395</v>
      </c>
      <c r="G859" s="63"/>
      <c r="H859" s="63"/>
      <c r="I859" s="64"/>
      <c r="J859" s="64"/>
      <c r="K859" s="42"/>
      <c r="L859" s="42"/>
      <c r="M859" s="83"/>
      <c r="N859" s="13"/>
      <c r="O859" s="28">
        <v>3</v>
      </c>
      <c r="P859" s="28">
        <v>3</v>
      </c>
      <c r="Q859" s="28">
        <v>5</v>
      </c>
      <c r="R859" s="28">
        <v>5</v>
      </c>
      <c r="S859" s="49">
        <v>0</v>
      </c>
      <c r="T859" s="50">
        <v>2506.5</v>
      </c>
      <c r="U859" s="50">
        <v>748.5</v>
      </c>
      <c r="V859" s="51">
        <f t="shared" si="92"/>
        <v>3.3486973947895793</v>
      </c>
      <c r="W859" s="51">
        <f t="shared" si="93"/>
        <v>1758</v>
      </c>
      <c r="X859" s="51">
        <f t="shared" ref="X859:X888" si="96">W859/$W$1277</f>
        <v>1571.8677564026541</v>
      </c>
      <c r="Y859" s="52">
        <v>0</v>
      </c>
      <c r="Z859" s="53">
        <v>2099</v>
      </c>
      <c r="AA859" s="53">
        <v>603</v>
      </c>
      <c r="AB859" s="54">
        <f t="shared" si="95"/>
        <v>3.4809286898839136</v>
      </c>
      <c r="AC859" s="54">
        <f t="shared" si="94"/>
        <v>1496</v>
      </c>
      <c r="AD859" s="54">
        <f t="shared" ref="AD859:AD888" si="97">AC859/$AC$1277</f>
        <v>1696.9429893717036</v>
      </c>
    </row>
    <row r="860" spans="1:30" ht="12.75" customHeight="1">
      <c r="A860" s="7">
        <v>846</v>
      </c>
      <c r="B860" s="27"/>
      <c r="C860" s="17" t="s">
        <v>1397</v>
      </c>
      <c r="D860" s="17" t="s">
        <v>1593</v>
      </c>
      <c r="E860" s="27" t="s">
        <v>1871</v>
      </c>
      <c r="F860" s="15" t="s">
        <v>1395</v>
      </c>
      <c r="G860" s="63">
        <f>(X859+X860)/2</f>
        <v>2489.237675668367</v>
      </c>
      <c r="H860" s="63">
        <f>ABS((X859-G860)/G860*100)</f>
        <v>36.853448275862071</v>
      </c>
      <c r="I860" s="64">
        <f>(AD859+AD860)/2</f>
        <v>1761.5992396351976</v>
      </c>
      <c r="J860" s="64">
        <f>ABS((AD859-I860)/I860*100)</f>
        <v>3.6703155183515768</v>
      </c>
      <c r="K860" s="42">
        <f>I860/G860</f>
        <v>0.70768623537011321</v>
      </c>
      <c r="L860" s="42">
        <f>LOG(K860,2)</f>
        <v>-0.49881823600482417</v>
      </c>
      <c r="M860" s="83">
        <f>(I860-G860)/G860*100</f>
        <v>-29.231376462988678</v>
      </c>
      <c r="N860" s="13" t="str">
        <f>IF(X859=0,"×",IF(X860=0,"×",IF(AD859=0,"×",IF(AD860=0,"×","√"))))</f>
        <v>√</v>
      </c>
      <c r="O860" s="28">
        <v>3</v>
      </c>
      <c r="P860" s="28">
        <v>3</v>
      </c>
      <c r="Q860" s="28">
        <v>5</v>
      </c>
      <c r="R860" s="28">
        <v>6</v>
      </c>
      <c r="S860" s="49">
        <v>0</v>
      </c>
      <c r="T860" s="50">
        <v>4618</v>
      </c>
      <c r="U860" s="50">
        <v>808</v>
      </c>
      <c r="V860" s="51">
        <f t="shared" si="92"/>
        <v>5.7153465346534658</v>
      </c>
      <c r="W860" s="51">
        <f t="shared" si="93"/>
        <v>3810</v>
      </c>
      <c r="X860" s="51">
        <f t="shared" si="96"/>
        <v>3406.6075949340798</v>
      </c>
      <c r="Y860" s="52">
        <v>0</v>
      </c>
      <c r="Z860" s="53">
        <v>2211</v>
      </c>
      <c r="AA860" s="53">
        <v>601</v>
      </c>
      <c r="AB860" s="54">
        <f t="shared" si="95"/>
        <v>3.6788685524126454</v>
      </c>
      <c r="AC860" s="54">
        <f t="shared" si="94"/>
        <v>1610</v>
      </c>
      <c r="AD860" s="54">
        <f t="shared" si="97"/>
        <v>1826.2554898986916</v>
      </c>
    </row>
    <row r="861" spans="1:30" ht="12.75" customHeight="1">
      <c r="A861" s="7">
        <v>847</v>
      </c>
      <c r="B861" s="27" t="s">
        <v>507</v>
      </c>
      <c r="C861" s="17" t="s">
        <v>1594</v>
      </c>
      <c r="D861" s="17" t="s">
        <v>2059</v>
      </c>
      <c r="E861" s="27" t="s">
        <v>1595</v>
      </c>
      <c r="F861" s="15" t="s">
        <v>1395</v>
      </c>
      <c r="G861" s="63"/>
      <c r="H861" s="63"/>
      <c r="I861" s="64"/>
      <c r="J861" s="64"/>
      <c r="K861" s="42"/>
      <c r="L861" s="42"/>
      <c r="M861" s="83"/>
      <c r="N861" s="13"/>
      <c r="O861" s="28">
        <v>3</v>
      </c>
      <c r="P861" s="28">
        <v>3</v>
      </c>
      <c r="Q861" s="28">
        <v>5</v>
      </c>
      <c r="R861" s="28">
        <v>7</v>
      </c>
      <c r="S861" s="49">
        <v>0</v>
      </c>
      <c r="T861" s="50">
        <v>1276.5</v>
      </c>
      <c r="U861" s="50">
        <v>775</v>
      </c>
      <c r="V861" s="51">
        <f t="shared" si="92"/>
        <v>1.6470967741935485</v>
      </c>
      <c r="W861" s="51">
        <f t="shared" si="93"/>
        <v>501.5</v>
      </c>
      <c r="X861" s="51">
        <f t="shared" si="96"/>
        <v>448.40254825707109</v>
      </c>
      <c r="Y861" s="52">
        <v>0</v>
      </c>
      <c r="Z861" s="53">
        <v>934</v>
      </c>
      <c r="AA861" s="53">
        <v>606</v>
      </c>
      <c r="AB861" s="54">
        <f t="shared" si="95"/>
        <v>1.5412541254125414</v>
      </c>
      <c r="AC861" s="54">
        <f t="shared" si="94"/>
        <v>328</v>
      </c>
      <c r="AD861" s="54">
        <f t="shared" si="97"/>
        <v>372.05701906010614</v>
      </c>
    </row>
    <row r="862" spans="1:30" ht="12.75" customHeight="1">
      <c r="A862" s="7">
        <v>848</v>
      </c>
      <c r="B862" s="27"/>
      <c r="C862" s="17" t="s">
        <v>1594</v>
      </c>
      <c r="D862" s="17" t="s">
        <v>2059</v>
      </c>
      <c r="E862" s="27" t="s">
        <v>1595</v>
      </c>
      <c r="F862" s="15" t="s">
        <v>1395</v>
      </c>
      <c r="G862" s="63">
        <f>(X861+X862)/2</f>
        <v>399.89639024521443</v>
      </c>
      <c r="H862" s="63">
        <f>ABS((X861-G862)/G862*100)</f>
        <v>12.129681386249306</v>
      </c>
      <c r="I862" s="64">
        <f>(AD861+AD862)/2</f>
        <v>491.16063796654259</v>
      </c>
      <c r="J862" s="64">
        <f>ABS((AD861-I862)/I862*100)</f>
        <v>24.249422632794463</v>
      </c>
      <c r="K862" s="42">
        <f>I862/G862</f>
        <v>1.2282197337799559</v>
      </c>
      <c r="L862" s="42">
        <f>LOG(K862,2)</f>
        <v>0.29656868813142018</v>
      </c>
      <c r="M862" s="83">
        <f>(I862-G862)/G862*100</f>
        <v>22.821973377995583</v>
      </c>
      <c r="N862" s="13" t="str">
        <f>IF(X861=0,"×",IF(X862=0,"×",IF(AD861=0,"×",IF(AD862=0,"×","√"))))</f>
        <v>√</v>
      </c>
      <c r="O862" s="28">
        <v>3</v>
      </c>
      <c r="P862" s="28">
        <v>3</v>
      </c>
      <c r="Q862" s="28">
        <v>5</v>
      </c>
      <c r="R862" s="28">
        <v>8</v>
      </c>
      <c r="S862" s="49">
        <v>0</v>
      </c>
      <c r="T862" s="50">
        <v>1210</v>
      </c>
      <c r="U862" s="50">
        <v>817</v>
      </c>
      <c r="V862" s="51">
        <f t="shared" si="92"/>
        <v>1.4810281517747859</v>
      </c>
      <c r="W862" s="51">
        <f t="shared" si="93"/>
        <v>393</v>
      </c>
      <c r="X862" s="51">
        <f t="shared" si="96"/>
        <v>351.39023223335784</v>
      </c>
      <c r="Y862" s="52">
        <v>0</v>
      </c>
      <c r="Z862" s="53">
        <v>1145</v>
      </c>
      <c r="AA862" s="53">
        <v>607</v>
      </c>
      <c r="AB862" s="54">
        <f t="shared" si="95"/>
        <v>1.886326194398682</v>
      </c>
      <c r="AC862" s="54">
        <f t="shared" si="94"/>
        <v>538</v>
      </c>
      <c r="AD862" s="54">
        <f t="shared" si="97"/>
        <v>610.26425687297899</v>
      </c>
    </row>
    <row r="863" spans="1:30" ht="12.75" customHeight="1">
      <c r="A863" s="7">
        <v>849</v>
      </c>
      <c r="B863" s="27" t="s">
        <v>508</v>
      </c>
      <c r="C863" s="17" t="s">
        <v>1594</v>
      </c>
      <c r="D863" s="17" t="s">
        <v>1596</v>
      </c>
      <c r="E863" s="27" t="s">
        <v>1595</v>
      </c>
      <c r="F863" s="15" t="s">
        <v>1395</v>
      </c>
      <c r="G863" s="63"/>
      <c r="H863" s="63"/>
      <c r="I863" s="64"/>
      <c r="J863" s="64"/>
      <c r="K863" s="42"/>
      <c r="L863" s="42"/>
      <c r="M863" s="83"/>
      <c r="N863" s="13"/>
      <c r="O863" s="28">
        <v>3</v>
      </c>
      <c r="P863" s="28">
        <v>3</v>
      </c>
      <c r="Q863" s="28">
        <v>5</v>
      </c>
      <c r="R863" s="28">
        <v>9</v>
      </c>
      <c r="S863" s="49">
        <v>0</v>
      </c>
      <c r="T863" s="50">
        <v>1255</v>
      </c>
      <c r="U863" s="50">
        <v>780</v>
      </c>
      <c r="V863" s="51">
        <f t="shared" si="92"/>
        <v>1.608974358974359</v>
      </c>
      <c r="W863" s="51">
        <f t="shared" si="93"/>
        <v>475</v>
      </c>
      <c r="X863" s="51">
        <f t="shared" si="96"/>
        <v>424.70829595634848</v>
      </c>
      <c r="Y863" s="52">
        <v>0</v>
      </c>
      <c r="Z863" s="53">
        <v>1335.5</v>
      </c>
      <c r="AA863" s="53">
        <v>601</v>
      </c>
      <c r="AB863" s="54">
        <f t="shared" si="95"/>
        <v>2.2221297836938434</v>
      </c>
      <c r="AC863" s="54">
        <f t="shared" si="94"/>
        <v>734.5</v>
      </c>
      <c r="AD863" s="54">
        <f t="shared" si="97"/>
        <v>833.15817225502428</v>
      </c>
    </row>
    <row r="864" spans="1:30" ht="12.75" customHeight="1">
      <c r="A864" s="7">
        <v>850</v>
      </c>
      <c r="B864" s="32"/>
      <c r="C864" s="17" t="s">
        <v>1594</v>
      </c>
      <c r="D864" s="17" t="s">
        <v>1596</v>
      </c>
      <c r="E864" s="27" t="s">
        <v>1595</v>
      </c>
      <c r="F864" s="15" t="s">
        <v>1395</v>
      </c>
      <c r="G864" s="63">
        <f>(X863+X864)/2</f>
        <v>667.462616697714</v>
      </c>
      <c r="H864" s="63">
        <f>ABS((X863-G864)/G864*100)</f>
        <v>36.369725385130614</v>
      </c>
      <c r="I864" s="64">
        <f>(AD863+AD864)/2</f>
        <v>980.90337570800853</v>
      </c>
      <c r="J864" s="64">
        <f>ABS((AD863-I864)/I864*100)</f>
        <v>15.062156692685749</v>
      </c>
      <c r="K864" s="42">
        <f>I864/G864</f>
        <v>1.46960047075153</v>
      </c>
      <c r="L864" s="42">
        <f>LOG(K864,2)</f>
        <v>0.55542399369499007</v>
      </c>
      <c r="M864" s="83">
        <f>(I864-G864)/G864*100</f>
        <v>46.960047075153</v>
      </c>
      <c r="N864" s="13" t="str">
        <f>IF(X863=0,"×",IF(X864=0,"×",IF(AD863=0,"×",IF(AD864=0,"×","√"))))</f>
        <v>√</v>
      </c>
      <c r="O864" s="28">
        <v>3</v>
      </c>
      <c r="P864" s="28">
        <v>3</v>
      </c>
      <c r="Q864" s="28">
        <v>5</v>
      </c>
      <c r="R864" s="28">
        <v>10</v>
      </c>
      <c r="S864" s="49">
        <v>0</v>
      </c>
      <c r="T864" s="50">
        <v>1793</v>
      </c>
      <c r="U864" s="50">
        <v>775</v>
      </c>
      <c r="V864" s="51">
        <f t="shared" si="92"/>
        <v>2.3135483870967741</v>
      </c>
      <c r="W864" s="51">
        <f t="shared" si="93"/>
        <v>1018</v>
      </c>
      <c r="X864" s="51">
        <f t="shared" si="96"/>
        <v>910.21693743907952</v>
      </c>
      <c r="Y864" s="52">
        <v>0</v>
      </c>
      <c r="Z864" s="53">
        <v>1602</v>
      </c>
      <c r="AA864" s="53">
        <v>607</v>
      </c>
      <c r="AB864" s="54">
        <f t="shared" si="95"/>
        <v>2.6392092257001649</v>
      </c>
      <c r="AC864" s="54">
        <f t="shared" si="94"/>
        <v>995</v>
      </c>
      <c r="AD864" s="54">
        <f t="shared" si="97"/>
        <v>1128.6485791609928</v>
      </c>
    </row>
    <row r="865" spans="1:30" ht="12.75" customHeight="1">
      <c r="A865" s="7">
        <v>851</v>
      </c>
      <c r="B865" s="27" t="s">
        <v>509</v>
      </c>
      <c r="C865" s="17" t="s">
        <v>1597</v>
      </c>
      <c r="D865" s="17" t="s">
        <v>2059</v>
      </c>
      <c r="E865" s="27" t="s">
        <v>1598</v>
      </c>
      <c r="F865" s="15" t="s">
        <v>1599</v>
      </c>
      <c r="G865" s="63"/>
      <c r="H865" s="63"/>
      <c r="I865" s="64"/>
      <c r="J865" s="64"/>
      <c r="K865" s="42"/>
      <c r="L865" s="42"/>
      <c r="M865" s="83"/>
      <c r="N865" s="13"/>
      <c r="O865" s="28">
        <v>3</v>
      </c>
      <c r="P865" s="28">
        <v>3</v>
      </c>
      <c r="Q865" s="28">
        <v>6</v>
      </c>
      <c r="R865" s="28">
        <v>1</v>
      </c>
      <c r="S865" s="49">
        <v>0</v>
      </c>
      <c r="T865" s="50">
        <v>1723</v>
      </c>
      <c r="U865" s="50">
        <v>726</v>
      </c>
      <c r="V865" s="51">
        <f t="shared" si="92"/>
        <v>2.3732782369146004</v>
      </c>
      <c r="W865" s="51">
        <f t="shared" si="93"/>
        <v>997</v>
      </c>
      <c r="X865" s="51">
        <f t="shared" si="96"/>
        <v>891.44036014416724</v>
      </c>
      <c r="Y865" s="52">
        <v>0</v>
      </c>
      <c r="Z865" s="53">
        <v>1924</v>
      </c>
      <c r="AA865" s="53">
        <v>669</v>
      </c>
      <c r="AB865" s="54">
        <f t="shared" si="95"/>
        <v>2.87593423019432</v>
      </c>
      <c r="AC865" s="54">
        <f t="shared" si="94"/>
        <v>1255</v>
      </c>
      <c r="AD865" s="54">
        <f t="shared" si="97"/>
        <v>1423.5718259769305</v>
      </c>
    </row>
    <row r="866" spans="1:30" ht="12.75" customHeight="1">
      <c r="A866" s="7">
        <v>852</v>
      </c>
      <c r="B866" s="27"/>
      <c r="C866" s="17" t="s">
        <v>1597</v>
      </c>
      <c r="D866" s="17" t="s">
        <v>2059</v>
      </c>
      <c r="E866" s="27" t="s">
        <v>1598</v>
      </c>
      <c r="F866" s="15" t="s">
        <v>1599</v>
      </c>
      <c r="G866" s="63">
        <f>(X865+X866)/2</f>
        <v>924.52290109234605</v>
      </c>
      <c r="H866" s="63">
        <f>ABS((X865-G866)/G866*100)</f>
        <v>3.5783365570599699</v>
      </c>
      <c r="I866" s="64">
        <f>(AD865+AD866)/2</f>
        <v>1414.4972645364401</v>
      </c>
      <c r="J866" s="64">
        <f>ABS((AD865-I866)/I866*100)</f>
        <v>0.64153969526865018</v>
      </c>
      <c r="K866" s="42">
        <f>I866/G866</f>
        <v>1.5299753666082014</v>
      </c>
      <c r="L866" s="42">
        <f>LOG(K866,2)</f>
        <v>0.61350842497133862</v>
      </c>
      <c r="M866" s="83">
        <f>(I866-G866)/G866*100</f>
        <v>52.997536660820145</v>
      </c>
      <c r="N866" s="13" t="str">
        <f>IF(X865=0,"×",IF(X866=0,"×",IF(AD865=0,"×",IF(AD866=0,"×","√"))))</f>
        <v>√</v>
      </c>
      <c r="O866" s="28">
        <v>3</v>
      </c>
      <c r="P866" s="28">
        <v>3</v>
      </c>
      <c r="Q866" s="28">
        <v>6</v>
      </c>
      <c r="R866" s="28">
        <v>2</v>
      </c>
      <c r="S866" s="49">
        <v>0</v>
      </c>
      <c r="T866" s="50">
        <v>1835</v>
      </c>
      <c r="U866" s="50">
        <v>764</v>
      </c>
      <c r="V866" s="51">
        <f t="shared" si="92"/>
        <v>2.4018324607329844</v>
      </c>
      <c r="W866" s="51">
        <f t="shared" si="93"/>
        <v>1071</v>
      </c>
      <c r="X866" s="51">
        <f t="shared" si="96"/>
        <v>957.60544204052474</v>
      </c>
      <c r="Y866" s="52">
        <v>0</v>
      </c>
      <c r="Z866" s="53">
        <v>1911</v>
      </c>
      <c r="AA866" s="53">
        <v>672</v>
      </c>
      <c r="AB866" s="54">
        <f t="shared" si="95"/>
        <v>2.84375</v>
      </c>
      <c r="AC866" s="54">
        <f t="shared" si="94"/>
        <v>1239</v>
      </c>
      <c r="AD866" s="54">
        <f t="shared" si="97"/>
        <v>1405.4227030959498</v>
      </c>
    </row>
    <row r="867" spans="1:30" ht="12.75" customHeight="1">
      <c r="A867" s="7">
        <v>853</v>
      </c>
      <c r="B867" s="27" t="s">
        <v>510</v>
      </c>
      <c r="C867" s="17" t="s">
        <v>1597</v>
      </c>
      <c r="D867" s="17" t="s">
        <v>1600</v>
      </c>
      <c r="E867" s="27" t="s">
        <v>1598</v>
      </c>
      <c r="F867" s="15" t="s">
        <v>1599</v>
      </c>
      <c r="G867" s="63"/>
      <c r="H867" s="63"/>
      <c r="I867" s="64"/>
      <c r="J867" s="64"/>
      <c r="K867" s="42"/>
      <c r="L867" s="42"/>
      <c r="M867" s="83"/>
      <c r="N867" s="13"/>
      <c r="O867" s="28">
        <v>3</v>
      </c>
      <c r="P867" s="28">
        <v>3</v>
      </c>
      <c r="Q867" s="28">
        <v>6</v>
      </c>
      <c r="R867" s="28">
        <v>3</v>
      </c>
      <c r="S867" s="49">
        <v>0</v>
      </c>
      <c r="T867" s="50">
        <v>1543</v>
      </c>
      <c r="U867" s="50">
        <v>773</v>
      </c>
      <c r="V867" s="51">
        <f t="shared" si="92"/>
        <v>1.9961190168175937</v>
      </c>
      <c r="W867" s="51">
        <f t="shared" si="93"/>
        <v>770</v>
      </c>
      <c r="X867" s="51">
        <f t="shared" si="96"/>
        <v>688.47450081344914</v>
      </c>
      <c r="Y867" s="52">
        <v>0</v>
      </c>
      <c r="Z867" s="53">
        <v>1328.5</v>
      </c>
      <c r="AA867" s="53">
        <v>652</v>
      </c>
      <c r="AB867" s="54">
        <f t="shared" si="95"/>
        <v>2.0375766871165646</v>
      </c>
      <c r="AC867" s="54">
        <f t="shared" si="94"/>
        <v>676.5</v>
      </c>
      <c r="AD867" s="54">
        <f t="shared" si="97"/>
        <v>767.36760181146894</v>
      </c>
    </row>
    <row r="868" spans="1:30" ht="12.75" customHeight="1">
      <c r="A868" s="7">
        <v>854</v>
      </c>
      <c r="B868" s="27"/>
      <c r="C868" s="17" t="s">
        <v>1597</v>
      </c>
      <c r="D868" s="17" t="s">
        <v>1600</v>
      </c>
      <c r="E868" s="27" t="s">
        <v>1598</v>
      </c>
      <c r="F868" s="15" t="s">
        <v>1599</v>
      </c>
      <c r="G868" s="63">
        <f>(X867+X868)/2</f>
        <v>729.38061563450799</v>
      </c>
      <c r="H868" s="63">
        <f>ABS((X867-G868)/G868*100)</f>
        <v>5.6083358872203526</v>
      </c>
      <c r="I868" s="64">
        <f>(AD867+AD868)/2</f>
        <v>728.23355559935408</v>
      </c>
      <c r="J868" s="64">
        <f>ABS((AD867-I868)/I868*100)</f>
        <v>5.3738317757009408</v>
      </c>
      <c r="K868" s="42">
        <f>I868/G868</f>
        <v>0.99842735053473275</v>
      </c>
      <c r="L868" s="42">
        <f>LOG(K868,2)</f>
        <v>-2.2706395129578187E-3</v>
      </c>
      <c r="M868" s="83">
        <f>(I868-G868)/G868*100</f>
        <v>-0.1572649465267259</v>
      </c>
      <c r="N868" s="13" t="str">
        <f>IF(X867=0,"×",IF(X868=0,"×",IF(AD867=0,"×",IF(AD868=0,"×","√"))))</f>
        <v>√</v>
      </c>
      <c r="O868" s="28">
        <v>3</v>
      </c>
      <c r="P868" s="28">
        <v>3</v>
      </c>
      <c r="Q868" s="28">
        <v>6</v>
      </c>
      <c r="R868" s="28">
        <v>4</v>
      </c>
      <c r="S868" s="49">
        <v>0</v>
      </c>
      <c r="T868" s="50">
        <v>1612.5</v>
      </c>
      <c r="U868" s="50">
        <v>751</v>
      </c>
      <c r="V868" s="51">
        <f t="shared" si="92"/>
        <v>2.1471371504660453</v>
      </c>
      <c r="W868" s="51">
        <f t="shared" si="93"/>
        <v>861.5</v>
      </c>
      <c r="X868" s="51">
        <f t="shared" si="96"/>
        <v>770.28673045556684</v>
      </c>
      <c r="Y868" s="52">
        <v>0</v>
      </c>
      <c r="Z868" s="53">
        <v>1240</v>
      </c>
      <c r="AA868" s="53">
        <v>632.5</v>
      </c>
      <c r="AB868" s="54">
        <f t="shared" si="95"/>
        <v>1.9604743083003953</v>
      </c>
      <c r="AC868" s="54">
        <f t="shared" si="94"/>
        <v>607.5</v>
      </c>
      <c r="AD868" s="54">
        <f t="shared" si="97"/>
        <v>689.09950938723932</v>
      </c>
    </row>
    <row r="869" spans="1:30" ht="12.75" customHeight="1">
      <c r="A869" s="7">
        <v>855</v>
      </c>
      <c r="B869" s="27" t="s">
        <v>511</v>
      </c>
      <c r="C869" s="17" t="s">
        <v>1597</v>
      </c>
      <c r="D869" s="17" t="s">
        <v>1601</v>
      </c>
      <c r="E869" s="27" t="s">
        <v>1598</v>
      </c>
      <c r="F869" s="15" t="s">
        <v>1599</v>
      </c>
      <c r="G869" s="63"/>
      <c r="H869" s="63"/>
      <c r="I869" s="64"/>
      <c r="J869" s="64"/>
      <c r="K869" s="42"/>
      <c r="L869" s="42"/>
      <c r="M869" s="83"/>
      <c r="N869" s="13"/>
      <c r="O869" s="28">
        <v>3</v>
      </c>
      <c r="P869" s="28">
        <v>3</v>
      </c>
      <c r="Q869" s="28">
        <v>6</v>
      </c>
      <c r="R869" s="28">
        <v>5</v>
      </c>
      <c r="S869" s="49">
        <v>0</v>
      </c>
      <c r="T869" s="50">
        <v>4573</v>
      </c>
      <c r="U869" s="50">
        <v>773.5</v>
      </c>
      <c r="V869" s="51">
        <f t="shared" si="92"/>
        <v>5.9120879120879124</v>
      </c>
      <c r="W869" s="51">
        <f t="shared" si="93"/>
        <v>3799.5</v>
      </c>
      <c r="X869" s="51">
        <f t="shared" si="96"/>
        <v>3397.2193062866236</v>
      </c>
      <c r="Y869" s="52">
        <v>0</v>
      </c>
      <c r="Z869" s="53">
        <v>3491.5</v>
      </c>
      <c r="AA869" s="53">
        <v>609</v>
      </c>
      <c r="AB869" s="54">
        <f t="shared" si="95"/>
        <v>5.7331691297208538</v>
      </c>
      <c r="AC869" s="54">
        <f t="shared" si="94"/>
        <v>2882.5</v>
      </c>
      <c r="AD869" s="54">
        <f t="shared" si="97"/>
        <v>3269.6779190266948</v>
      </c>
    </row>
    <row r="870" spans="1:30" ht="12.75" customHeight="1">
      <c r="A870" s="7">
        <v>856</v>
      </c>
      <c r="B870" s="27"/>
      <c r="C870" s="17" t="s">
        <v>1597</v>
      </c>
      <c r="D870" s="17" t="s">
        <v>1601</v>
      </c>
      <c r="E870" s="27" t="s">
        <v>1598</v>
      </c>
      <c r="F870" s="15" t="s">
        <v>1599</v>
      </c>
      <c r="G870" s="63">
        <f>(X869+X870)/2</f>
        <v>2975.640439879427</v>
      </c>
      <c r="H870" s="63">
        <f>ABS((X869-G870)/G870*100)</f>
        <v>14.16766826923077</v>
      </c>
      <c r="I870" s="64">
        <f>(AD869+AD870)/2</f>
        <v>3322.7073874445605</v>
      </c>
      <c r="J870" s="64">
        <f>ABS((AD869-I870)/I870*100)</f>
        <v>1.5959716651019875</v>
      </c>
      <c r="K870" s="42">
        <f>I870/G870</f>
        <v>1.1166360501469716</v>
      </c>
      <c r="L870" s="42">
        <f>LOG(K870,2)</f>
        <v>0.15915903881342994</v>
      </c>
      <c r="M870" s="83">
        <f>(I870-G870)/G870*100</f>
        <v>11.663605014697158</v>
      </c>
      <c r="N870" s="13" t="str">
        <f>IF(X869=0,"×",IF(X870=0,"×",IF(AD869=0,"×",IF(AD870=0,"×","√"))))</f>
        <v>√</v>
      </c>
      <c r="O870" s="28">
        <v>3</v>
      </c>
      <c r="P870" s="28">
        <v>3</v>
      </c>
      <c r="Q870" s="28">
        <v>6</v>
      </c>
      <c r="R870" s="28">
        <v>6</v>
      </c>
      <c r="S870" s="49">
        <v>0</v>
      </c>
      <c r="T870" s="50">
        <v>3639.5</v>
      </c>
      <c r="U870" s="50">
        <v>783</v>
      </c>
      <c r="V870" s="51">
        <f t="shared" si="92"/>
        <v>4.6481481481481479</v>
      </c>
      <c r="W870" s="51">
        <f t="shared" si="93"/>
        <v>2856.5</v>
      </c>
      <c r="X870" s="51">
        <f t="shared" si="96"/>
        <v>2554.0615734722305</v>
      </c>
      <c r="Y870" s="52">
        <v>0</v>
      </c>
      <c r="Z870" s="53">
        <v>3581</v>
      </c>
      <c r="AA870" s="53">
        <v>605</v>
      </c>
      <c r="AB870" s="54">
        <f t="shared" si="95"/>
        <v>5.9190082644628097</v>
      </c>
      <c r="AC870" s="54">
        <f t="shared" si="94"/>
        <v>2976</v>
      </c>
      <c r="AD870" s="54">
        <f t="shared" si="97"/>
        <v>3375.7368558624266</v>
      </c>
    </row>
    <row r="871" spans="1:30" ht="12.75" customHeight="1">
      <c r="A871" s="7">
        <v>857</v>
      </c>
      <c r="B871" s="27" t="s">
        <v>512</v>
      </c>
      <c r="C871" s="17" t="s">
        <v>1597</v>
      </c>
      <c r="D871" s="17" t="s">
        <v>1602</v>
      </c>
      <c r="E871" s="27" t="s">
        <v>1598</v>
      </c>
      <c r="F871" s="15" t="s">
        <v>1599</v>
      </c>
      <c r="G871" s="63"/>
      <c r="H871" s="63"/>
      <c r="I871" s="64"/>
      <c r="J871" s="64"/>
      <c r="K871" s="42"/>
      <c r="L871" s="42"/>
      <c r="M871" s="83"/>
      <c r="N871" s="13"/>
      <c r="O871" s="28">
        <v>3</v>
      </c>
      <c r="P871" s="28">
        <v>3</v>
      </c>
      <c r="Q871" s="28">
        <v>6</v>
      </c>
      <c r="R871" s="28">
        <v>7</v>
      </c>
      <c r="S871" s="49">
        <v>0</v>
      </c>
      <c r="T871" s="50">
        <v>1266.5</v>
      </c>
      <c r="U871" s="50">
        <v>722</v>
      </c>
      <c r="V871" s="51">
        <f t="shared" si="92"/>
        <v>1.7541551246537397</v>
      </c>
      <c r="W871" s="51">
        <f t="shared" si="93"/>
        <v>544.5</v>
      </c>
      <c r="X871" s="51">
        <f t="shared" si="96"/>
        <v>486.84982557522477</v>
      </c>
      <c r="Y871" s="52">
        <v>0</v>
      </c>
      <c r="Z871" s="53">
        <v>1141</v>
      </c>
      <c r="AA871" s="53">
        <v>623</v>
      </c>
      <c r="AB871" s="54">
        <f t="shared" si="95"/>
        <v>1.8314606741573034</v>
      </c>
      <c r="AC871" s="54">
        <f t="shared" si="94"/>
        <v>518</v>
      </c>
      <c r="AD871" s="54">
        <f t="shared" si="97"/>
        <v>587.57785327175304</v>
      </c>
    </row>
    <row r="872" spans="1:30" ht="12.75" customHeight="1">
      <c r="A872" s="7">
        <v>858</v>
      </c>
      <c r="B872" s="27"/>
      <c r="C872" s="17" t="s">
        <v>1597</v>
      </c>
      <c r="D872" s="17" t="s">
        <v>1602</v>
      </c>
      <c r="E872" s="27" t="s">
        <v>1598</v>
      </c>
      <c r="F872" s="15" t="s">
        <v>1599</v>
      </c>
      <c r="G872" s="63">
        <f>(X871+X872)/2</f>
        <v>483.49686534399041</v>
      </c>
      <c r="H872" s="63">
        <f>ABS((X871-G872)/G872*100)</f>
        <v>0.69348127600555454</v>
      </c>
      <c r="I872" s="64">
        <f>(AD871+AD872)/2</f>
        <v>646.27892258992529</v>
      </c>
      <c r="J872" s="64">
        <f>ABS((AD871-I872)/I872*100)</f>
        <v>9.0829311101360251</v>
      </c>
      <c r="K872" s="42">
        <f>I872/G872</f>
        <v>1.3366765514190488</v>
      </c>
      <c r="L872" s="42">
        <f>LOG(K872,2)</f>
        <v>0.41865040475992199</v>
      </c>
      <c r="M872" s="83">
        <f>(I872-G872)/G872*100</f>
        <v>33.667655141904874</v>
      </c>
      <c r="N872" s="13" t="str">
        <f>IF(X871=0,"×",IF(X872=0,"×",IF(AD871=0,"×",IF(AD872=0,"×","√"))))</f>
        <v>√</v>
      </c>
      <c r="O872" s="28">
        <v>3</v>
      </c>
      <c r="P872" s="28">
        <v>3</v>
      </c>
      <c r="Q872" s="28">
        <v>6</v>
      </c>
      <c r="R872" s="28">
        <v>8</v>
      </c>
      <c r="S872" s="49">
        <v>0</v>
      </c>
      <c r="T872" s="50">
        <v>1310</v>
      </c>
      <c r="U872" s="50">
        <v>773</v>
      </c>
      <c r="V872" s="51">
        <f t="shared" si="92"/>
        <v>1.6946959896507114</v>
      </c>
      <c r="W872" s="51">
        <f t="shared" si="93"/>
        <v>537</v>
      </c>
      <c r="X872" s="51">
        <f t="shared" si="96"/>
        <v>480.1439051127561</v>
      </c>
      <c r="Y872" s="52">
        <v>0</v>
      </c>
      <c r="Z872" s="53">
        <v>1242.5</v>
      </c>
      <c r="AA872" s="53">
        <v>621</v>
      </c>
      <c r="AB872" s="54">
        <f t="shared" si="95"/>
        <v>2.000805152979066</v>
      </c>
      <c r="AC872" s="54">
        <f t="shared" si="94"/>
        <v>621.5</v>
      </c>
      <c r="AD872" s="54">
        <f t="shared" si="97"/>
        <v>704.97999190809742</v>
      </c>
    </row>
    <row r="873" spans="1:30" ht="12.75" customHeight="1">
      <c r="A873" s="7">
        <v>859</v>
      </c>
      <c r="B873" s="27" t="s">
        <v>513</v>
      </c>
      <c r="C873" s="17" t="s">
        <v>1597</v>
      </c>
      <c r="D873" s="17" t="s">
        <v>1603</v>
      </c>
      <c r="E873" s="27" t="s">
        <v>1598</v>
      </c>
      <c r="F873" s="15" t="s">
        <v>1599</v>
      </c>
      <c r="G873" s="63"/>
      <c r="H873" s="63"/>
      <c r="I873" s="64"/>
      <c r="J873" s="64"/>
      <c r="K873" s="42"/>
      <c r="L873" s="42"/>
      <c r="M873" s="83"/>
      <c r="N873" s="13"/>
      <c r="O873" s="28">
        <v>3</v>
      </c>
      <c r="P873" s="28">
        <v>3</v>
      </c>
      <c r="Q873" s="28">
        <v>6</v>
      </c>
      <c r="R873" s="28">
        <v>9</v>
      </c>
      <c r="S873" s="49">
        <v>0</v>
      </c>
      <c r="T873" s="50">
        <v>1665</v>
      </c>
      <c r="U873" s="50">
        <v>756</v>
      </c>
      <c r="V873" s="51">
        <f t="shared" si="92"/>
        <v>2.2023809523809526</v>
      </c>
      <c r="W873" s="51">
        <f t="shared" si="93"/>
        <v>909</v>
      </c>
      <c r="X873" s="51">
        <f t="shared" si="96"/>
        <v>812.75756005120161</v>
      </c>
      <c r="Y873" s="52">
        <v>0</v>
      </c>
      <c r="Z873" s="53">
        <v>1776</v>
      </c>
      <c r="AA873" s="53">
        <v>622.5</v>
      </c>
      <c r="AB873" s="54">
        <f t="shared" si="95"/>
        <v>2.8530120481927712</v>
      </c>
      <c r="AC873" s="54">
        <f t="shared" si="94"/>
        <v>1153.5</v>
      </c>
      <c r="AD873" s="54">
        <f t="shared" si="97"/>
        <v>1308.4383277007087</v>
      </c>
    </row>
    <row r="874" spans="1:30" ht="12.75" customHeight="1">
      <c r="A874" s="7">
        <v>860</v>
      </c>
      <c r="B874" s="27"/>
      <c r="C874" s="17" t="s">
        <v>1597</v>
      </c>
      <c r="D874" s="17" t="s">
        <v>1603</v>
      </c>
      <c r="E874" s="27" t="s">
        <v>1598</v>
      </c>
      <c r="F874" s="15" t="s">
        <v>1599</v>
      </c>
      <c r="G874" s="63">
        <f>(X873+X874)/2</f>
        <v>801.13396458292254</v>
      </c>
      <c r="H874" s="63">
        <f>ABS((X873-G874)/G874*100)</f>
        <v>1.4508928571428639</v>
      </c>
      <c r="I874" s="64">
        <f>(AD873+AD874)/2</f>
        <v>1373.3781580092182</v>
      </c>
      <c r="J874" s="64">
        <f>ABS((AD873-I874)/I874*100)</f>
        <v>4.728474086310146</v>
      </c>
      <c r="K874" s="42">
        <f>I874/G874</f>
        <v>1.7142927634134337</v>
      </c>
      <c r="L874" s="42">
        <f>LOG(K874,2)</f>
        <v>0.77761351100062392</v>
      </c>
      <c r="M874" s="83">
        <f>(I874-G874)/G874*100</f>
        <v>71.429276341343368</v>
      </c>
      <c r="N874" s="13" t="str">
        <f>IF(X873=0,"×",IF(X874=0,"×",IF(AD873=0,"×",IF(AD874=0,"×","√"))))</f>
        <v>√</v>
      </c>
      <c r="O874" s="28">
        <v>3</v>
      </c>
      <c r="P874" s="28">
        <v>3</v>
      </c>
      <c r="Q874" s="28">
        <v>6</v>
      </c>
      <c r="R874" s="28">
        <v>10</v>
      </c>
      <c r="S874" s="49">
        <v>0</v>
      </c>
      <c r="T874" s="50">
        <v>1644</v>
      </c>
      <c r="U874" s="50">
        <v>761</v>
      </c>
      <c r="V874" s="51">
        <f t="shared" si="92"/>
        <v>2.1603153745072272</v>
      </c>
      <c r="W874" s="51">
        <f t="shared" si="93"/>
        <v>883</v>
      </c>
      <c r="X874" s="51">
        <f t="shared" si="96"/>
        <v>789.51036911464359</v>
      </c>
      <c r="Y874" s="52">
        <v>0</v>
      </c>
      <c r="Z874" s="53">
        <v>1908</v>
      </c>
      <c r="AA874" s="53">
        <v>640</v>
      </c>
      <c r="AB874" s="54">
        <f t="shared" si="95"/>
        <v>2.9812500000000002</v>
      </c>
      <c r="AC874" s="54">
        <f t="shared" si="94"/>
        <v>1268</v>
      </c>
      <c r="AD874" s="54">
        <f t="shared" si="97"/>
        <v>1438.3179883177274</v>
      </c>
    </row>
    <row r="875" spans="1:30" ht="12.75" customHeight="1">
      <c r="A875" s="7">
        <v>861</v>
      </c>
      <c r="B875" s="27" t="s">
        <v>514</v>
      </c>
      <c r="C875" s="17" t="s">
        <v>1597</v>
      </c>
      <c r="D875" s="17" t="s">
        <v>1603</v>
      </c>
      <c r="E875" s="27" t="s">
        <v>1598</v>
      </c>
      <c r="F875" s="15" t="s">
        <v>1599</v>
      </c>
      <c r="G875" s="63"/>
      <c r="H875" s="63"/>
      <c r="I875" s="64"/>
      <c r="J875" s="64"/>
      <c r="K875" s="42"/>
      <c r="L875" s="42"/>
      <c r="M875" s="83"/>
      <c r="N875" s="13"/>
      <c r="O875" s="28">
        <v>3</v>
      </c>
      <c r="P875" s="28">
        <v>3</v>
      </c>
      <c r="Q875" s="28">
        <v>7</v>
      </c>
      <c r="R875" s="28">
        <v>1</v>
      </c>
      <c r="S875" s="49">
        <v>0</v>
      </c>
      <c r="T875" s="50">
        <v>2358.5</v>
      </c>
      <c r="U875" s="50">
        <v>759</v>
      </c>
      <c r="V875" s="51">
        <f t="shared" si="92"/>
        <v>3.1073781291172597</v>
      </c>
      <c r="W875" s="51">
        <f t="shared" si="93"/>
        <v>1599.5</v>
      </c>
      <c r="X875" s="51">
        <f t="shared" si="96"/>
        <v>1430.1493039624829</v>
      </c>
      <c r="Y875" s="52">
        <v>0</v>
      </c>
      <c r="Z875" s="53">
        <v>3241</v>
      </c>
      <c r="AA875" s="53">
        <v>666</v>
      </c>
      <c r="AB875" s="54">
        <f t="shared" si="95"/>
        <v>4.8663663663663668</v>
      </c>
      <c r="AC875" s="54">
        <f t="shared" si="94"/>
        <v>2575</v>
      </c>
      <c r="AD875" s="54">
        <f t="shared" si="97"/>
        <v>2920.8744636578454</v>
      </c>
    </row>
    <row r="876" spans="1:30" ht="12.75" customHeight="1">
      <c r="A876" s="7">
        <v>862</v>
      </c>
      <c r="B876" s="27"/>
      <c r="C876" s="17" t="s">
        <v>1597</v>
      </c>
      <c r="D876" s="17" t="s">
        <v>1603</v>
      </c>
      <c r="E876" s="27" t="s">
        <v>1598</v>
      </c>
      <c r="F876" s="15" t="s">
        <v>1599</v>
      </c>
      <c r="G876" s="63">
        <f>(X875+X876)/2</f>
        <v>1065.3472308041878</v>
      </c>
      <c r="H876" s="63">
        <f>ABS((X875-G876)/G876*100)</f>
        <v>34.242551405791019</v>
      </c>
      <c r="I876" s="64">
        <f>(AD875+AD876)/2</f>
        <v>3074.8584281011667</v>
      </c>
      <c r="J876" s="64">
        <f>ABS((AD875-I876)/I876*100)</f>
        <v>5.0078391589043623</v>
      </c>
      <c r="K876" s="42">
        <f>I876/G876</f>
        <v>2.8862499842235283</v>
      </c>
      <c r="L876" s="42">
        <f>LOG(K876,2)</f>
        <v>1.5291962601135047</v>
      </c>
      <c r="M876" s="83">
        <f>(I876-G876)/G876*100</f>
        <v>188.62499842235286</v>
      </c>
      <c r="N876" s="13" t="str">
        <f>IF(X875=0,"×",IF(X876=0,"×",IF(AD875=0,"×",IF(AD876=0,"×","√"))))</f>
        <v>√</v>
      </c>
      <c r="O876" s="28">
        <v>3</v>
      </c>
      <c r="P876" s="28">
        <v>3</v>
      </c>
      <c r="Q876" s="28">
        <v>7</v>
      </c>
      <c r="R876" s="28">
        <v>2</v>
      </c>
      <c r="S876" s="49">
        <v>0</v>
      </c>
      <c r="T876" s="50">
        <v>1542.5</v>
      </c>
      <c r="U876" s="50">
        <v>759</v>
      </c>
      <c r="V876" s="51">
        <f t="shared" si="92"/>
        <v>2.0322793148880107</v>
      </c>
      <c r="W876" s="51">
        <f t="shared" si="93"/>
        <v>783.5</v>
      </c>
      <c r="X876" s="51">
        <f t="shared" si="96"/>
        <v>700.54515764589269</v>
      </c>
      <c r="Y876" s="52">
        <v>0</v>
      </c>
      <c r="Z876" s="53">
        <v>3532</v>
      </c>
      <c r="AA876" s="53">
        <v>685.5</v>
      </c>
      <c r="AB876" s="54">
        <f t="shared" si="95"/>
        <v>5.1524434719183079</v>
      </c>
      <c r="AC876" s="54">
        <f t="shared" si="94"/>
        <v>2846.5</v>
      </c>
      <c r="AD876" s="54">
        <f t="shared" si="97"/>
        <v>3228.8423925444881</v>
      </c>
    </row>
    <row r="877" spans="1:30" ht="12.75" customHeight="1">
      <c r="A877" s="7">
        <v>863</v>
      </c>
      <c r="B877" s="27" t="s">
        <v>141</v>
      </c>
      <c r="C877" s="17" t="s">
        <v>1604</v>
      </c>
      <c r="D877" s="17" t="s">
        <v>2059</v>
      </c>
      <c r="E877" s="27" t="s">
        <v>1605</v>
      </c>
      <c r="F877" s="15" t="s">
        <v>1606</v>
      </c>
      <c r="G877" s="63"/>
      <c r="H877" s="63"/>
      <c r="I877" s="64"/>
      <c r="J877" s="64"/>
      <c r="K877" s="42"/>
      <c r="L877" s="42"/>
      <c r="M877" s="83"/>
      <c r="N877" s="13"/>
      <c r="O877" s="28">
        <v>3</v>
      </c>
      <c r="P877" s="28">
        <v>3</v>
      </c>
      <c r="Q877" s="28">
        <v>7</v>
      </c>
      <c r="R877" s="28">
        <v>3</v>
      </c>
      <c r="S877" s="49">
        <v>0</v>
      </c>
      <c r="T877" s="50">
        <v>1979</v>
      </c>
      <c r="U877" s="50">
        <v>741.5</v>
      </c>
      <c r="V877" s="51">
        <f t="shared" si="92"/>
        <v>2.6689143627781524</v>
      </c>
      <c r="W877" s="51">
        <f t="shared" si="93"/>
        <v>1237.5</v>
      </c>
      <c r="X877" s="51">
        <f t="shared" si="96"/>
        <v>1106.4768763073289</v>
      </c>
      <c r="Y877" s="52">
        <v>0</v>
      </c>
      <c r="Z877" s="53">
        <v>1725</v>
      </c>
      <c r="AA877" s="53">
        <v>679</v>
      </c>
      <c r="AB877" s="54">
        <f t="shared" si="95"/>
        <v>2.5405007363770249</v>
      </c>
      <c r="AC877" s="54">
        <f t="shared" si="94"/>
        <v>1046</v>
      </c>
      <c r="AD877" s="54">
        <f t="shared" si="97"/>
        <v>1186.4989083441189</v>
      </c>
    </row>
    <row r="878" spans="1:30" ht="12.75" customHeight="1">
      <c r="A878" s="7">
        <v>864</v>
      </c>
      <c r="B878" s="32"/>
      <c r="C878" s="17" t="s">
        <v>1604</v>
      </c>
      <c r="D878" s="17" t="s">
        <v>2059</v>
      </c>
      <c r="E878" s="27" t="s">
        <v>1605</v>
      </c>
      <c r="F878" s="15" t="s">
        <v>1606</v>
      </c>
      <c r="G878" s="63">
        <f>(X877+X878)/2</f>
        <v>1510.8438801941893</v>
      </c>
      <c r="H878" s="63">
        <f>ABS((X877-G878)/G878*100)</f>
        <v>26.764314247669784</v>
      </c>
      <c r="I878" s="64">
        <f>(AD877+AD878)/2</f>
        <v>1924.9413455640247</v>
      </c>
      <c r="J878" s="64">
        <f>ABS((AD877-I878)/I878*100)</f>
        <v>38.361814967589865</v>
      </c>
      <c r="K878" s="42">
        <f>I878/G878</f>
        <v>1.2740835574067464</v>
      </c>
      <c r="L878" s="42">
        <f>LOG(K878,2)</f>
        <v>0.34945989604268246</v>
      </c>
      <c r="M878" s="83">
        <f>(I878-G878)/G878*100</f>
        <v>27.408355740674629</v>
      </c>
      <c r="N878" s="13" t="str">
        <f>IF(X877=0,"×",IF(X878=0,"×",IF(AD877=0,"×",IF(AD878=0,"×","√"))))</f>
        <v>√</v>
      </c>
      <c r="O878" s="28">
        <v>3</v>
      </c>
      <c r="P878" s="28">
        <v>3</v>
      </c>
      <c r="Q878" s="28">
        <v>7</v>
      </c>
      <c r="R878" s="28">
        <v>4</v>
      </c>
      <c r="S878" s="49">
        <v>0</v>
      </c>
      <c r="T878" s="50">
        <v>2892</v>
      </c>
      <c r="U878" s="50">
        <v>750</v>
      </c>
      <c r="V878" s="51">
        <f t="shared" si="92"/>
        <v>3.8559999999999999</v>
      </c>
      <c r="W878" s="51">
        <f t="shared" si="93"/>
        <v>2142</v>
      </c>
      <c r="X878" s="51">
        <f t="shared" si="96"/>
        <v>1915.2108840810495</v>
      </c>
      <c r="Y878" s="52">
        <v>0</v>
      </c>
      <c r="Z878" s="53">
        <v>3047</v>
      </c>
      <c r="AA878" s="53">
        <v>699</v>
      </c>
      <c r="AB878" s="54">
        <f t="shared" si="95"/>
        <v>4.3590844062947065</v>
      </c>
      <c r="AC878" s="54">
        <f t="shared" si="94"/>
        <v>2348</v>
      </c>
      <c r="AD878" s="54">
        <f t="shared" si="97"/>
        <v>2663.3837827839307</v>
      </c>
    </row>
    <row r="879" spans="1:30" ht="12.75" customHeight="1">
      <c r="A879" s="7">
        <v>865</v>
      </c>
      <c r="B879" s="27" t="s">
        <v>142</v>
      </c>
      <c r="C879" s="17" t="s">
        <v>1604</v>
      </c>
      <c r="D879" s="17" t="s">
        <v>1607</v>
      </c>
      <c r="E879" s="27" t="s">
        <v>1605</v>
      </c>
      <c r="F879" s="15" t="s">
        <v>1606</v>
      </c>
      <c r="G879" s="63"/>
      <c r="H879" s="63"/>
      <c r="I879" s="64"/>
      <c r="J879" s="64"/>
      <c r="K879" s="42"/>
      <c r="L879" s="42"/>
      <c r="M879" s="83"/>
      <c r="N879" s="13"/>
      <c r="O879" s="28">
        <v>3</v>
      </c>
      <c r="P879" s="28">
        <v>3</v>
      </c>
      <c r="Q879" s="28">
        <v>7</v>
      </c>
      <c r="R879" s="28">
        <v>5</v>
      </c>
      <c r="S879" s="49">
        <v>0</v>
      </c>
      <c r="T879" s="50">
        <v>1605</v>
      </c>
      <c r="U879" s="50">
        <v>745.5</v>
      </c>
      <c r="V879" s="51">
        <f t="shared" si="92"/>
        <v>2.1529175050301812</v>
      </c>
      <c r="W879" s="51">
        <f t="shared" si="93"/>
        <v>859.5</v>
      </c>
      <c r="X879" s="51">
        <f t="shared" si="96"/>
        <v>768.49848499890845</v>
      </c>
      <c r="Y879" s="52">
        <v>0</v>
      </c>
      <c r="Z879" s="53">
        <v>1985</v>
      </c>
      <c r="AA879" s="53">
        <v>715</v>
      </c>
      <c r="AB879" s="54">
        <f t="shared" si="95"/>
        <v>2.7762237762237763</v>
      </c>
      <c r="AC879" s="54">
        <f t="shared" si="94"/>
        <v>1270</v>
      </c>
      <c r="AD879" s="54">
        <f t="shared" si="97"/>
        <v>1440.5866286778501</v>
      </c>
    </row>
    <row r="880" spans="1:30" ht="12.75" customHeight="1">
      <c r="A880" s="7">
        <v>866</v>
      </c>
      <c r="B880" s="27"/>
      <c r="C880" s="17" t="s">
        <v>1604</v>
      </c>
      <c r="D880" s="17" t="s">
        <v>1607</v>
      </c>
      <c r="E880" s="27" t="s">
        <v>1605</v>
      </c>
      <c r="F880" s="15" t="s">
        <v>1606</v>
      </c>
      <c r="G880" s="63">
        <f>(X879+X880)/2</f>
        <v>612.69759958755321</v>
      </c>
      <c r="H880" s="63">
        <f>ABS((X879-G880)/G880*100)</f>
        <v>25.428675665815405</v>
      </c>
      <c r="I880" s="64">
        <f>(AD879+AD880)/2</f>
        <v>1187.3496484791649</v>
      </c>
      <c r="J880" s="64">
        <f>ABS((AD879-I880)/I880*100)</f>
        <v>21.327919751612143</v>
      </c>
      <c r="K880" s="42">
        <f>I880/G880</f>
        <v>1.9379048478049328</v>
      </c>
      <c r="L880" s="42">
        <f>LOG(K880,2)</f>
        <v>0.95449773537113036</v>
      </c>
      <c r="M880" s="83">
        <f>(I880-G880)/G880*100</f>
        <v>93.790484780493273</v>
      </c>
      <c r="N880" s="13" t="str">
        <f>IF(X879=0,"×",IF(X880=0,"×",IF(AD879=0,"×",IF(AD880=0,"×","√"))))</f>
        <v>√</v>
      </c>
      <c r="O880" s="28">
        <v>3</v>
      </c>
      <c r="P880" s="28">
        <v>3</v>
      </c>
      <c r="Q880" s="28">
        <v>7</v>
      </c>
      <c r="R880" s="28">
        <v>6</v>
      </c>
      <c r="S880" s="49">
        <v>0</v>
      </c>
      <c r="T880" s="50">
        <v>1251</v>
      </c>
      <c r="U880" s="50">
        <v>740</v>
      </c>
      <c r="V880" s="51">
        <f t="shared" si="92"/>
        <v>1.6905405405405405</v>
      </c>
      <c r="W880" s="51">
        <f t="shared" si="93"/>
        <v>511</v>
      </c>
      <c r="X880" s="51">
        <f t="shared" si="96"/>
        <v>456.89671417619809</v>
      </c>
      <c r="Y880" s="52">
        <v>0</v>
      </c>
      <c r="Z880" s="53">
        <v>1535.5</v>
      </c>
      <c r="AA880" s="53">
        <v>712</v>
      </c>
      <c r="AB880" s="54">
        <f t="shared" si="95"/>
        <v>2.1566011235955056</v>
      </c>
      <c r="AC880" s="54">
        <f t="shared" si="94"/>
        <v>823.5</v>
      </c>
      <c r="AD880" s="54">
        <f t="shared" si="97"/>
        <v>934.11266828047985</v>
      </c>
    </row>
    <row r="881" spans="1:30" ht="12.75" customHeight="1">
      <c r="A881" s="7">
        <v>867</v>
      </c>
      <c r="B881" s="27" t="s">
        <v>143</v>
      </c>
      <c r="C881" s="17" t="s">
        <v>1604</v>
      </c>
      <c r="D881" s="17" t="s">
        <v>1607</v>
      </c>
      <c r="E881" s="27" t="s">
        <v>1605</v>
      </c>
      <c r="F881" s="15" t="s">
        <v>1606</v>
      </c>
      <c r="G881" s="63"/>
      <c r="H881" s="63"/>
      <c r="I881" s="64"/>
      <c r="J881" s="64"/>
      <c r="K881" s="42"/>
      <c r="L881" s="42"/>
      <c r="M881" s="83"/>
      <c r="N881" s="13"/>
      <c r="O881" s="28">
        <v>3</v>
      </c>
      <c r="P881" s="28">
        <v>3</v>
      </c>
      <c r="Q881" s="28">
        <v>7</v>
      </c>
      <c r="R881" s="28">
        <v>7</v>
      </c>
      <c r="S881" s="49">
        <v>0</v>
      </c>
      <c r="T881" s="50">
        <v>1385.5</v>
      </c>
      <c r="U881" s="50">
        <v>747</v>
      </c>
      <c r="V881" s="51">
        <f t="shared" si="92"/>
        <v>1.8547523427041499</v>
      </c>
      <c r="W881" s="51">
        <f t="shared" si="93"/>
        <v>638.5</v>
      </c>
      <c r="X881" s="51">
        <f t="shared" si="96"/>
        <v>570.89736203816528</v>
      </c>
      <c r="Y881" s="52">
        <v>0</v>
      </c>
      <c r="Z881" s="53">
        <v>2008.5</v>
      </c>
      <c r="AA881" s="53">
        <v>761</v>
      </c>
      <c r="AB881" s="54">
        <f t="shared" si="95"/>
        <v>2.6392904073587387</v>
      </c>
      <c r="AC881" s="54">
        <f t="shared" si="94"/>
        <v>1247.5</v>
      </c>
      <c r="AD881" s="54">
        <f t="shared" si="97"/>
        <v>1415.0644246264708</v>
      </c>
    </row>
    <row r="882" spans="1:30" ht="12.75" customHeight="1">
      <c r="A882" s="7">
        <v>868</v>
      </c>
      <c r="B882" s="27"/>
      <c r="C882" s="17" t="s">
        <v>1604</v>
      </c>
      <c r="D882" s="17" t="s">
        <v>1607</v>
      </c>
      <c r="E882" s="27" t="s">
        <v>1605</v>
      </c>
      <c r="F882" s="15" t="s">
        <v>1606</v>
      </c>
      <c r="G882" s="63">
        <f>(X881+X882)/2</f>
        <v>764.69846340350955</v>
      </c>
      <c r="H882" s="63">
        <f>ABS((X881-G882)/G882*100)</f>
        <v>25.343466822566501</v>
      </c>
      <c r="I882" s="64">
        <f>(AD881+AD882)/2</f>
        <v>1462.9894522340605</v>
      </c>
      <c r="J882" s="64">
        <f>ABS((AD881-I882)/I882*100)</f>
        <v>3.275828648962968</v>
      </c>
      <c r="K882" s="42">
        <f>I882/G882</f>
        <v>1.9131586138183239</v>
      </c>
      <c r="L882" s="42">
        <f>LOG(K882,2)</f>
        <v>0.9359564878413773</v>
      </c>
      <c r="M882" s="83">
        <f>(I882-G882)/G882*100</f>
        <v>91.315861381832377</v>
      </c>
      <c r="N882" s="13" t="str">
        <f>IF(X881=0,"×",IF(X882=0,"×",IF(AD881=0,"×",IF(AD882=0,"×","√"))))</f>
        <v>√</v>
      </c>
      <c r="O882" s="28">
        <v>3</v>
      </c>
      <c r="P882" s="28">
        <v>3</v>
      </c>
      <c r="Q882" s="28">
        <v>7</v>
      </c>
      <c r="R882" s="28">
        <v>8</v>
      </c>
      <c r="S882" s="49">
        <v>0</v>
      </c>
      <c r="T882" s="50">
        <v>1826</v>
      </c>
      <c r="U882" s="50">
        <v>754</v>
      </c>
      <c r="V882" s="51">
        <f t="shared" si="92"/>
        <v>2.4217506631299734</v>
      </c>
      <c r="W882" s="51">
        <f t="shared" si="93"/>
        <v>1072</v>
      </c>
      <c r="X882" s="51">
        <f t="shared" si="96"/>
        <v>958.49956476885393</v>
      </c>
      <c r="Y882" s="52">
        <v>0</v>
      </c>
      <c r="Z882" s="53">
        <v>2053</v>
      </c>
      <c r="AA882" s="53">
        <v>721</v>
      </c>
      <c r="AB882" s="54">
        <f t="shared" si="95"/>
        <v>2.8474341192787795</v>
      </c>
      <c r="AC882" s="54">
        <f t="shared" si="94"/>
        <v>1332</v>
      </c>
      <c r="AD882" s="54">
        <f t="shared" si="97"/>
        <v>1510.9144798416505</v>
      </c>
    </row>
    <row r="883" spans="1:30" ht="12.75" customHeight="1">
      <c r="A883" s="7">
        <v>869</v>
      </c>
      <c r="B883" s="27" t="s">
        <v>144</v>
      </c>
      <c r="C883" s="17" t="s">
        <v>1608</v>
      </c>
      <c r="D883" s="17" t="s">
        <v>2059</v>
      </c>
      <c r="E883" s="27" t="s">
        <v>1609</v>
      </c>
      <c r="F883" s="70" t="s">
        <v>1770</v>
      </c>
      <c r="G883" s="63"/>
      <c r="H883" s="63"/>
      <c r="I883" s="64"/>
      <c r="J883" s="64"/>
      <c r="K883" s="42"/>
      <c r="L883" s="42"/>
      <c r="M883" s="83"/>
      <c r="N883" s="13"/>
      <c r="O883" s="28">
        <v>3</v>
      </c>
      <c r="P883" s="28">
        <v>3</v>
      </c>
      <c r="Q883" s="28">
        <v>7</v>
      </c>
      <c r="R883" s="28">
        <v>9</v>
      </c>
      <c r="S883" s="49">
        <v>0</v>
      </c>
      <c r="T883" s="50">
        <v>1616.5</v>
      </c>
      <c r="U883" s="50">
        <v>735</v>
      </c>
      <c r="V883" s="51">
        <f t="shared" si="92"/>
        <v>2.1993197278911563</v>
      </c>
      <c r="W883" s="51">
        <f t="shared" si="93"/>
        <v>881.5</v>
      </c>
      <c r="X883" s="51">
        <f t="shared" si="96"/>
        <v>788.16918502214992</v>
      </c>
      <c r="Y883" s="52">
        <v>0</v>
      </c>
      <c r="Z883" s="53">
        <v>2115</v>
      </c>
      <c r="AA883" s="53">
        <v>703</v>
      </c>
      <c r="AB883" s="54">
        <f t="shared" si="95"/>
        <v>3.0085348506401139</v>
      </c>
      <c r="AC883" s="54">
        <f t="shared" si="94"/>
        <v>1412</v>
      </c>
      <c r="AD883" s="54">
        <f t="shared" si="97"/>
        <v>1601.6600942465545</v>
      </c>
    </row>
    <row r="884" spans="1:30" ht="12.75" customHeight="1">
      <c r="A884" s="7">
        <v>870</v>
      </c>
      <c r="B884" s="32"/>
      <c r="C884" s="17" t="s">
        <v>1608</v>
      </c>
      <c r="D884" s="17" t="s">
        <v>2059</v>
      </c>
      <c r="E884" s="27" t="s">
        <v>1609</v>
      </c>
      <c r="F884" s="70" t="s">
        <v>1770</v>
      </c>
      <c r="G884" s="63">
        <f>(X883+X884)/2</f>
        <v>1029.805852353104</v>
      </c>
      <c r="H884" s="63">
        <f>ABS((X883-G884)/G884*100)</f>
        <v>23.464293466464078</v>
      </c>
      <c r="I884" s="64">
        <f>(AD883+AD884)/2</f>
        <v>1533.8844634878919</v>
      </c>
      <c r="J884" s="64">
        <f>ABS((AD883-I884)/I884*100)</f>
        <v>4.4185616564984267</v>
      </c>
      <c r="K884" s="42">
        <f>I884/G884</f>
        <v>1.4894889750169602</v>
      </c>
      <c r="L884" s="42">
        <f>LOG(K884,2)</f>
        <v>0.57481744500589016</v>
      </c>
      <c r="M884" s="83">
        <f>(I884-G884)/G884*100</f>
        <v>48.948897501696024</v>
      </c>
      <c r="N884" s="13" t="str">
        <f>IF(X883=0,"×",IF(X884=0,"×",IF(AD883=0,"×",IF(AD884=0,"×","√"))))</f>
        <v>√</v>
      </c>
      <c r="O884" s="28">
        <v>3</v>
      </c>
      <c r="P884" s="28">
        <v>3</v>
      </c>
      <c r="Q884" s="28">
        <v>7</v>
      </c>
      <c r="R884" s="28">
        <v>10</v>
      </c>
      <c r="S884" s="49">
        <v>0</v>
      </c>
      <c r="T884" s="50">
        <v>2174</v>
      </c>
      <c r="U884" s="50">
        <v>752</v>
      </c>
      <c r="V884" s="51">
        <f t="shared" si="92"/>
        <v>2.8909574468085109</v>
      </c>
      <c r="W884" s="51">
        <f t="shared" si="93"/>
        <v>1422</v>
      </c>
      <c r="X884" s="51">
        <f t="shared" si="96"/>
        <v>1271.442519684058</v>
      </c>
      <c r="Y884" s="52">
        <v>0</v>
      </c>
      <c r="Z884" s="53">
        <v>1971.5</v>
      </c>
      <c r="AA884" s="53">
        <v>679</v>
      </c>
      <c r="AB884" s="54">
        <f t="shared" si="95"/>
        <v>2.9035346097201766</v>
      </c>
      <c r="AC884" s="54">
        <f t="shared" si="94"/>
        <v>1292.5</v>
      </c>
      <c r="AD884" s="54">
        <f t="shared" si="97"/>
        <v>1466.1088327292293</v>
      </c>
    </row>
    <row r="885" spans="1:30" ht="12.75" customHeight="1">
      <c r="A885" s="7">
        <v>871</v>
      </c>
      <c r="B885" s="27" t="s">
        <v>145</v>
      </c>
      <c r="C885" s="17" t="s">
        <v>1608</v>
      </c>
      <c r="D885" s="17" t="s">
        <v>1610</v>
      </c>
      <c r="E885" s="27" t="s">
        <v>1609</v>
      </c>
      <c r="F885" s="70" t="s">
        <v>1770</v>
      </c>
      <c r="G885" s="63"/>
      <c r="H885" s="63"/>
      <c r="I885" s="64"/>
      <c r="J885" s="64"/>
      <c r="K885" s="42"/>
      <c r="L885" s="42"/>
      <c r="M885" s="83"/>
      <c r="N885" s="13"/>
      <c r="O885" s="28">
        <v>3</v>
      </c>
      <c r="P885" s="28">
        <v>3</v>
      </c>
      <c r="Q885" s="28">
        <v>8</v>
      </c>
      <c r="R885" s="28">
        <v>1</v>
      </c>
      <c r="S885" s="49">
        <v>0</v>
      </c>
      <c r="T885" s="50">
        <v>1462</v>
      </c>
      <c r="U885" s="50">
        <v>753</v>
      </c>
      <c r="V885" s="51">
        <f t="shared" si="92"/>
        <v>1.9415670650730412</v>
      </c>
      <c r="W885" s="51">
        <f t="shared" si="93"/>
        <v>709</v>
      </c>
      <c r="X885" s="51">
        <f t="shared" si="96"/>
        <v>633.93301438537071</v>
      </c>
      <c r="Y885" s="52">
        <v>0</v>
      </c>
      <c r="Z885" s="53">
        <v>1347</v>
      </c>
      <c r="AA885" s="53">
        <v>610</v>
      </c>
      <c r="AB885" s="54">
        <f t="shared" si="95"/>
        <v>2.2081967213114755</v>
      </c>
      <c r="AC885" s="54">
        <f t="shared" si="94"/>
        <v>737</v>
      </c>
      <c r="AD885" s="54">
        <f t="shared" si="97"/>
        <v>835.9939727051775</v>
      </c>
    </row>
    <row r="886" spans="1:30" ht="12.75" customHeight="1">
      <c r="A886" s="7">
        <v>872</v>
      </c>
      <c r="B886" s="32"/>
      <c r="C886" s="17" t="s">
        <v>1608</v>
      </c>
      <c r="D886" s="17" t="s">
        <v>1610</v>
      </c>
      <c r="E886" s="27" t="s">
        <v>1609</v>
      </c>
      <c r="F886" s="70" t="s">
        <v>1770</v>
      </c>
      <c r="G886" s="63">
        <f>(X885+X886)/2</f>
        <v>651.36840758778931</v>
      </c>
      <c r="H886" s="63">
        <f>ABS((X885-G886)/G886*100)</f>
        <v>2.6767330130405056</v>
      </c>
      <c r="I886" s="64">
        <f>(AD885+AD886)/2</f>
        <v>870.02357810701642</v>
      </c>
      <c r="J886" s="64">
        <f>ABS((AD885-I886)/I886*100)</f>
        <v>3.9113428943937358</v>
      </c>
      <c r="K886" s="42">
        <f>I886/G886</f>
        <v>1.3356858698888578</v>
      </c>
      <c r="L886" s="42">
        <f>LOG(K886,2)</f>
        <v>0.41758075089502389</v>
      </c>
      <c r="M886" s="83">
        <f>(I886-G886)/G886*100</f>
        <v>33.568586988885777</v>
      </c>
      <c r="N886" s="13" t="str">
        <f>IF(X885=0,"×",IF(X886=0,"×",IF(AD885=0,"×",IF(AD886=0,"×","√"))))</f>
        <v>√</v>
      </c>
      <c r="O886" s="28">
        <v>3</v>
      </c>
      <c r="P886" s="28">
        <v>3</v>
      </c>
      <c r="Q886" s="28">
        <v>8</v>
      </c>
      <c r="R886" s="28">
        <v>2</v>
      </c>
      <c r="S886" s="49">
        <v>0</v>
      </c>
      <c r="T886" s="50">
        <v>1473</v>
      </c>
      <c r="U886" s="50">
        <v>725</v>
      </c>
      <c r="V886" s="51">
        <f t="shared" si="92"/>
        <v>2.0317241379310347</v>
      </c>
      <c r="W886" s="51">
        <f t="shared" si="93"/>
        <v>748</v>
      </c>
      <c r="X886" s="51">
        <f t="shared" si="96"/>
        <v>668.80380079020779</v>
      </c>
      <c r="Y886" s="52">
        <v>0</v>
      </c>
      <c r="Z886" s="53">
        <v>1422</v>
      </c>
      <c r="AA886" s="53">
        <v>625</v>
      </c>
      <c r="AB886" s="54">
        <f t="shared" si="95"/>
        <v>2.2751999999999999</v>
      </c>
      <c r="AC886" s="54">
        <f t="shared" si="94"/>
        <v>797</v>
      </c>
      <c r="AD886" s="54">
        <f t="shared" si="97"/>
        <v>904.05318350885545</v>
      </c>
    </row>
    <row r="887" spans="1:30" ht="12.75" customHeight="1">
      <c r="A887" s="7">
        <v>873</v>
      </c>
      <c r="B887" s="27" t="s">
        <v>146</v>
      </c>
      <c r="C887" s="33" t="s">
        <v>1608</v>
      </c>
      <c r="D887" s="33" t="s">
        <v>1610</v>
      </c>
      <c r="E887" s="27" t="s">
        <v>1609</v>
      </c>
      <c r="F887" s="70" t="s">
        <v>1770</v>
      </c>
      <c r="G887" s="63"/>
      <c r="H887" s="63"/>
      <c r="I887" s="64"/>
      <c r="J887" s="64"/>
      <c r="K887" s="42"/>
      <c r="L887" s="42"/>
      <c r="M887" s="83"/>
      <c r="N887" s="13"/>
      <c r="O887" s="28">
        <v>3</v>
      </c>
      <c r="P887" s="28">
        <v>3</v>
      </c>
      <c r="Q887" s="28">
        <v>8</v>
      </c>
      <c r="R887" s="28">
        <v>3</v>
      </c>
      <c r="S887" s="49">
        <v>0</v>
      </c>
      <c r="T887" s="50">
        <v>1454</v>
      </c>
      <c r="U887" s="50">
        <v>741</v>
      </c>
      <c r="V887" s="51">
        <f>T887/U887</f>
        <v>1.9622132253711202</v>
      </c>
      <c r="W887" s="51">
        <f>IF(T887-U887&lt;0,1,T887-U887)</f>
        <v>713</v>
      </c>
      <c r="X887" s="51">
        <f t="shared" si="96"/>
        <v>637.50950529868737</v>
      </c>
      <c r="Y887" s="52">
        <v>0</v>
      </c>
      <c r="Z887" s="53">
        <v>1069</v>
      </c>
      <c r="AA887" s="53">
        <v>631</v>
      </c>
      <c r="AB887" s="54">
        <f>Z887/AA887</f>
        <v>1.6941362916006339</v>
      </c>
      <c r="AC887" s="54">
        <f>IF(Z887-AA887&lt;0,1,Z887-AA887)</f>
        <v>438</v>
      </c>
      <c r="AD887" s="54">
        <f t="shared" si="97"/>
        <v>496.83223886684902</v>
      </c>
    </row>
    <row r="888" spans="1:30" ht="12.75" customHeight="1">
      <c r="A888" s="7">
        <v>874</v>
      </c>
      <c r="B888" s="32"/>
      <c r="C888" s="33" t="s">
        <v>1608</v>
      </c>
      <c r="D888" s="33" t="s">
        <v>1610</v>
      </c>
      <c r="E888" s="27" t="s">
        <v>1609</v>
      </c>
      <c r="F888" s="70" t="s">
        <v>1770</v>
      </c>
      <c r="G888" s="63">
        <f>(X887+X888)/2</f>
        <v>680.2038655764045</v>
      </c>
      <c r="H888" s="63">
        <f>ABS((X887-G888)/G888*100)</f>
        <v>6.2767006243838299</v>
      </c>
      <c r="I888" s="64">
        <f>(AD887+AD888)/2</f>
        <v>652.23410353524696</v>
      </c>
      <c r="J888" s="64">
        <f>ABS((AD887-I888)/I888*100)</f>
        <v>23.826086956521735</v>
      </c>
      <c r="K888" s="42">
        <f>I888/G888</f>
        <v>0.95888032477225638</v>
      </c>
      <c r="L888" s="42">
        <f>LOG(K888,2)</f>
        <v>-6.0577327226255272E-2</v>
      </c>
      <c r="M888" s="83">
        <f>(I888-G888)/G888*100</f>
        <v>-4.1119675227743633</v>
      </c>
      <c r="N888" s="13" t="str">
        <f>IF(X887=0,"×",IF(X888=0,"×",IF(AD887=0,"×",IF(AD888=0,"×","√"))))</f>
        <v>√</v>
      </c>
      <c r="O888" s="28">
        <v>3</v>
      </c>
      <c r="P888" s="28">
        <v>3</v>
      </c>
      <c r="Q888" s="28">
        <v>8</v>
      </c>
      <c r="R888" s="28">
        <v>4</v>
      </c>
      <c r="S888" s="49">
        <v>0</v>
      </c>
      <c r="T888" s="50">
        <v>1585.5</v>
      </c>
      <c r="U888" s="50">
        <v>777</v>
      </c>
      <c r="V888" s="51">
        <f>T888/U888</f>
        <v>2.0405405405405403</v>
      </c>
      <c r="W888" s="51">
        <f>IF(T888-U888&lt;0,1,T888-U888)</f>
        <v>808.5</v>
      </c>
      <c r="X888" s="51">
        <f t="shared" si="96"/>
        <v>722.89822585412162</v>
      </c>
      <c r="Y888" s="52">
        <v>0</v>
      </c>
      <c r="Z888" s="53">
        <v>1342</v>
      </c>
      <c r="AA888" s="53">
        <v>630</v>
      </c>
      <c r="AB888" s="54">
        <f>Z888/AA888</f>
        <v>2.1301587301587301</v>
      </c>
      <c r="AC888" s="54">
        <f>IF(Z888-AA888&lt;0,1,Z888-AA888)</f>
        <v>712</v>
      </c>
      <c r="AD888" s="54">
        <f t="shared" si="97"/>
        <v>807.63596820364501</v>
      </c>
    </row>
    <row r="889" spans="1:30" ht="12.75" customHeight="1">
      <c r="A889" s="7">
        <v>875</v>
      </c>
      <c r="B889" s="27" t="s">
        <v>147</v>
      </c>
      <c r="C889" s="17" t="s">
        <v>1608</v>
      </c>
      <c r="D889" s="17" t="s">
        <v>1611</v>
      </c>
      <c r="E889" s="27" t="s">
        <v>1609</v>
      </c>
      <c r="F889" s="70" t="s">
        <v>1770</v>
      </c>
      <c r="G889" s="63"/>
      <c r="H889" s="63"/>
      <c r="I889" s="64"/>
      <c r="J889" s="64"/>
      <c r="K889" s="42"/>
      <c r="L889" s="42"/>
      <c r="M889" s="83"/>
      <c r="N889" s="13"/>
      <c r="O889" s="28">
        <v>3</v>
      </c>
      <c r="P889" s="28">
        <v>3</v>
      </c>
      <c r="Q889" s="28">
        <v>8</v>
      </c>
      <c r="R889" s="28">
        <v>5</v>
      </c>
      <c r="S889" s="49">
        <v>0</v>
      </c>
      <c r="T889" s="50">
        <v>1305</v>
      </c>
      <c r="U889" s="50">
        <v>748</v>
      </c>
      <c r="V889" s="51">
        <f t="shared" si="92"/>
        <v>1.7446524064171123</v>
      </c>
      <c r="W889" s="51">
        <f t="shared" si="93"/>
        <v>557</v>
      </c>
      <c r="X889" s="51">
        <f t="shared" ref="X889:X920" si="98">W889/$W$1277</f>
        <v>498.02635967933918</v>
      </c>
      <c r="Y889" s="52">
        <v>0</v>
      </c>
      <c r="Z889" s="53">
        <v>1344</v>
      </c>
      <c r="AA889" s="53">
        <v>659</v>
      </c>
      <c r="AB889" s="54">
        <f t="shared" si="95"/>
        <v>2.0394537177541729</v>
      </c>
      <c r="AC889" s="54">
        <f t="shared" si="94"/>
        <v>685</v>
      </c>
      <c r="AD889" s="54">
        <f t="shared" ref="AD889:AD920" si="99">AC889/$AC$1277</f>
        <v>777.00932334199001</v>
      </c>
    </row>
    <row r="890" spans="1:30" ht="12.75" customHeight="1">
      <c r="A890" s="7">
        <v>876</v>
      </c>
      <c r="B890" s="32"/>
      <c r="C890" s="17" t="s">
        <v>1608</v>
      </c>
      <c r="D890" s="17" t="s">
        <v>1611</v>
      </c>
      <c r="E890" s="27" t="s">
        <v>1609</v>
      </c>
      <c r="F890" s="70" t="s">
        <v>1770</v>
      </c>
      <c r="G890" s="63">
        <f>(X889+X890)/2</f>
        <v>559.27376656988622</v>
      </c>
      <c r="H890" s="63">
        <f>ABS((X889-G890)/G890*100)</f>
        <v>10.951239008792957</v>
      </c>
      <c r="I890" s="64">
        <f>(AD889+AD890)/2</f>
        <v>846.20285432572928</v>
      </c>
      <c r="J890" s="64">
        <f>ABS((AD889-I890)/I890*100)</f>
        <v>8.176943699731904</v>
      </c>
      <c r="K890" s="42">
        <f>I890/G890</f>
        <v>1.5130387028800298</v>
      </c>
      <c r="L890" s="42">
        <f>LOG(K890,2)</f>
        <v>0.59744889154602154</v>
      </c>
      <c r="M890" s="83">
        <f>(I890-G890)/G890*100</f>
        <v>51.303870288002997</v>
      </c>
      <c r="N890" s="13" t="str">
        <f>IF(X889=0,"×",IF(X890=0,"×",IF(AD889=0,"×",IF(AD890=0,"×","√"))))</f>
        <v>√</v>
      </c>
      <c r="O890" s="28">
        <v>3</v>
      </c>
      <c r="P890" s="28">
        <v>3</v>
      </c>
      <c r="Q890" s="28">
        <v>8</v>
      </c>
      <c r="R890" s="28">
        <v>6</v>
      </c>
      <c r="S890" s="49">
        <v>0</v>
      </c>
      <c r="T890" s="50">
        <v>1432</v>
      </c>
      <c r="U890" s="50">
        <v>738</v>
      </c>
      <c r="V890" s="51">
        <f t="shared" si="92"/>
        <v>1.9403794037940378</v>
      </c>
      <c r="W890" s="51">
        <f t="shared" si="93"/>
        <v>694</v>
      </c>
      <c r="X890" s="51">
        <f t="shared" si="98"/>
        <v>620.52117346043337</v>
      </c>
      <c r="Y890" s="52">
        <v>0</v>
      </c>
      <c r="Z890" s="53">
        <v>1466</v>
      </c>
      <c r="AA890" s="53">
        <v>659</v>
      </c>
      <c r="AB890" s="54">
        <f t="shared" si="95"/>
        <v>2.2245827010622157</v>
      </c>
      <c r="AC890" s="54">
        <f t="shared" si="94"/>
        <v>807</v>
      </c>
      <c r="AD890" s="54">
        <f t="shared" si="99"/>
        <v>915.39638530946843</v>
      </c>
    </row>
    <row r="891" spans="1:30" ht="12.75" customHeight="1">
      <c r="A891" s="7">
        <v>877</v>
      </c>
      <c r="B891" s="27" t="s">
        <v>148</v>
      </c>
      <c r="C891" s="17" t="s">
        <v>1608</v>
      </c>
      <c r="D891" s="17" t="s">
        <v>1612</v>
      </c>
      <c r="E891" s="27" t="s">
        <v>1609</v>
      </c>
      <c r="F891" s="70" t="s">
        <v>1770</v>
      </c>
      <c r="G891" s="63"/>
      <c r="H891" s="63"/>
      <c r="I891" s="64"/>
      <c r="J891" s="64"/>
      <c r="K891" s="42"/>
      <c r="L891" s="42"/>
      <c r="M891" s="83"/>
      <c r="N891" s="13"/>
      <c r="O891" s="28">
        <v>3</v>
      </c>
      <c r="P891" s="28">
        <v>3</v>
      </c>
      <c r="Q891" s="28">
        <v>8</v>
      </c>
      <c r="R891" s="28">
        <v>7</v>
      </c>
      <c r="S891" s="49">
        <v>0</v>
      </c>
      <c r="T891" s="50">
        <v>1515</v>
      </c>
      <c r="U891" s="50">
        <v>734</v>
      </c>
      <c r="V891" s="51">
        <f t="shared" si="92"/>
        <v>2.0640326975476837</v>
      </c>
      <c r="W891" s="51">
        <f t="shared" si="93"/>
        <v>781</v>
      </c>
      <c r="X891" s="51">
        <f t="shared" si="98"/>
        <v>698.30985082506982</v>
      </c>
      <c r="Y891" s="52">
        <v>0</v>
      </c>
      <c r="Z891" s="53">
        <v>1642</v>
      </c>
      <c r="AA891" s="53">
        <v>684</v>
      </c>
      <c r="AB891" s="54">
        <f t="shared" si="95"/>
        <v>2.4005847953216373</v>
      </c>
      <c r="AC891" s="54">
        <f t="shared" si="94"/>
        <v>958</v>
      </c>
      <c r="AD891" s="54">
        <f t="shared" si="99"/>
        <v>1086.6787324987247</v>
      </c>
    </row>
    <row r="892" spans="1:30" ht="12.75" customHeight="1">
      <c r="A892" s="7">
        <v>878</v>
      </c>
      <c r="B892" s="32"/>
      <c r="C892" s="17" t="s">
        <v>1608</v>
      </c>
      <c r="D892" s="17" t="s">
        <v>1612</v>
      </c>
      <c r="E892" s="27" t="s">
        <v>1609</v>
      </c>
      <c r="F892" s="70" t="s">
        <v>1770</v>
      </c>
      <c r="G892" s="63">
        <f>(X891+X892)/2</f>
        <v>746.59247815484423</v>
      </c>
      <c r="H892" s="63">
        <f>ABS((X891-G892)/G892*100)</f>
        <v>6.4670658682634805</v>
      </c>
      <c r="I892" s="64">
        <f>(AD891+AD892)/2</f>
        <v>1220.528513745958</v>
      </c>
      <c r="J892" s="64">
        <f>ABS((AD891-I892)/I892*100)</f>
        <v>10.966542750929367</v>
      </c>
      <c r="K892" s="42">
        <f>I892/G892</f>
        <v>1.6347988353196599</v>
      </c>
      <c r="L892" s="42">
        <f>LOG(K892,2)</f>
        <v>0.70911312065181287</v>
      </c>
      <c r="M892" s="83">
        <f>(I892-G892)/G892*100</f>
        <v>63.479883531965989</v>
      </c>
      <c r="N892" s="13" t="str">
        <f>IF(X891=0,"×",IF(X892=0,"×",IF(AD891=0,"×",IF(AD892=0,"×","√"))))</f>
        <v>√</v>
      </c>
      <c r="O892" s="28">
        <v>3</v>
      </c>
      <c r="P892" s="28">
        <v>3</v>
      </c>
      <c r="Q892" s="28">
        <v>8</v>
      </c>
      <c r="R892" s="28">
        <v>8</v>
      </c>
      <c r="S892" s="49">
        <v>0</v>
      </c>
      <c r="T892" s="50">
        <v>1622</v>
      </c>
      <c r="U892" s="50">
        <v>733</v>
      </c>
      <c r="V892" s="51">
        <f t="shared" si="92"/>
        <v>2.2128240109140518</v>
      </c>
      <c r="W892" s="51">
        <f t="shared" si="93"/>
        <v>889</v>
      </c>
      <c r="X892" s="51">
        <f t="shared" si="98"/>
        <v>794.87510548461853</v>
      </c>
      <c r="Y892" s="52">
        <v>0</v>
      </c>
      <c r="Z892" s="53">
        <v>1897</v>
      </c>
      <c r="AA892" s="53">
        <v>703</v>
      </c>
      <c r="AB892" s="54">
        <f t="shared" si="95"/>
        <v>2.6984352773826457</v>
      </c>
      <c r="AC892" s="54">
        <f t="shared" si="94"/>
        <v>1194</v>
      </c>
      <c r="AD892" s="54">
        <f t="shared" si="99"/>
        <v>1354.3782949931913</v>
      </c>
    </row>
    <row r="893" spans="1:30" ht="12.75" customHeight="1">
      <c r="A893" s="7">
        <v>879</v>
      </c>
      <c r="B893" s="27" t="s">
        <v>149</v>
      </c>
      <c r="C893" s="17" t="s">
        <v>1613</v>
      </c>
      <c r="D893" s="17" t="s">
        <v>1614</v>
      </c>
      <c r="E893" s="27" t="s">
        <v>1615</v>
      </c>
      <c r="F893" s="15" t="s">
        <v>1616</v>
      </c>
      <c r="G893" s="63"/>
      <c r="H893" s="63"/>
      <c r="I893" s="64"/>
      <c r="J893" s="64"/>
      <c r="K893" s="42"/>
      <c r="L893" s="42"/>
      <c r="M893" s="83"/>
      <c r="N893" s="13"/>
      <c r="O893" s="28">
        <v>3</v>
      </c>
      <c r="P893" s="28">
        <v>3</v>
      </c>
      <c r="Q893" s="28">
        <v>8</v>
      </c>
      <c r="R893" s="28">
        <v>9</v>
      </c>
      <c r="S893" s="49">
        <v>0</v>
      </c>
      <c r="T893" s="50">
        <v>1583</v>
      </c>
      <c r="U893" s="50">
        <v>749</v>
      </c>
      <c r="V893" s="51">
        <f t="shared" si="92"/>
        <v>2.1134846461949266</v>
      </c>
      <c r="W893" s="51">
        <f t="shared" si="93"/>
        <v>834</v>
      </c>
      <c r="X893" s="51">
        <f t="shared" si="98"/>
        <v>745.69835542651504</v>
      </c>
      <c r="Y893" s="52">
        <v>0</v>
      </c>
      <c r="Z893" s="53">
        <v>2163.5</v>
      </c>
      <c r="AA893" s="53">
        <v>698</v>
      </c>
      <c r="AB893" s="54">
        <f t="shared" si="95"/>
        <v>3.0995702005730661</v>
      </c>
      <c r="AC893" s="54">
        <f t="shared" si="94"/>
        <v>1465.5</v>
      </c>
      <c r="AD893" s="54">
        <f t="shared" si="99"/>
        <v>1662.346223879834</v>
      </c>
    </row>
    <row r="894" spans="1:30" ht="12.75" customHeight="1">
      <c r="A894" s="7">
        <v>880</v>
      </c>
      <c r="B894" s="27"/>
      <c r="C894" s="17" t="s">
        <v>1613</v>
      </c>
      <c r="D894" s="17" t="s">
        <v>1614</v>
      </c>
      <c r="E894" s="27" t="s">
        <v>1615</v>
      </c>
      <c r="F894" s="15" t="s">
        <v>1616</v>
      </c>
      <c r="G894" s="63">
        <f>(X893+X894)/2</f>
        <v>640.19187348367473</v>
      </c>
      <c r="H894" s="63">
        <f>ABS((X893-G894)/G894*100)</f>
        <v>16.480446927374313</v>
      </c>
      <c r="I894" s="64">
        <f>(AD893+AD894)/2</f>
        <v>1543.2426049733976</v>
      </c>
      <c r="J894" s="64">
        <f>ABS((AD893-I894)/I894*100)</f>
        <v>7.7177508269018729</v>
      </c>
      <c r="K894" s="42">
        <f>I894/G894</f>
        <v>2.4105938686407757</v>
      </c>
      <c r="L894" s="42">
        <f>LOG(K894,2)</f>
        <v>1.2693886094420255</v>
      </c>
      <c r="M894" s="83">
        <f>(I894-G894)/G894*100</f>
        <v>141.0593868640776</v>
      </c>
      <c r="N894" s="13" t="str">
        <f>IF(X893=0,"×",IF(X894=0,"×",IF(AD893=0,"×",IF(AD894=0,"×","√"))))</f>
        <v>√</v>
      </c>
      <c r="O894" s="28">
        <v>3</v>
      </c>
      <c r="P894" s="28">
        <v>3</v>
      </c>
      <c r="Q894" s="28">
        <v>8</v>
      </c>
      <c r="R894" s="28">
        <v>10</v>
      </c>
      <c r="S894" s="49">
        <v>0</v>
      </c>
      <c r="T894" s="50">
        <v>1353</v>
      </c>
      <c r="U894" s="50">
        <v>755</v>
      </c>
      <c r="V894" s="51">
        <f t="shared" si="92"/>
        <v>1.7920529801324503</v>
      </c>
      <c r="W894" s="51">
        <f t="shared" si="93"/>
        <v>598</v>
      </c>
      <c r="X894" s="51">
        <f t="shared" si="98"/>
        <v>534.68539154083453</v>
      </c>
      <c r="Y894" s="52">
        <v>0</v>
      </c>
      <c r="Z894" s="53">
        <v>1935.5</v>
      </c>
      <c r="AA894" s="53">
        <v>680</v>
      </c>
      <c r="AB894" s="54">
        <f t="shared" si="95"/>
        <v>2.8463235294117646</v>
      </c>
      <c r="AC894" s="54">
        <f t="shared" si="94"/>
        <v>1255.5</v>
      </c>
      <c r="AD894" s="54">
        <f t="shared" si="99"/>
        <v>1424.1389860669613</v>
      </c>
    </row>
    <row r="895" spans="1:30" ht="12.75" customHeight="1">
      <c r="A895" s="7">
        <v>881</v>
      </c>
      <c r="B895" s="27" t="s">
        <v>516</v>
      </c>
      <c r="C895" s="17" t="s">
        <v>1613</v>
      </c>
      <c r="D895" s="17" t="s">
        <v>1611</v>
      </c>
      <c r="E895" s="27" t="s">
        <v>1615</v>
      </c>
      <c r="F895" s="15" t="s">
        <v>1616</v>
      </c>
      <c r="G895" s="63"/>
      <c r="H895" s="63"/>
      <c r="I895" s="64"/>
      <c r="J895" s="64"/>
      <c r="K895" s="42"/>
      <c r="L895" s="42"/>
      <c r="M895" s="83"/>
      <c r="N895" s="13"/>
      <c r="O895" s="28">
        <v>3</v>
      </c>
      <c r="P895" s="28">
        <v>4</v>
      </c>
      <c r="Q895" s="28">
        <v>1</v>
      </c>
      <c r="R895" s="28">
        <v>1</v>
      </c>
      <c r="S895" s="49">
        <v>0</v>
      </c>
      <c r="T895" s="50">
        <v>3552</v>
      </c>
      <c r="U895" s="50">
        <v>804</v>
      </c>
      <c r="V895" s="51">
        <f t="shared" si="92"/>
        <v>4.4179104477611943</v>
      </c>
      <c r="W895" s="51">
        <f t="shared" si="93"/>
        <v>2748</v>
      </c>
      <c r="X895" s="51">
        <f t="shared" si="98"/>
        <v>2457.0492574485174</v>
      </c>
      <c r="Y895" s="52">
        <v>0</v>
      </c>
      <c r="Z895" s="53">
        <v>3865</v>
      </c>
      <c r="AA895" s="53">
        <v>619</v>
      </c>
      <c r="AB895" s="54">
        <f t="shared" si="95"/>
        <v>6.2439418416801296</v>
      </c>
      <c r="AC895" s="54">
        <f t="shared" si="94"/>
        <v>3246</v>
      </c>
      <c r="AD895" s="54">
        <f t="shared" si="99"/>
        <v>3682.003304478977</v>
      </c>
    </row>
    <row r="896" spans="1:30" ht="12.75" customHeight="1">
      <c r="A896" s="7">
        <v>882</v>
      </c>
      <c r="B896" s="27"/>
      <c r="C896" s="17" t="s">
        <v>1613</v>
      </c>
      <c r="D896" s="17" t="s">
        <v>1611</v>
      </c>
      <c r="E896" s="27" t="s">
        <v>1615</v>
      </c>
      <c r="F896" s="15" t="s">
        <v>1616</v>
      </c>
      <c r="G896" s="63">
        <f>(X895+X896)/2</f>
        <v>2025.8585717117826</v>
      </c>
      <c r="H896" s="63">
        <f>ABS((X895-G896)/G896*100)</f>
        <v>21.284342932803703</v>
      </c>
      <c r="I896" s="64">
        <f>(AD895+AD896)/2</f>
        <v>2784.7560420504897</v>
      </c>
      <c r="J896" s="64">
        <f>ABS((AD895-I896)/I896*100)</f>
        <v>32.219959266802434</v>
      </c>
      <c r="K896" s="42">
        <f>I896/G896</f>
        <v>1.374605355445649</v>
      </c>
      <c r="L896" s="42">
        <f>LOG(K896,2)</f>
        <v>0.45901748520956159</v>
      </c>
      <c r="M896" s="83">
        <f>(I896-G896)/G896*100</f>
        <v>37.460535544564898</v>
      </c>
      <c r="N896" s="13" t="str">
        <f>IF(X895=0,"×",IF(X896=0,"×",IF(AD895=0,"×",IF(AD896=0,"×","√"))))</f>
        <v>√</v>
      </c>
      <c r="O896" s="28">
        <v>3</v>
      </c>
      <c r="P896" s="28">
        <v>4</v>
      </c>
      <c r="Q896" s="28">
        <v>1</v>
      </c>
      <c r="R896" s="28">
        <v>2</v>
      </c>
      <c r="S896" s="49">
        <v>0</v>
      </c>
      <c r="T896" s="50">
        <v>2572</v>
      </c>
      <c r="U896" s="50">
        <v>788.5</v>
      </c>
      <c r="V896" s="51">
        <f t="shared" si="92"/>
        <v>3.2618896639188333</v>
      </c>
      <c r="W896" s="51">
        <f t="shared" si="93"/>
        <v>1783.5</v>
      </c>
      <c r="X896" s="51">
        <f t="shared" si="98"/>
        <v>1594.6678859750475</v>
      </c>
      <c r="Y896" s="52">
        <v>0</v>
      </c>
      <c r="Z896" s="53">
        <v>2259</v>
      </c>
      <c r="AA896" s="53">
        <v>595</v>
      </c>
      <c r="AB896" s="54">
        <f t="shared" si="95"/>
        <v>3.7966386554621847</v>
      </c>
      <c r="AC896" s="54">
        <f t="shared" si="94"/>
        <v>1664</v>
      </c>
      <c r="AD896" s="54">
        <f t="shared" si="99"/>
        <v>1887.5087796220018</v>
      </c>
    </row>
    <row r="897" spans="1:30" ht="12.75" customHeight="1">
      <c r="A897" s="7">
        <v>883</v>
      </c>
      <c r="B897" s="27" t="s">
        <v>517</v>
      </c>
      <c r="C897" s="17" t="s">
        <v>731</v>
      </c>
      <c r="D897" s="17" t="s">
        <v>2059</v>
      </c>
      <c r="E897" s="27" t="s">
        <v>1618</v>
      </c>
      <c r="F897" s="15" t="s">
        <v>1619</v>
      </c>
      <c r="G897" s="63"/>
      <c r="H897" s="63"/>
      <c r="I897" s="64"/>
      <c r="J897" s="64"/>
      <c r="K897" s="42"/>
      <c r="L897" s="42"/>
      <c r="M897" s="83"/>
      <c r="N897" s="13"/>
      <c r="O897" s="28">
        <v>3</v>
      </c>
      <c r="P897" s="28">
        <v>4</v>
      </c>
      <c r="Q897" s="28">
        <v>1</v>
      </c>
      <c r="R897" s="28">
        <v>3</v>
      </c>
      <c r="S897" s="49">
        <v>0</v>
      </c>
      <c r="T897" s="50">
        <v>2002</v>
      </c>
      <c r="U897" s="50">
        <v>805</v>
      </c>
      <c r="V897" s="51">
        <f t="shared" si="92"/>
        <v>2.4869565217391303</v>
      </c>
      <c r="W897" s="51">
        <f t="shared" si="93"/>
        <v>1197</v>
      </c>
      <c r="X897" s="51">
        <f t="shared" si="98"/>
        <v>1070.2649058099983</v>
      </c>
      <c r="Y897" s="52">
        <v>0</v>
      </c>
      <c r="Z897" s="53">
        <v>1762</v>
      </c>
      <c r="AA897" s="53">
        <v>594</v>
      </c>
      <c r="AB897" s="54">
        <f t="shared" si="95"/>
        <v>2.9663299663299663</v>
      </c>
      <c r="AC897" s="54">
        <f t="shared" si="94"/>
        <v>1168</v>
      </c>
      <c r="AD897" s="54">
        <f t="shared" si="99"/>
        <v>1324.8859703115975</v>
      </c>
    </row>
    <row r="898" spans="1:30" ht="12.75" customHeight="1">
      <c r="A898" s="7">
        <v>884</v>
      </c>
      <c r="B898" s="27"/>
      <c r="C898" s="17" t="s">
        <v>731</v>
      </c>
      <c r="D898" s="17" t="s">
        <v>2059</v>
      </c>
      <c r="E898" s="27" t="s">
        <v>1618</v>
      </c>
      <c r="F898" s="15" t="s">
        <v>1619</v>
      </c>
      <c r="G898" s="63">
        <f>(X897+X898)/2</f>
        <v>897.25215787830678</v>
      </c>
      <c r="H898" s="63">
        <f>ABS((X897-G898)/G898*100)</f>
        <v>19.282511210762333</v>
      </c>
      <c r="I898" s="64">
        <f>(AD897+AD898)/2</f>
        <v>1394.6466613853672</v>
      </c>
      <c r="J898" s="64">
        <f>ABS((AD897-I898)/I898*100)</f>
        <v>5.0020333468889691</v>
      </c>
      <c r="K898" s="42">
        <f>I898/G898</f>
        <v>1.5543530869663524</v>
      </c>
      <c r="L898" s="42">
        <f>LOG(K898,2)</f>
        <v>0.63631426369006827</v>
      </c>
      <c r="M898" s="83">
        <f>(I898-G898)/G898*100</f>
        <v>55.435308696635254</v>
      </c>
      <c r="N898" s="13" t="str">
        <f>IF(X897=0,"×",IF(X898=0,"×",IF(AD897=0,"×",IF(AD898=0,"×","√"))))</f>
        <v>√</v>
      </c>
      <c r="O898" s="28">
        <v>3</v>
      </c>
      <c r="P898" s="28">
        <v>4</v>
      </c>
      <c r="Q898" s="28">
        <v>1</v>
      </c>
      <c r="R898" s="28">
        <v>4</v>
      </c>
      <c r="S898" s="49">
        <v>0</v>
      </c>
      <c r="T898" s="50">
        <v>1600</v>
      </c>
      <c r="U898" s="50">
        <v>790</v>
      </c>
      <c r="V898" s="51">
        <f t="shared" si="92"/>
        <v>2.0253164556962027</v>
      </c>
      <c r="W898" s="51">
        <f t="shared" si="93"/>
        <v>810</v>
      </c>
      <c r="X898" s="51">
        <f t="shared" si="98"/>
        <v>724.2394099466153</v>
      </c>
      <c r="Y898" s="52">
        <v>0</v>
      </c>
      <c r="Z898" s="53">
        <v>1868</v>
      </c>
      <c r="AA898" s="53">
        <v>577</v>
      </c>
      <c r="AB898" s="54">
        <f t="shared" si="95"/>
        <v>3.2374350086655115</v>
      </c>
      <c r="AC898" s="54">
        <f t="shared" si="94"/>
        <v>1291</v>
      </c>
      <c r="AD898" s="54">
        <f t="shared" si="99"/>
        <v>1464.4073524591372</v>
      </c>
    </row>
    <row r="899" spans="1:30" ht="12.75" customHeight="1">
      <c r="A899" s="7">
        <v>885</v>
      </c>
      <c r="B899" s="27" t="s">
        <v>518</v>
      </c>
      <c r="C899" s="17" t="s">
        <v>1617</v>
      </c>
      <c r="D899" s="17" t="s">
        <v>1620</v>
      </c>
      <c r="E899" s="27" t="s">
        <v>1618</v>
      </c>
      <c r="F899" s="15" t="s">
        <v>1619</v>
      </c>
      <c r="G899" s="63"/>
      <c r="H899" s="63"/>
      <c r="I899" s="64"/>
      <c r="J899" s="64"/>
      <c r="K899" s="42"/>
      <c r="L899" s="42"/>
      <c r="M899" s="83"/>
      <c r="N899" s="13"/>
      <c r="O899" s="28">
        <v>3</v>
      </c>
      <c r="P899" s="28">
        <v>4</v>
      </c>
      <c r="Q899" s="28">
        <v>1</v>
      </c>
      <c r="R899" s="28">
        <v>5</v>
      </c>
      <c r="S899" s="49">
        <v>0</v>
      </c>
      <c r="T899" s="50">
        <v>2212.5</v>
      </c>
      <c r="U899" s="50">
        <v>774</v>
      </c>
      <c r="V899" s="51">
        <f t="shared" si="92"/>
        <v>2.8585271317829459</v>
      </c>
      <c r="W899" s="51">
        <f t="shared" si="93"/>
        <v>1438.5</v>
      </c>
      <c r="X899" s="51">
        <f t="shared" si="98"/>
        <v>1286.1955447014891</v>
      </c>
      <c r="Y899" s="52">
        <v>0</v>
      </c>
      <c r="Z899" s="53">
        <v>1496</v>
      </c>
      <c r="AA899" s="53">
        <v>607</v>
      </c>
      <c r="AB899" s="54">
        <f t="shared" si="95"/>
        <v>2.4645799011532126</v>
      </c>
      <c r="AC899" s="54">
        <f t="shared" si="94"/>
        <v>889</v>
      </c>
      <c r="AD899" s="54">
        <f t="shared" si="99"/>
        <v>1008.4106400744949</v>
      </c>
    </row>
    <row r="900" spans="1:30" ht="12.75" customHeight="1">
      <c r="A900" s="7">
        <v>886</v>
      </c>
      <c r="B900" s="32"/>
      <c r="C900" s="17" t="s">
        <v>1617</v>
      </c>
      <c r="D900" s="17" t="s">
        <v>1620</v>
      </c>
      <c r="E900" s="27" t="s">
        <v>1618</v>
      </c>
      <c r="F900" s="15" t="s">
        <v>1619</v>
      </c>
      <c r="G900" s="63">
        <f>(X899+X900)/2</f>
        <v>1131.2887820184631</v>
      </c>
      <c r="H900" s="63">
        <f>ABS((X899-G900)/G900*100)</f>
        <v>13.692946058091286</v>
      </c>
      <c r="I900" s="64">
        <f>(AD899+AD900)/2</f>
        <v>864.35197720670999</v>
      </c>
      <c r="J900" s="64">
        <f>ABS((AD899-I900)/I900*100)</f>
        <v>16.666666666666664</v>
      </c>
      <c r="K900" s="42">
        <f>I900/G900</f>
        <v>0.76404185292505045</v>
      </c>
      <c r="L900" s="42">
        <f>LOG(K900,2)</f>
        <v>-0.38827642605879664</v>
      </c>
      <c r="M900" s="83">
        <f>(I900-G900)/G900*100</f>
        <v>-23.595814707494956</v>
      </c>
      <c r="N900" s="13" t="str">
        <f>IF(X899=0,"×",IF(X900=0,"×",IF(AD899=0,"×",IF(AD900=0,"×","√"))))</f>
        <v>√</v>
      </c>
      <c r="O900" s="28">
        <v>3</v>
      </c>
      <c r="P900" s="28">
        <v>4</v>
      </c>
      <c r="Q900" s="28">
        <v>1</v>
      </c>
      <c r="R900" s="28">
        <v>6</v>
      </c>
      <c r="S900" s="49">
        <v>0</v>
      </c>
      <c r="T900" s="50">
        <v>1846</v>
      </c>
      <c r="U900" s="50">
        <v>754</v>
      </c>
      <c r="V900" s="51">
        <f t="shared" si="92"/>
        <v>2.4482758620689653</v>
      </c>
      <c r="W900" s="51">
        <f t="shared" si="93"/>
        <v>1092</v>
      </c>
      <c r="X900" s="51">
        <f t="shared" si="98"/>
        <v>976.38201933543701</v>
      </c>
      <c r="Y900" s="52">
        <v>0</v>
      </c>
      <c r="Z900" s="53">
        <v>1214</v>
      </c>
      <c r="AA900" s="53">
        <v>579</v>
      </c>
      <c r="AB900" s="54">
        <f t="shared" si="95"/>
        <v>2.0967184801381693</v>
      </c>
      <c r="AC900" s="54">
        <f t="shared" si="94"/>
        <v>635</v>
      </c>
      <c r="AD900" s="54">
        <f t="shared" si="99"/>
        <v>720.29331433892503</v>
      </c>
    </row>
    <row r="901" spans="1:30" ht="12.75" customHeight="1">
      <c r="A901" s="7">
        <v>887</v>
      </c>
      <c r="B901" s="32" t="s">
        <v>519</v>
      </c>
      <c r="C901" s="17" t="s">
        <v>732</v>
      </c>
      <c r="D901" s="17" t="s">
        <v>2059</v>
      </c>
      <c r="E901" s="27" t="s">
        <v>1621</v>
      </c>
      <c r="F901" s="15" t="s">
        <v>1622</v>
      </c>
      <c r="G901" s="63"/>
      <c r="H901" s="63"/>
      <c r="I901" s="64"/>
      <c r="J901" s="64"/>
      <c r="K901" s="42"/>
      <c r="L901" s="42"/>
      <c r="M901" s="83"/>
      <c r="N901" s="13"/>
      <c r="O901" s="28">
        <v>3</v>
      </c>
      <c r="P901" s="28">
        <v>4</v>
      </c>
      <c r="Q901" s="28">
        <v>1</v>
      </c>
      <c r="R901" s="28">
        <v>7</v>
      </c>
      <c r="S901" s="49">
        <v>0</v>
      </c>
      <c r="T901" s="50">
        <v>3276.5</v>
      </c>
      <c r="U901" s="50">
        <v>773</v>
      </c>
      <c r="V901" s="51">
        <f t="shared" si="92"/>
        <v>4.238680465717982</v>
      </c>
      <c r="W901" s="51">
        <f t="shared" si="93"/>
        <v>2503.5</v>
      </c>
      <c r="X901" s="51">
        <f t="shared" si="98"/>
        <v>2238.436250372039</v>
      </c>
      <c r="Y901" s="52">
        <v>0</v>
      </c>
      <c r="Z901" s="53">
        <v>1884</v>
      </c>
      <c r="AA901" s="53">
        <v>567</v>
      </c>
      <c r="AB901" s="54">
        <f t="shared" si="95"/>
        <v>3.3227513227513228</v>
      </c>
      <c r="AC901" s="54">
        <f t="shared" si="94"/>
        <v>1317</v>
      </c>
      <c r="AD901" s="54">
        <f t="shared" si="99"/>
        <v>1493.899677140731</v>
      </c>
    </row>
    <row r="902" spans="1:30" ht="12.75" customHeight="1">
      <c r="A902" s="7">
        <v>888</v>
      </c>
      <c r="B902" s="32"/>
      <c r="C902" s="17" t="s">
        <v>732</v>
      </c>
      <c r="D902" s="17" t="s">
        <v>2059</v>
      </c>
      <c r="E902" s="27" t="s">
        <v>1621</v>
      </c>
      <c r="F902" s="15" t="s">
        <v>1622</v>
      </c>
      <c r="G902" s="63">
        <f>(X901+X902)/2</f>
        <v>2239.5539037824501</v>
      </c>
      <c r="H902" s="63">
        <f>ABS((X901-G902)/G902*100)</f>
        <v>4.9905180157684775E-2</v>
      </c>
      <c r="I902" s="64">
        <f>(AD901+AD902)/2</f>
        <v>1506.09361907639</v>
      </c>
      <c r="J902" s="64">
        <f>ABS((AD901-I902)/I902*100)</f>
        <v>0.8096403690453825</v>
      </c>
      <c r="K902" s="42">
        <f>I902/G902</f>
        <v>0.67249715067482996</v>
      </c>
      <c r="L902" s="42">
        <f>LOG(K902,2)</f>
        <v>-0.57239993980694981</v>
      </c>
      <c r="M902" s="83">
        <f>(I902-G902)/G902*100</f>
        <v>-32.750284932517005</v>
      </c>
      <c r="N902" s="13" t="str">
        <f>IF(X901=0,"×",IF(X902=0,"×",IF(AD901=0,"×",IF(AD902=0,"×","√"))))</f>
        <v>√</v>
      </c>
      <c r="O902" s="28">
        <v>3</v>
      </c>
      <c r="P902" s="28">
        <v>4</v>
      </c>
      <c r="Q902" s="28">
        <v>1</v>
      </c>
      <c r="R902" s="28">
        <v>8</v>
      </c>
      <c r="S902" s="49">
        <v>0</v>
      </c>
      <c r="T902" s="50">
        <v>3263</v>
      </c>
      <c r="U902" s="50">
        <v>757</v>
      </c>
      <c r="V902" s="51">
        <f t="shared" si="92"/>
        <v>4.3104359313077936</v>
      </c>
      <c r="W902" s="51">
        <f t="shared" si="93"/>
        <v>2506</v>
      </c>
      <c r="X902" s="51">
        <f t="shared" si="98"/>
        <v>2240.6715571928617</v>
      </c>
      <c r="Y902" s="52">
        <v>0</v>
      </c>
      <c r="Z902" s="53">
        <v>1922</v>
      </c>
      <c r="AA902" s="53">
        <v>583.5</v>
      </c>
      <c r="AB902" s="54">
        <f t="shared" si="95"/>
        <v>3.2939160239931446</v>
      </c>
      <c r="AC902" s="54">
        <f t="shared" si="94"/>
        <v>1338.5</v>
      </c>
      <c r="AD902" s="54">
        <f t="shared" si="99"/>
        <v>1518.2875610120491</v>
      </c>
    </row>
    <row r="903" spans="1:30" ht="12.75" customHeight="1">
      <c r="A903" s="7">
        <v>889</v>
      </c>
      <c r="B903" s="27" t="s">
        <v>520</v>
      </c>
      <c r="C903" s="17" t="s">
        <v>1623</v>
      </c>
      <c r="D903" s="17" t="s">
        <v>2059</v>
      </c>
      <c r="E903" s="27" t="s">
        <v>1624</v>
      </c>
      <c r="F903" s="15" t="s">
        <v>1625</v>
      </c>
      <c r="G903" s="63"/>
      <c r="H903" s="63"/>
      <c r="I903" s="64"/>
      <c r="J903" s="64"/>
      <c r="K903" s="42"/>
      <c r="L903" s="42"/>
      <c r="M903" s="83"/>
      <c r="N903" s="13"/>
      <c r="O903" s="28">
        <v>3</v>
      </c>
      <c r="P903" s="28">
        <v>4</v>
      </c>
      <c r="Q903" s="28">
        <v>1</v>
      </c>
      <c r="R903" s="28">
        <v>9</v>
      </c>
      <c r="S903" s="49">
        <v>0</v>
      </c>
      <c r="T903" s="50">
        <v>5826.5</v>
      </c>
      <c r="U903" s="50">
        <v>746</v>
      </c>
      <c r="V903" s="51">
        <f t="shared" si="92"/>
        <v>7.8103217158176941</v>
      </c>
      <c r="W903" s="51">
        <f t="shared" si="93"/>
        <v>5080.5</v>
      </c>
      <c r="X903" s="51">
        <f t="shared" si="98"/>
        <v>4542.5905212762709</v>
      </c>
      <c r="Y903" s="52">
        <v>0</v>
      </c>
      <c r="Z903" s="53">
        <v>3902.5</v>
      </c>
      <c r="AA903" s="53">
        <v>572</v>
      </c>
      <c r="AB903" s="54">
        <f t="shared" si="95"/>
        <v>6.8225524475524475</v>
      </c>
      <c r="AC903" s="54">
        <f t="shared" si="94"/>
        <v>3330.5</v>
      </c>
      <c r="AD903" s="54">
        <f t="shared" si="99"/>
        <v>3777.853359694157</v>
      </c>
    </row>
    <row r="904" spans="1:30" ht="12.75" customHeight="1">
      <c r="A904" s="7">
        <v>890</v>
      </c>
      <c r="B904" s="32"/>
      <c r="C904" s="17" t="s">
        <v>1623</v>
      </c>
      <c r="D904" s="17" t="s">
        <v>2059</v>
      </c>
      <c r="E904" s="27" t="s">
        <v>1624</v>
      </c>
      <c r="F904" s="15" t="s">
        <v>1625</v>
      </c>
      <c r="G904" s="63">
        <f>(X903+X904)/2</f>
        <v>3746.5977623812405</v>
      </c>
      <c r="H904" s="63">
        <f>ABS((X903-G904)/G904*100)</f>
        <v>21.245749060318609</v>
      </c>
      <c r="I904" s="64">
        <f>(AD903+AD904)/2</f>
        <v>3976.6429712498998</v>
      </c>
      <c r="J904" s="64">
        <f>ABS((AD903-I904)/I904*100)</f>
        <v>4.9989303287456348</v>
      </c>
      <c r="K904" s="42">
        <f>I904/G904</f>
        <v>1.0614010959966111</v>
      </c>
      <c r="L904" s="42">
        <f>LOG(K904,2)</f>
        <v>8.5969943581459859E-2</v>
      </c>
      <c r="M904" s="83">
        <f>(I904-G904)/G904*100</f>
        <v>6.1401095996611206</v>
      </c>
      <c r="N904" s="13" t="str">
        <f>IF(X903=0,"×",IF(X904=0,"×",IF(AD903=0,"×",IF(AD904=0,"×","√"))))</f>
        <v>√</v>
      </c>
      <c r="O904" s="28">
        <v>3</v>
      </c>
      <c r="P904" s="28">
        <v>4</v>
      </c>
      <c r="Q904" s="28">
        <v>1</v>
      </c>
      <c r="R904" s="28">
        <v>10</v>
      </c>
      <c r="S904" s="49">
        <v>0</v>
      </c>
      <c r="T904" s="50">
        <v>4043</v>
      </c>
      <c r="U904" s="50">
        <v>743</v>
      </c>
      <c r="V904" s="51">
        <f t="shared" si="92"/>
        <v>5.4414535666218038</v>
      </c>
      <c r="W904" s="51">
        <f t="shared" si="93"/>
        <v>3300</v>
      </c>
      <c r="X904" s="51">
        <f t="shared" si="98"/>
        <v>2950.6050034862105</v>
      </c>
      <c r="Y904" s="52">
        <v>0</v>
      </c>
      <c r="Z904" s="53">
        <v>4224</v>
      </c>
      <c r="AA904" s="53">
        <v>543</v>
      </c>
      <c r="AB904" s="54">
        <f t="shared" si="95"/>
        <v>7.7790055248618781</v>
      </c>
      <c r="AC904" s="54">
        <f t="shared" si="94"/>
        <v>3681</v>
      </c>
      <c r="AD904" s="54">
        <f t="shared" si="99"/>
        <v>4175.4325828056426</v>
      </c>
    </row>
    <row r="905" spans="1:30" ht="12.75" customHeight="1">
      <c r="A905" s="7">
        <v>891</v>
      </c>
      <c r="B905" s="27" t="s">
        <v>521</v>
      </c>
      <c r="C905" s="17" t="s">
        <v>1626</v>
      </c>
      <c r="D905" s="17" t="s">
        <v>1627</v>
      </c>
      <c r="E905" s="27" t="s">
        <v>1624</v>
      </c>
      <c r="F905" s="15" t="s">
        <v>1625</v>
      </c>
      <c r="G905" s="63"/>
      <c r="H905" s="63"/>
      <c r="I905" s="64"/>
      <c r="J905" s="64"/>
      <c r="K905" s="42"/>
      <c r="L905" s="42"/>
      <c r="M905" s="83"/>
      <c r="N905" s="13"/>
      <c r="O905" s="28">
        <v>3</v>
      </c>
      <c r="P905" s="28">
        <v>4</v>
      </c>
      <c r="Q905" s="28">
        <v>2</v>
      </c>
      <c r="R905" s="28">
        <v>1</v>
      </c>
      <c r="S905" s="49">
        <v>0</v>
      </c>
      <c r="T905" s="50">
        <v>1351</v>
      </c>
      <c r="U905" s="50">
        <v>776</v>
      </c>
      <c r="V905" s="51">
        <f t="shared" si="92"/>
        <v>1.740979381443299</v>
      </c>
      <c r="W905" s="51">
        <f t="shared" si="93"/>
        <v>575</v>
      </c>
      <c r="X905" s="51">
        <f t="shared" si="98"/>
        <v>514.12056878926398</v>
      </c>
      <c r="Y905" s="52">
        <v>0</v>
      </c>
      <c r="Z905" s="53">
        <v>1844</v>
      </c>
      <c r="AA905" s="53">
        <v>633</v>
      </c>
      <c r="AB905" s="54">
        <f t="shared" si="95"/>
        <v>2.9131121642969986</v>
      </c>
      <c r="AC905" s="54">
        <f t="shared" si="94"/>
        <v>1211</v>
      </c>
      <c r="AD905" s="54">
        <f t="shared" si="99"/>
        <v>1373.6617380542334</v>
      </c>
    </row>
    <row r="906" spans="1:30" ht="12.75" customHeight="1">
      <c r="A906" s="7">
        <v>892</v>
      </c>
      <c r="B906" s="32"/>
      <c r="C906" s="17" t="s">
        <v>1626</v>
      </c>
      <c r="D906" s="17" t="s">
        <v>1627</v>
      </c>
      <c r="E906" s="27" t="s">
        <v>1624</v>
      </c>
      <c r="F906" s="15" t="s">
        <v>1625</v>
      </c>
      <c r="G906" s="63">
        <f>(X905+X906)/2</f>
        <v>509.87348582970048</v>
      </c>
      <c r="H906" s="63">
        <f>ABS((X905-G906)/G906*100)</f>
        <v>0.83296799649276909</v>
      </c>
      <c r="I906" s="64">
        <f>(AD905+AD906)/2</f>
        <v>1134.036600016284</v>
      </c>
      <c r="J906" s="64">
        <f>ABS((AD905-I906)/I906*100)</f>
        <v>21.13028257064266</v>
      </c>
      <c r="K906" s="42">
        <f>I906/G906</f>
        <v>2.2241529154450994</v>
      </c>
      <c r="L906" s="42">
        <f>LOG(K906,2)</f>
        <v>1.1532559799545954</v>
      </c>
      <c r="M906" s="83">
        <f>(I906-G906)/G906*100</f>
        <v>122.41529154450994</v>
      </c>
      <c r="N906" s="13" t="str">
        <f>IF(X905=0,"×",IF(X906=0,"×",IF(AD905=0,"×",IF(AD906=0,"×","√"))))</f>
        <v>√</v>
      </c>
      <c r="O906" s="28">
        <v>3</v>
      </c>
      <c r="P906" s="28">
        <v>4</v>
      </c>
      <c r="Q906" s="28">
        <v>2</v>
      </c>
      <c r="R906" s="28">
        <v>2</v>
      </c>
      <c r="S906" s="49">
        <v>0</v>
      </c>
      <c r="T906" s="50">
        <v>1361.5</v>
      </c>
      <c r="U906" s="50">
        <v>796</v>
      </c>
      <c r="V906" s="51">
        <f t="shared" si="92"/>
        <v>1.710427135678392</v>
      </c>
      <c r="W906" s="51">
        <f t="shared" si="93"/>
        <v>565.5</v>
      </c>
      <c r="X906" s="51">
        <f t="shared" si="98"/>
        <v>505.62640287013699</v>
      </c>
      <c r="Y906" s="52">
        <v>0</v>
      </c>
      <c r="Z906" s="53">
        <v>1390.5</v>
      </c>
      <c r="AA906" s="53">
        <v>602</v>
      </c>
      <c r="AB906" s="54">
        <f t="shared" si="95"/>
        <v>2.3098006644518274</v>
      </c>
      <c r="AC906" s="54">
        <f t="shared" si="94"/>
        <v>788.5</v>
      </c>
      <c r="AD906" s="54">
        <f t="shared" si="99"/>
        <v>894.41146197833439</v>
      </c>
    </row>
    <row r="907" spans="1:30" ht="12.75" customHeight="1">
      <c r="A907" s="7">
        <v>893</v>
      </c>
      <c r="B907" s="27" t="s">
        <v>522</v>
      </c>
      <c r="C907" s="17" t="s">
        <v>1626</v>
      </c>
      <c r="D907" s="17" t="s">
        <v>1628</v>
      </c>
      <c r="E907" s="27" t="s">
        <v>1624</v>
      </c>
      <c r="F907" s="15" t="s">
        <v>1625</v>
      </c>
      <c r="G907" s="63"/>
      <c r="H907" s="63"/>
      <c r="I907" s="64"/>
      <c r="J907" s="64"/>
      <c r="K907" s="42"/>
      <c r="L907" s="42"/>
      <c r="M907" s="83"/>
      <c r="N907" s="13"/>
      <c r="O907" s="28">
        <v>3</v>
      </c>
      <c r="P907" s="28">
        <v>4</v>
      </c>
      <c r="Q907" s="28">
        <v>2</v>
      </c>
      <c r="R907" s="28">
        <v>3</v>
      </c>
      <c r="S907" s="49">
        <v>0</v>
      </c>
      <c r="T907" s="50">
        <v>2639</v>
      </c>
      <c r="U907" s="50">
        <v>799</v>
      </c>
      <c r="V907" s="51">
        <f t="shared" si="92"/>
        <v>3.3028785982478097</v>
      </c>
      <c r="W907" s="51">
        <f t="shared" si="93"/>
        <v>1840</v>
      </c>
      <c r="X907" s="51">
        <f t="shared" si="98"/>
        <v>1645.1858201256448</v>
      </c>
      <c r="Y907" s="52">
        <v>0</v>
      </c>
      <c r="Z907" s="53">
        <v>2528</v>
      </c>
      <c r="AA907" s="53">
        <v>595</v>
      </c>
      <c r="AB907" s="54">
        <f t="shared" si="95"/>
        <v>4.2487394957983193</v>
      </c>
      <c r="AC907" s="54">
        <f t="shared" si="94"/>
        <v>1933</v>
      </c>
      <c r="AD907" s="54">
        <f t="shared" si="99"/>
        <v>2192.6409080584913</v>
      </c>
    </row>
    <row r="908" spans="1:30" ht="12.75" customHeight="1">
      <c r="A908" s="7">
        <v>894</v>
      </c>
      <c r="B908" s="32"/>
      <c r="C908" s="17" t="s">
        <v>1626</v>
      </c>
      <c r="D908" s="17" t="s">
        <v>1628</v>
      </c>
      <c r="E908" s="27" t="s">
        <v>1624</v>
      </c>
      <c r="F908" s="15" t="s">
        <v>1625</v>
      </c>
      <c r="G908" s="63">
        <f>(X907+X908)/2</f>
        <v>1770.3630020917265</v>
      </c>
      <c r="H908" s="63">
        <f>ABS((X907-G908)/G908*100)</f>
        <v>7.0707070707070701</v>
      </c>
      <c r="I908" s="64">
        <f>(AD907+AD908)/2</f>
        <v>2990.0679946415848</v>
      </c>
      <c r="J908" s="64">
        <f>ABS((AD907-I908)/I908*100)</f>
        <v>26.669195751138091</v>
      </c>
      <c r="K908" s="42">
        <f>I908/G908</f>
        <v>1.6889575703450352</v>
      </c>
      <c r="L908" s="42">
        <f>LOG(K908,2)</f>
        <v>0.7561330854976831</v>
      </c>
      <c r="M908" s="83">
        <f>(I908-G908)/G908*100</f>
        <v>68.895757034503518</v>
      </c>
      <c r="N908" s="13" t="str">
        <f>IF(X907=0,"×",IF(X908=0,"×",IF(AD907=0,"×",IF(AD908=0,"×","√"))))</f>
        <v>√</v>
      </c>
      <c r="O908" s="28">
        <v>3</v>
      </c>
      <c r="P908" s="28">
        <v>4</v>
      </c>
      <c r="Q908" s="28">
        <v>2</v>
      </c>
      <c r="R908" s="28">
        <v>4</v>
      </c>
      <c r="S908" s="49">
        <v>0</v>
      </c>
      <c r="T908" s="50">
        <v>2936</v>
      </c>
      <c r="U908" s="50">
        <v>816</v>
      </c>
      <c r="V908" s="51">
        <f t="shared" si="92"/>
        <v>3.5980392156862746</v>
      </c>
      <c r="W908" s="51">
        <f t="shared" si="93"/>
        <v>2120</v>
      </c>
      <c r="X908" s="51">
        <f t="shared" si="98"/>
        <v>1895.5401840578081</v>
      </c>
      <c r="Y908" s="52">
        <v>0</v>
      </c>
      <c r="Z908" s="53">
        <v>3952</v>
      </c>
      <c r="AA908" s="53">
        <v>613</v>
      </c>
      <c r="AB908" s="54">
        <f t="shared" si="95"/>
        <v>6.4469820554649262</v>
      </c>
      <c r="AC908" s="54">
        <f t="shared" si="94"/>
        <v>3339</v>
      </c>
      <c r="AD908" s="54">
        <f t="shared" si="99"/>
        <v>3787.495081224678</v>
      </c>
    </row>
    <row r="909" spans="1:30" ht="12.75" customHeight="1">
      <c r="A909" s="7">
        <v>895</v>
      </c>
      <c r="B909" s="27" t="s">
        <v>523</v>
      </c>
      <c r="C909" s="17" t="s">
        <v>1626</v>
      </c>
      <c r="D909" s="17" t="s">
        <v>1629</v>
      </c>
      <c r="E909" s="27" t="s">
        <v>1624</v>
      </c>
      <c r="F909" s="15" t="s">
        <v>1625</v>
      </c>
      <c r="G909" s="63"/>
      <c r="H909" s="63"/>
      <c r="I909" s="64"/>
      <c r="J909" s="64"/>
      <c r="K909" s="42"/>
      <c r="L909" s="42"/>
      <c r="M909" s="83"/>
      <c r="N909" s="13"/>
      <c r="O909" s="28">
        <v>3</v>
      </c>
      <c r="P909" s="28">
        <v>4</v>
      </c>
      <c r="Q909" s="28">
        <v>2</v>
      </c>
      <c r="R909" s="28">
        <v>5</v>
      </c>
      <c r="S909" s="49">
        <v>0</v>
      </c>
      <c r="T909" s="50">
        <v>1003</v>
      </c>
      <c r="U909" s="50">
        <v>743</v>
      </c>
      <c r="V909" s="51">
        <f t="shared" si="92"/>
        <v>1.3499327052489907</v>
      </c>
      <c r="W909" s="51">
        <f t="shared" si="93"/>
        <v>260</v>
      </c>
      <c r="X909" s="51">
        <f t="shared" si="98"/>
        <v>232.47190936558025</v>
      </c>
      <c r="Y909" s="52">
        <v>0</v>
      </c>
      <c r="Z909" s="53">
        <v>841.5</v>
      </c>
      <c r="AA909" s="53">
        <v>574</v>
      </c>
      <c r="AB909" s="54">
        <f t="shared" si="95"/>
        <v>1.4660278745644599</v>
      </c>
      <c r="AC909" s="54">
        <f t="shared" si="94"/>
        <v>267.5</v>
      </c>
      <c r="AD909" s="54">
        <f t="shared" si="99"/>
        <v>303.43064816639753</v>
      </c>
    </row>
    <row r="910" spans="1:30" ht="12.75" customHeight="1">
      <c r="A910" s="7">
        <v>896</v>
      </c>
      <c r="B910" s="27"/>
      <c r="C910" s="17" t="s">
        <v>1626</v>
      </c>
      <c r="D910" s="17" t="s">
        <v>1629</v>
      </c>
      <c r="E910" s="27" t="s">
        <v>1624</v>
      </c>
      <c r="F910" s="15" t="s">
        <v>1625</v>
      </c>
      <c r="G910" s="63">
        <f>(X909+X910)/2</f>
        <v>208.77765706485764</v>
      </c>
      <c r="H910" s="63">
        <f>ABS((X909-G910)/G910*100)</f>
        <v>11.349036402569597</v>
      </c>
      <c r="I910" s="64">
        <f>(AD909+AD910)/2</f>
        <v>343.98259460358895</v>
      </c>
      <c r="J910" s="64">
        <f>ABS((AD909-I910)/I910*100)</f>
        <v>11.788953009068418</v>
      </c>
      <c r="K910" s="42">
        <f>I910/G910</f>
        <v>1.6476025233712119</v>
      </c>
      <c r="L910" s="42">
        <f>LOG(K910,2)</f>
        <v>0.72036824086745155</v>
      </c>
      <c r="M910" s="83">
        <f>(I910-G910)/G910*100</f>
        <v>64.760252337121187</v>
      </c>
      <c r="N910" s="13" t="str">
        <f>IF(X909=0,"×",IF(X910=0,"×",IF(AD909=0,"×",IF(AD910=0,"×","√"))))</f>
        <v>√</v>
      </c>
      <c r="O910" s="28">
        <v>3</v>
      </c>
      <c r="P910" s="28">
        <v>4</v>
      </c>
      <c r="Q910" s="28">
        <v>2</v>
      </c>
      <c r="R910" s="28">
        <v>6</v>
      </c>
      <c r="S910" s="49">
        <v>0</v>
      </c>
      <c r="T910" s="50">
        <v>969</v>
      </c>
      <c r="U910" s="50">
        <v>762</v>
      </c>
      <c r="V910" s="51">
        <f t="shared" si="92"/>
        <v>1.2716535433070866</v>
      </c>
      <c r="W910" s="51">
        <f t="shared" si="93"/>
        <v>207</v>
      </c>
      <c r="X910" s="51">
        <f t="shared" si="98"/>
        <v>185.08340476413503</v>
      </c>
      <c r="Y910" s="52">
        <v>0</v>
      </c>
      <c r="Z910" s="53">
        <v>899</v>
      </c>
      <c r="AA910" s="53">
        <v>560</v>
      </c>
      <c r="AB910" s="54">
        <f t="shared" si="95"/>
        <v>1.6053571428571429</v>
      </c>
      <c r="AC910" s="54">
        <f t="shared" si="94"/>
        <v>339</v>
      </c>
      <c r="AD910" s="54">
        <f t="shared" si="99"/>
        <v>384.53454104078043</v>
      </c>
    </row>
    <row r="911" spans="1:30" ht="12.75" customHeight="1">
      <c r="A911" s="7">
        <v>897</v>
      </c>
      <c r="B911" s="27" t="s">
        <v>524</v>
      </c>
      <c r="C911" s="17" t="s">
        <v>1630</v>
      </c>
      <c r="D911" s="17" t="s">
        <v>2059</v>
      </c>
      <c r="E911" s="27" t="s">
        <v>1631</v>
      </c>
      <c r="F911" s="15" t="s">
        <v>1632</v>
      </c>
      <c r="G911" s="63"/>
      <c r="H911" s="63"/>
      <c r="I911" s="64"/>
      <c r="J911" s="64"/>
      <c r="K911" s="42"/>
      <c r="L911" s="42"/>
      <c r="M911" s="83"/>
      <c r="N911" s="13"/>
      <c r="O911" s="28">
        <v>3</v>
      </c>
      <c r="P911" s="28">
        <v>4</v>
      </c>
      <c r="Q911" s="28">
        <v>2</v>
      </c>
      <c r="R911" s="28">
        <v>7</v>
      </c>
      <c r="S911" s="49">
        <v>0</v>
      </c>
      <c r="T911" s="50">
        <v>2031</v>
      </c>
      <c r="U911" s="50">
        <v>775</v>
      </c>
      <c r="V911" s="51">
        <f t="shared" si="92"/>
        <v>2.6206451612903225</v>
      </c>
      <c r="W911" s="51">
        <f t="shared" si="93"/>
        <v>1256</v>
      </c>
      <c r="X911" s="51">
        <f t="shared" si="98"/>
        <v>1123.0181467814184</v>
      </c>
      <c r="Y911" s="52">
        <v>0</v>
      </c>
      <c r="Z911" s="53">
        <v>1589.5</v>
      </c>
      <c r="AA911" s="53">
        <v>568</v>
      </c>
      <c r="AB911" s="54">
        <f t="shared" si="95"/>
        <v>2.7984154929577465</v>
      </c>
      <c r="AC911" s="54">
        <f t="shared" si="94"/>
        <v>1021.5</v>
      </c>
      <c r="AD911" s="54">
        <f t="shared" si="99"/>
        <v>1158.7080639326171</v>
      </c>
    </row>
    <row r="912" spans="1:30" ht="12.75" customHeight="1">
      <c r="A912" s="7">
        <v>898</v>
      </c>
      <c r="B912" s="32"/>
      <c r="C912" s="17" t="s">
        <v>1630</v>
      </c>
      <c r="D912" s="17" t="s">
        <v>2059</v>
      </c>
      <c r="E912" s="27" t="s">
        <v>1631</v>
      </c>
      <c r="F912" s="15" t="s">
        <v>1632</v>
      </c>
      <c r="G912" s="63">
        <f>(X911+X912)/2</f>
        <v>1276.3601946898684</v>
      </c>
      <c r="H912" s="63">
        <f>ABS((X911-G912)/G912*100)</f>
        <v>12.014010507880908</v>
      </c>
      <c r="I912" s="64">
        <f>(AD911+AD912)/2</f>
        <v>1224.2150543311573</v>
      </c>
      <c r="J912" s="64">
        <f>ABS((AD911-I912)/I912*100)</f>
        <v>5.3509381514941081</v>
      </c>
      <c r="K912" s="42">
        <f>I912/G912</f>
        <v>0.95914543513997519</v>
      </c>
      <c r="L912" s="42">
        <f>LOG(K912,2)</f>
        <v>-6.0178507332147711E-2</v>
      </c>
      <c r="M912" s="83">
        <f>(I912-G912)/G912*100</f>
        <v>-4.0854564860024842</v>
      </c>
      <c r="N912" s="13" t="str">
        <f>IF(X911=0,"×",IF(X912=0,"×",IF(AD911=0,"×",IF(AD912=0,"×","√"))))</f>
        <v>√</v>
      </c>
      <c r="O912" s="28">
        <v>3</v>
      </c>
      <c r="P912" s="28">
        <v>4</v>
      </c>
      <c r="Q912" s="28">
        <v>2</v>
      </c>
      <c r="R912" s="28">
        <v>8</v>
      </c>
      <c r="S912" s="49">
        <v>0</v>
      </c>
      <c r="T912" s="50">
        <v>2348</v>
      </c>
      <c r="U912" s="50">
        <v>749</v>
      </c>
      <c r="V912" s="51">
        <f t="shared" ref="V912:V975" si="100">T912/U912</f>
        <v>3.1348464619492655</v>
      </c>
      <c r="W912" s="51">
        <f t="shared" ref="W912:W975" si="101">IF(T912-U912&lt;0,1,T912-U912)</f>
        <v>1599</v>
      </c>
      <c r="X912" s="51">
        <f t="shared" si="98"/>
        <v>1429.7022425983184</v>
      </c>
      <c r="Y912" s="52">
        <v>0</v>
      </c>
      <c r="Z912" s="53">
        <v>1712</v>
      </c>
      <c r="AA912" s="53">
        <v>575</v>
      </c>
      <c r="AB912" s="54">
        <f t="shared" si="95"/>
        <v>2.977391304347826</v>
      </c>
      <c r="AC912" s="54">
        <f t="shared" ref="AC912:AC975" si="102">IF(Z912-AA912&lt;0,1,Z912-AA912)</f>
        <v>1137</v>
      </c>
      <c r="AD912" s="54">
        <f t="shared" si="99"/>
        <v>1289.7220447296972</v>
      </c>
    </row>
    <row r="913" spans="1:30" ht="12.75" customHeight="1">
      <c r="A913" s="7">
        <v>899</v>
      </c>
      <c r="B913" s="27" t="s">
        <v>525</v>
      </c>
      <c r="C913" s="17" t="s">
        <v>1633</v>
      </c>
      <c r="D913" s="17" t="s">
        <v>1634</v>
      </c>
      <c r="E913" s="27" t="s">
        <v>2043</v>
      </c>
      <c r="F913" s="15" t="s">
        <v>1632</v>
      </c>
      <c r="G913" s="63"/>
      <c r="H913" s="63"/>
      <c r="I913" s="64"/>
      <c r="J913" s="64"/>
      <c r="K913" s="42"/>
      <c r="L913" s="42"/>
      <c r="M913" s="83"/>
      <c r="N913" s="13"/>
      <c r="O913" s="28">
        <v>3</v>
      </c>
      <c r="P913" s="28">
        <v>4</v>
      </c>
      <c r="Q913" s="28">
        <v>2</v>
      </c>
      <c r="R913" s="28">
        <v>9</v>
      </c>
      <c r="S913" s="49">
        <v>0</v>
      </c>
      <c r="T913" s="50">
        <v>1219</v>
      </c>
      <c r="U913" s="50">
        <v>744</v>
      </c>
      <c r="V913" s="51">
        <f t="shared" si="100"/>
        <v>1.6384408602150538</v>
      </c>
      <c r="W913" s="51">
        <f t="shared" si="101"/>
        <v>475</v>
      </c>
      <c r="X913" s="51">
        <f t="shared" si="98"/>
        <v>424.70829595634848</v>
      </c>
      <c r="Y913" s="52">
        <v>0</v>
      </c>
      <c r="Z913" s="53">
        <v>979</v>
      </c>
      <c r="AA913" s="53">
        <v>565</v>
      </c>
      <c r="AB913" s="54">
        <f t="shared" si="95"/>
        <v>1.7327433628318585</v>
      </c>
      <c r="AC913" s="54">
        <f t="shared" si="102"/>
        <v>414</v>
      </c>
      <c r="AD913" s="54">
        <f t="shared" si="99"/>
        <v>469.6085545453779</v>
      </c>
    </row>
    <row r="914" spans="1:30" ht="12.75" customHeight="1">
      <c r="A914" s="7">
        <v>900</v>
      </c>
      <c r="B914" s="32"/>
      <c r="C914" s="17" t="s">
        <v>1633</v>
      </c>
      <c r="D914" s="17" t="s">
        <v>1634</v>
      </c>
      <c r="E914" s="27" t="s">
        <v>2043</v>
      </c>
      <c r="F914" s="15" t="s">
        <v>1632</v>
      </c>
      <c r="G914" s="63">
        <f>(X913+X914)/2</f>
        <v>429.84950164424117</v>
      </c>
      <c r="H914" s="63">
        <f>ABS((X913-G914)/G914*100)</f>
        <v>1.1960478419136888</v>
      </c>
      <c r="I914" s="64">
        <f>(AD913+AD914)/2</f>
        <v>427.63870788310982</v>
      </c>
      <c r="J914" s="64">
        <f>ABS((AD913-I914)/I914*100)</f>
        <v>9.8143236074270579</v>
      </c>
      <c r="K914" s="42">
        <f>I914/G914</f>
        <v>0.99485681906649948</v>
      </c>
      <c r="L914" s="42">
        <f>LOG(K914,2)</f>
        <v>-7.4391886146297648E-3</v>
      </c>
      <c r="M914" s="83">
        <f>(I914-G914)/G914*100</f>
        <v>-0.51431809335005063</v>
      </c>
      <c r="N914" s="13" t="str">
        <f>IF(X913=0,"×",IF(X914=0,"×",IF(AD913=0,"×",IF(AD914=0,"×","√"))))</f>
        <v>√</v>
      </c>
      <c r="O914" s="28">
        <v>3</v>
      </c>
      <c r="P914" s="28">
        <v>4</v>
      </c>
      <c r="Q914" s="28">
        <v>2</v>
      </c>
      <c r="R914" s="28">
        <v>10</v>
      </c>
      <c r="S914" s="49">
        <v>0</v>
      </c>
      <c r="T914" s="50">
        <v>1194</v>
      </c>
      <c r="U914" s="50">
        <v>707.5</v>
      </c>
      <c r="V914" s="51">
        <f t="shared" si="100"/>
        <v>1.6876325088339224</v>
      </c>
      <c r="W914" s="51">
        <f t="shared" si="101"/>
        <v>486.5</v>
      </c>
      <c r="X914" s="51">
        <f t="shared" si="98"/>
        <v>434.99070733213381</v>
      </c>
      <c r="Y914" s="52">
        <v>0</v>
      </c>
      <c r="Z914" s="53">
        <v>855</v>
      </c>
      <c r="AA914" s="53">
        <v>515</v>
      </c>
      <c r="AB914" s="54">
        <f t="shared" si="95"/>
        <v>1.6601941747572815</v>
      </c>
      <c r="AC914" s="54">
        <f t="shared" si="102"/>
        <v>340</v>
      </c>
      <c r="AD914" s="54">
        <f t="shared" si="99"/>
        <v>385.66886122084173</v>
      </c>
    </row>
    <row r="915" spans="1:30" ht="12.75" customHeight="1">
      <c r="A915" s="7">
        <v>901</v>
      </c>
      <c r="B915" s="27" t="s">
        <v>526</v>
      </c>
      <c r="C915" s="17" t="s">
        <v>733</v>
      </c>
      <c r="D915" s="17" t="s">
        <v>2059</v>
      </c>
      <c r="E915" s="27" t="s">
        <v>1635</v>
      </c>
      <c r="F915" s="15" t="s">
        <v>1636</v>
      </c>
      <c r="G915" s="63"/>
      <c r="H915" s="63"/>
      <c r="I915" s="64"/>
      <c r="J915" s="64"/>
      <c r="K915" s="42"/>
      <c r="L915" s="42"/>
      <c r="M915" s="83"/>
      <c r="N915" s="13"/>
      <c r="O915" s="28">
        <v>3</v>
      </c>
      <c r="P915" s="28">
        <v>4</v>
      </c>
      <c r="Q915" s="28">
        <v>3</v>
      </c>
      <c r="R915" s="28">
        <v>1</v>
      </c>
      <c r="S915" s="49">
        <v>0</v>
      </c>
      <c r="T915" s="50">
        <v>1840</v>
      </c>
      <c r="U915" s="50">
        <v>783</v>
      </c>
      <c r="V915" s="51">
        <f t="shared" si="100"/>
        <v>2.3499361430395913</v>
      </c>
      <c r="W915" s="51">
        <f t="shared" si="101"/>
        <v>1057</v>
      </c>
      <c r="X915" s="51">
        <f t="shared" si="98"/>
        <v>945.08772384391659</v>
      </c>
      <c r="Y915" s="52">
        <v>0</v>
      </c>
      <c r="Z915" s="53">
        <v>980</v>
      </c>
      <c r="AA915" s="53">
        <v>591</v>
      </c>
      <c r="AB915" s="54">
        <f t="shared" ref="AB915:AB978" si="103">Z915/AA915</f>
        <v>1.6582064297800339</v>
      </c>
      <c r="AC915" s="54">
        <f t="shared" si="102"/>
        <v>389</v>
      </c>
      <c r="AD915" s="54">
        <f t="shared" si="99"/>
        <v>441.25055004384541</v>
      </c>
    </row>
    <row r="916" spans="1:30" ht="12.75" customHeight="1">
      <c r="A916" s="7">
        <v>902</v>
      </c>
      <c r="B916" s="27"/>
      <c r="C916" s="17" t="s">
        <v>733</v>
      </c>
      <c r="D916" s="17" t="s">
        <v>2059</v>
      </c>
      <c r="E916" s="27" t="s">
        <v>1635</v>
      </c>
      <c r="F916" s="15" t="s">
        <v>1636</v>
      </c>
      <c r="G916" s="63">
        <f>(X915+X916)/2</f>
        <v>975.93495797127241</v>
      </c>
      <c r="H916" s="63">
        <f>ABS((X915-G916)/G916*100)</f>
        <v>3.1607879065506159</v>
      </c>
      <c r="I916" s="64">
        <f>(AD915+AD916)/2</f>
        <v>667.54742596607457</v>
      </c>
      <c r="J916" s="64">
        <f>ABS((AD915-I916)/I916*100)</f>
        <v>33.899745114698383</v>
      </c>
      <c r="K916" s="42">
        <f>I916/G916</f>
        <v>0.68400810987828609</v>
      </c>
      <c r="L916" s="42">
        <f>LOG(K916,2)</f>
        <v>-0.54791466449574355</v>
      </c>
      <c r="M916" s="83">
        <f>(I916-G916)/G916*100</f>
        <v>-31.599189012171397</v>
      </c>
      <c r="N916" s="13" t="str">
        <f>IF(X915=0,"×",IF(X916=0,"×",IF(AD915=0,"×",IF(AD916=0,"×","√"))))</f>
        <v>√</v>
      </c>
      <c r="O916" s="28">
        <v>3</v>
      </c>
      <c r="P916" s="28">
        <v>4</v>
      </c>
      <c r="Q916" s="28">
        <v>3</v>
      </c>
      <c r="R916" s="28">
        <v>2</v>
      </c>
      <c r="S916" s="49">
        <v>0</v>
      </c>
      <c r="T916" s="50">
        <v>1907</v>
      </c>
      <c r="U916" s="50">
        <v>781</v>
      </c>
      <c r="V916" s="51">
        <f t="shared" si="100"/>
        <v>2.441741357234315</v>
      </c>
      <c r="W916" s="51">
        <f t="shared" si="101"/>
        <v>1126</v>
      </c>
      <c r="X916" s="51">
        <f t="shared" si="98"/>
        <v>1006.7821920986282</v>
      </c>
      <c r="Y916" s="52">
        <v>0</v>
      </c>
      <c r="Z916" s="53">
        <v>1382</v>
      </c>
      <c r="AA916" s="53">
        <v>594</v>
      </c>
      <c r="AB916" s="54">
        <f t="shared" si="103"/>
        <v>2.3265993265993266</v>
      </c>
      <c r="AC916" s="54">
        <f t="shared" si="102"/>
        <v>788</v>
      </c>
      <c r="AD916" s="54">
        <f t="shared" si="99"/>
        <v>893.84430188830379</v>
      </c>
    </row>
    <row r="917" spans="1:30" ht="12.75" customHeight="1">
      <c r="A917" s="7">
        <v>903</v>
      </c>
      <c r="B917" s="27" t="s">
        <v>527</v>
      </c>
      <c r="C917" s="17" t="s">
        <v>733</v>
      </c>
      <c r="D917" s="17" t="s">
        <v>1637</v>
      </c>
      <c r="E917" s="27" t="s">
        <v>1635</v>
      </c>
      <c r="F917" s="15" t="s">
        <v>1636</v>
      </c>
      <c r="G917" s="63"/>
      <c r="H917" s="63"/>
      <c r="I917" s="64"/>
      <c r="J917" s="64"/>
      <c r="K917" s="42"/>
      <c r="L917" s="42"/>
      <c r="M917" s="83"/>
      <c r="N917" s="13"/>
      <c r="O917" s="28">
        <v>3</v>
      </c>
      <c r="P917" s="28">
        <v>4</v>
      </c>
      <c r="Q917" s="28">
        <v>3</v>
      </c>
      <c r="R917" s="28">
        <v>3</v>
      </c>
      <c r="S917" s="49">
        <v>0</v>
      </c>
      <c r="T917" s="50">
        <v>2016.5</v>
      </c>
      <c r="U917" s="50">
        <v>786</v>
      </c>
      <c r="V917" s="51">
        <f t="shared" si="100"/>
        <v>2.5655216284987277</v>
      </c>
      <c r="W917" s="51">
        <f t="shared" si="101"/>
        <v>1230.5</v>
      </c>
      <c r="X917" s="51">
        <f t="shared" si="98"/>
        <v>1100.218017209025</v>
      </c>
      <c r="Y917" s="52">
        <v>0</v>
      </c>
      <c r="Z917" s="53">
        <v>1579</v>
      </c>
      <c r="AA917" s="53">
        <v>589</v>
      </c>
      <c r="AB917" s="54">
        <f t="shared" si="103"/>
        <v>2.6808149405772497</v>
      </c>
      <c r="AC917" s="54">
        <f t="shared" si="102"/>
        <v>990</v>
      </c>
      <c r="AD917" s="54">
        <f t="shared" si="99"/>
        <v>1122.9769782606861</v>
      </c>
    </row>
    <row r="918" spans="1:30" ht="12.75" customHeight="1">
      <c r="A918" s="7">
        <v>904</v>
      </c>
      <c r="B918" s="32"/>
      <c r="C918" s="17" t="s">
        <v>733</v>
      </c>
      <c r="D918" s="17" t="s">
        <v>1637</v>
      </c>
      <c r="E918" s="27" t="s">
        <v>1635</v>
      </c>
      <c r="F918" s="15" t="s">
        <v>1636</v>
      </c>
      <c r="G918" s="63">
        <f>(X917+X918)/2</f>
        <v>1120.1122479143487</v>
      </c>
      <c r="H918" s="63">
        <f>ABS((X917-G918)/G918*100)</f>
        <v>1.7760925962881671</v>
      </c>
      <c r="I918" s="64">
        <f>(AD917+AD918)/2</f>
        <v>1132.0515397011766</v>
      </c>
      <c r="J918" s="64">
        <f>ABS((AD917-I918)/I918*100)</f>
        <v>0.80160320641283234</v>
      </c>
      <c r="K918" s="42">
        <f>I918/G918</f>
        <v>1.0106590136917606</v>
      </c>
      <c r="L918" s="42">
        <f>LOG(K918,2)</f>
        <v>1.5296328364285872E-2</v>
      </c>
      <c r="M918" s="83">
        <f>(I918-G918)/G918*100</f>
        <v>1.0659013691760684</v>
      </c>
      <c r="N918" s="13" t="str">
        <f>IF(X917=0,"×",IF(X918=0,"×",IF(AD917=0,"×",IF(AD918=0,"×","√"))))</f>
        <v>√</v>
      </c>
      <c r="O918" s="28">
        <v>3</v>
      </c>
      <c r="P918" s="28">
        <v>4</v>
      </c>
      <c r="Q918" s="28">
        <v>3</v>
      </c>
      <c r="R918" s="28">
        <v>4</v>
      </c>
      <c r="S918" s="49">
        <v>0</v>
      </c>
      <c r="T918" s="50">
        <v>2078</v>
      </c>
      <c r="U918" s="50">
        <v>803</v>
      </c>
      <c r="V918" s="51">
        <f t="shared" si="100"/>
        <v>2.5877957658779578</v>
      </c>
      <c r="W918" s="51">
        <f t="shared" si="101"/>
        <v>1275</v>
      </c>
      <c r="X918" s="51">
        <f t="shared" si="98"/>
        <v>1140.0064786196722</v>
      </c>
      <c r="Y918" s="52">
        <v>0</v>
      </c>
      <c r="Z918" s="53">
        <v>1583</v>
      </c>
      <c r="AA918" s="53">
        <v>577</v>
      </c>
      <c r="AB918" s="54">
        <f t="shared" si="103"/>
        <v>2.7435008665511265</v>
      </c>
      <c r="AC918" s="54">
        <f t="shared" si="102"/>
        <v>1006</v>
      </c>
      <c r="AD918" s="54">
        <f t="shared" si="99"/>
        <v>1141.126101141667</v>
      </c>
    </row>
    <row r="919" spans="1:30" ht="12.75" customHeight="1">
      <c r="A919" s="7">
        <v>905</v>
      </c>
      <c r="B919" s="27" t="s">
        <v>528</v>
      </c>
      <c r="C919" s="17" t="s">
        <v>733</v>
      </c>
      <c r="D919" s="17" t="s">
        <v>1081</v>
      </c>
      <c r="E919" s="27" t="s">
        <v>1635</v>
      </c>
      <c r="F919" s="15" t="s">
        <v>1636</v>
      </c>
      <c r="G919" s="63"/>
      <c r="H919" s="63"/>
      <c r="I919" s="64"/>
      <c r="J919" s="64"/>
      <c r="K919" s="42"/>
      <c r="L919" s="42"/>
      <c r="M919" s="83"/>
      <c r="N919" s="13"/>
      <c r="O919" s="28">
        <v>3</v>
      </c>
      <c r="P919" s="28">
        <v>4</v>
      </c>
      <c r="Q919" s="28">
        <v>3</v>
      </c>
      <c r="R919" s="28">
        <v>5</v>
      </c>
      <c r="S919" s="49">
        <v>0</v>
      </c>
      <c r="T919" s="50">
        <v>1790</v>
      </c>
      <c r="U919" s="50">
        <v>773.5</v>
      </c>
      <c r="V919" s="51">
        <f t="shared" si="100"/>
        <v>2.3141564318034908</v>
      </c>
      <c r="W919" s="51">
        <f t="shared" si="101"/>
        <v>1016.5</v>
      </c>
      <c r="X919" s="51">
        <f t="shared" si="98"/>
        <v>908.87575334658584</v>
      </c>
      <c r="Y919" s="52">
        <v>0</v>
      </c>
      <c r="Z919" s="53">
        <v>2753</v>
      </c>
      <c r="AA919" s="53">
        <v>583</v>
      </c>
      <c r="AB919" s="54">
        <f t="shared" si="103"/>
        <v>4.7221269296740997</v>
      </c>
      <c r="AC919" s="54">
        <f t="shared" si="102"/>
        <v>2170</v>
      </c>
      <c r="AD919" s="54">
        <f t="shared" si="99"/>
        <v>2461.4747907330193</v>
      </c>
    </row>
    <row r="920" spans="1:30" ht="12.75" customHeight="1">
      <c r="A920" s="7">
        <v>906</v>
      </c>
      <c r="B920" s="32"/>
      <c r="C920" s="17" t="s">
        <v>733</v>
      </c>
      <c r="D920" s="17" t="s">
        <v>1081</v>
      </c>
      <c r="E920" s="27" t="s">
        <v>1635</v>
      </c>
      <c r="F920" s="15" t="s">
        <v>1636</v>
      </c>
      <c r="G920" s="63">
        <f>(X919+X920)/2</f>
        <v>1011.4763364223563</v>
      </c>
      <c r="H920" s="63">
        <f>ABS((X919-G920)/G920*100)</f>
        <v>10.143646408839777</v>
      </c>
      <c r="I920" s="64">
        <f>(AD919+AD920)/2</f>
        <v>2306.6400861546517</v>
      </c>
      <c r="J920" s="64">
        <f>ABS((AD919-I920)/I920*100)</f>
        <v>6.7125645438898554</v>
      </c>
      <c r="K920" s="42">
        <f>I920/G920</f>
        <v>2.2804686606049094</v>
      </c>
      <c r="L920" s="42">
        <f>LOG(K920,2)</f>
        <v>1.1893303440608061</v>
      </c>
      <c r="M920" s="83">
        <f>(I920-G920)/G920*100</f>
        <v>128.04686606049094</v>
      </c>
      <c r="N920" s="13" t="str">
        <f>IF(X919=0,"×",IF(X920=0,"×",IF(AD919=0,"×",IF(AD920=0,"×","√"))))</f>
        <v>√</v>
      </c>
      <c r="O920" s="28">
        <v>3</v>
      </c>
      <c r="P920" s="28">
        <v>4</v>
      </c>
      <c r="Q920" s="28">
        <v>3</v>
      </c>
      <c r="R920" s="28">
        <v>6</v>
      </c>
      <c r="S920" s="49">
        <v>0</v>
      </c>
      <c r="T920" s="50">
        <v>2012</v>
      </c>
      <c r="U920" s="50">
        <v>766</v>
      </c>
      <c r="V920" s="51">
        <f t="shared" si="100"/>
        <v>2.6266318537859008</v>
      </c>
      <c r="W920" s="51">
        <f t="shared" si="101"/>
        <v>1246</v>
      </c>
      <c r="X920" s="51">
        <f t="shared" si="98"/>
        <v>1114.0769194981267</v>
      </c>
      <c r="Y920" s="52">
        <v>0</v>
      </c>
      <c r="Z920" s="53">
        <v>2471</v>
      </c>
      <c r="AA920" s="53">
        <v>574</v>
      </c>
      <c r="AB920" s="54">
        <f t="shared" si="103"/>
        <v>4.3048780487804876</v>
      </c>
      <c r="AC920" s="54">
        <f t="shared" si="102"/>
        <v>1897</v>
      </c>
      <c r="AD920" s="54">
        <f t="shared" si="99"/>
        <v>2151.8053815762846</v>
      </c>
    </row>
    <row r="921" spans="1:30" ht="12.75" customHeight="1">
      <c r="A921" s="7">
        <v>907</v>
      </c>
      <c r="B921" s="27" t="s">
        <v>529</v>
      </c>
      <c r="C921" s="17" t="s">
        <v>733</v>
      </c>
      <c r="D921" s="17" t="s">
        <v>1081</v>
      </c>
      <c r="E921" s="27" t="s">
        <v>1635</v>
      </c>
      <c r="F921" s="15" t="s">
        <v>1636</v>
      </c>
      <c r="G921" s="63"/>
      <c r="H921" s="63"/>
      <c r="I921" s="64"/>
      <c r="J921" s="64"/>
      <c r="K921" s="42"/>
      <c r="L921" s="42"/>
      <c r="M921" s="83"/>
      <c r="N921" s="13"/>
      <c r="O921" s="28">
        <v>3</v>
      </c>
      <c r="P921" s="28">
        <v>4</v>
      </c>
      <c r="Q921" s="28">
        <v>3</v>
      </c>
      <c r="R921" s="28">
        <v>7</v>
      </c>
      <c r="S921" s="49">
        <v>0</v>
      </c>
      <c r="T921" s="50">
        <v>1159.5</v>
      </c>
      <c r="U921" s="50">
        <v>786</v>
      </c>
      <c r="V921" s="51">
        <f t="shared" si="100"/>
        <v>1.4751908396946565</v>
      </c>
      <c r="W921" s="51">
        <f t="shared" si="101"/>
        <v>373.5</v>
      </c>
      <c r="X921" s="51">
        <f t="shared" ref="X921:X952" si="104">W921/$W$1277</f>
        <v>333.9548390309393</v>
      </c>
      <c r="Y921" s="52">
        <v>0</v>
      </c>
      <c r="Z921" s="53">
        <v>876.5</v>
      </c>
      <c r="AA921" s="53">
        <v>581</v>
      </c>
      <c r="AB921" s="54">
        <f t="shared" si="103"/>
        <v>1.5086058519793459</v>
      </c>
      <c r="AC921" s="54">
        <f t="shared" si="102"/>
        <v>295.5</v>
      </c>
      <c r="AD921" s="54">
        <f t="shared" ref="AD921:AD952" si="105">AC921/$AC$1277</f>
        <v>335.19161320811389</v>
      </c>
    </row>
    <row r="922" spans="1:30" ht="12.75" customHeight="1">
      <c r="A922" s="7">
        <v>908</v>
      </c>
      <c r="B922" s="31"/>
      <c r="C922" s="17" t="s">
        <v>733</v>
      </c>
      <c r="D922" s="17" t="s">
        <v>1081</v>
      </c>
      <c r="E922" s="27" t="s">
        <v>1635</v>
      </c>
      <c r="F922" s="15" t="s">
        <v>1636</v>
      </c>
      <c r="G922" s="63">
        <f>(X921+X922)/2</f>
        <v>317.86062992101449</v>
      </c>
      <c r="H922" s="63">
        <f>ABS((X921-G922)/G922*100)</f>
        <v>5.0632911392405129</v>
      </c>
      <c r="I922" s="64">
        <f>(AD921+AD922)/2</f>
        <v>298.609787401137</v>
      </c>
      <c r="J922" s="64">
        <f>ABS((AD921-I922)/I922*100)</f>
        <v>12.250712250712249</v>
      </c>
      <c r="K922" s="42">
        <f>I922/G922</f>
        <v>0.93943621604015204</v>
      </c>
      <c r="L922" s="42">
        <f>LOG(K922,2)</f>
        <v>-9.0132883137095235E-2</v>
      </c>
      <c r="M922" s="83">
        <f>(I922-G922)/G922*100</f>
        <v>-6.056378395984793</v>
      </c>
      <c r="N922" s="13" t="str">
        <f>IF(X921=0,"×",IF(X922=0,"×",IF(AD921=0,"×",IF(AD922=0,"×","√"))))</f>
        <v>√</v>
      </c>
      <c r="O922" s="28">
        <v>3</v>
      </c>
      <c r="P922" s="28">
        <v>4</v>
      </c>
      <c r="Q922" s="28">
        <v>3</v>
      </c>
      <c r="R922" s="28">
        <v>8</v>
      </c>
      <c r="S922" s="49">
        <v>0</v>
      </c>
      <c r="T922" s="50">
        <v>1093</v>
      </c>
      <c r="U922" s="50">
        <v>755.5</v>
      </c>
      <c r="V922" s="51">
        <f t="shared" si="100"/>
        <v>1.4467240238252812</v>
      </c>
      <c r="W922" s="51">
        <f t="shared" si="101"/>
        <v>337.5</v>
      </c>
      <c r="X922" s="51">
        <f t="shared" si="104"/>
        <v>301.76642081108974</v>
      </c>
      <c r="Y922" s="52">
        <v>0</v>
      </c>
      <c r="Z922" s="53">
        <v>800.5</v>
      </c>
      <c r="AA922" s="53">
        <v>569.5</v>
      </c>
      <c r="AB922" s="54">
        <f t="shared" si="103"/>
        <v>1.4056189640035119</v>
      </c>
      <c r="AC922" s="54">
        <f t="shared" si="102"/>
        <v>231</v>
      </c>
      <c r="AD922" s="54">
        <f t="shared" si="105"/>
        <v>262.0279615941601</v>
      </c>
    </row>
    <row r="923" spans="1:30" ht="12.75" customHeight="1">
      <c r="A923" s="7">
        <v>909</v>
      </c>
      <c r="B923" s="32" t="s">
        <v>530</v>
      </c>
      <c r="C923" s="17" t="s">
        <v>1638</v>
      </c>
      <c r="D923" s="17" t="s">
        <v>2059</v>
      </c>
      <c r="E923" s="27" t="s">
        <v>1639</v>
      </c>
      <c r="F923" s="15" t="s">
        <v>1640</v>
      </c>
      <c r="G923" s="63"/>
      <c r="H923" s="63"/>
      <c r="I923" s="64"/>
      <c r="J923" s="64"/>
      <c r="K923" s="42"/>
      <c r="L923" s="42"/>
      <c r="M923" s="83"/>
      <c r="N923" s="13"/>
      <c r="O923" s="28">
        <v>3</v>
      </c>
      <c r="P923" s="28">
        <v>4</v>
      </c>
      <c r="Q923" s="28">
        <v>3</v>
      </c>
      <c r="R923" s="28">
        <v>9</v>
      </c>
      <c r="S923" s="49">
        <v>0</v>
      </c>
      <c r="T923" s="50">
        <v>5225</v>
      </c>
      <c r="U923" s="50">
        <v>769</v>
      </c>
      <c r="V923" s="51">
        <f t="shared" si="100"/>
        <v>6.7945383615084527</v>
      </c>
      <c r="W923" s="51">
        <f t="shared" si="101"/>
        <v>4456</v>
      </c>
      <c r="X923" s="51">
        <f t="shared" si="104"/>
        <v>3984.2108774347134</v>
      </c>
      <c r="Y923" s="52">
        <v>0</v>
      </c>
      <c r="Z923" s="53">
        <v>5469.5</v>
      </c>
      <c r="AA923" s="53">
        <v>601</v>
      </c>
      <c r="AB923" s="54">
        <f t="shared" si="103"/>
        <v>9.1006655574043265</v>
      </c>
      <c r="AC923" s="54">
        <f t="shared" si="102"/>
        <v>4868.5</v>
      </c>
      <c r="AD923" s="54">
        <f t="shared" si="105"/>
        <v>5522.4377966284355</v>
      </c>
    </row>
    <row r="924" spans="1:30" ht="12.75" customHeight="1">
      <c r="A924" s="7">
        <v>910</v>
      </c>
      <c r="B924" s="32"/>
      <c r="C924" s="17" t="s">
        <v>1638</v>
      </c>
      <c r="D924" s="17" t="s">
        <v>2059</v>
      </c>
      <c r="E924" s="27" t="s">
        <v>1639</v>
      </c>
      <c r="F924" s="15" t="s">
        <v>1640</v>
      </c>
      <c r="G924" s="63">
        <f>(X923+X924)/2</f>
        <v>4021.0934399782909</v>
      </c>
      <c r="H924" s="63">
        <f>ABS((X923-G924)/G924*100)</f>
        <v>0.91722719439657185</v>
      </c>
      <c r="I924" s="64">
        <f>(AD923+AD924)/2</f>
        <v>5003.2027342053752</v>
      </c>
      <c r="J924" s="64">
        <f>ABS((AD923-I924)/I924*100)</f>
        <v>10.378053618999049</v>
      </c>
      <c r="K924" s="42">
        <f>I924/G924</f>
        <v>1.2442393614788485</v>
      </c>
      <c r="L924" s="42">
        <f>LOG(K924,2)</f>
        <v>0.31526405170665633</v>
      </c>
      <c r="M924" s="83">
        <f>(I924-G924)/G924*100</f>
        <v>24.423936147884852</v>
      </c>
      <c r="N924" s="13" t="str">
        <f>IF(X923=0,"×",IF(X924=0,"×",IF(AD923=0,"×",IF(AD924=0,"×","√"))))</f>
        <v>√</v>
      </c>
      <c r="O924" s="28">
        <v>3</v>
      </c>
      <c r="P924" s="28">
        <v>4</v>
      </c>
      <c r="Q924" s="28">
        <v>3</v>
      </c>
      <c r="R924" s="28">
        <v>10</v>
      </c>
      <c r="S924" s="49">
        <v>0</v>
      </c>
      <c r="T924" s="50">
        <v>5287.5</v>
      </c>
      <c r="U924" s="50">
        <v>749</v>
      </c>
      <c r="V924" s="51">
        <f t="shared" si="100"/>
        <v>7.0594125500667557</v>
      </c>
      <c r="W924" s="51">
        <f t="shared" si="101"/>
        <v>4538.5</v>
      </c>
      <c r="X924" s="51">
        <f t="shared" si="104"/>
        <v>4057.9760025218688</v>
      </c>
      <c r="Y924" s="52">
        <v>0</v>
      </c>
      <c r="Z924" s="53">
        <v>4478</v>
      </c>
      <c r="AA924" s="53">
        <v>525</v>
      </c>
      <c r="AB924" s="54">
        <f t="shared" si="103"/>
        <v>8.5295238095238091</v>
      </c>
      <c r="AC924" s="54">
        <f t="shared" si="102"/>
        <v>3953</v>
      </c>
      <c r="AD924" s="54">
        <f t="shared" si="105"/>
        <v>4483.9676717823158</v>
      </c>
    </row>
    <row r="925" spans="1:30" ht="12.75" customHeight="1">
      <c r="A925" s="7">
        <v>911</v>
      </c>
      <c r="B925" s="27" t="s">
        <v>531</v>
      </c>
      <c r="C925" s="17" t="s">
        <v>1641</v>
      </c>
      <c r="D925" s="17" t="s">
        <v>2059</v>
      </c>
      <c r="E925" s="27" t="s">
        <v>1961</v>
      </c>
      <c r="F925" s="15" t="s">
        <v>1962</v>
      </c>
      <c r="G925" s="63"/>
      <c r="H925" s="63"/>
      <c r="I925" s="64"/>
      <c r="J925" s="64"/>
      <c r="K925" s="42"/>
      <c r="L925" s="42"/>
      <c r="M925" s="83"/>
      <c r="N925" s="13"/>
      <c r="O925" s="28">
        <v>3</v>
      </c>
      <c r="P925" s="28">
        <v>4</v>
      </c>
      <c r="Q925" s="28">
        <v>4</v>
      </c>
      <c r="R925" s="28">
        <v>1</v>
      </c>
      <c r="S925" s="49">
        <v>0</v>
      </c>
      <c r="T925" s="50">
        <v>4752</v>
      </c>
      <c r="U925" s="50">
        <v>799</v>
      </c>
      <c r="V925" s="51">
        <f t="shared" si="100"/>
        <v>5.9474342928660828</v>
      </c>
      <c r="W925" s="51">
        <f t="shared" si="101"/>
        <v>3953</v>
      </c>
      <c r="X925" s="51">
        <f t="shared" si="104"/>
        <v>3534.4671450851488</v>
      </c>
      <c r="Y925" s="52">
        <v>0</v>
      </c>
      <c r="Z925" s="53">
        <v>2637.5</v>
      </c>
      <c r="AA925" s="53">
        <v>579</v>
      </c>
      <c r="AB925" s="54">
        <f t="shared" si="103"/>
        <v>4.5552677029360966</v>
      </c>
      <c r="AC925" s="54">
        <f t="shared" si="102"/>
        <v>2058.5</v>
      </c>
      <c r="AD925" s="54">
        <f t="shared" si="105"/>
        <v>2334.9980906561846</v>
      </c>
    </row>
    <row r="926" spans="1:30" ht="12.75" customHeight="1">
      <c r="A926" s="7">
        <v>912</v>
      </c>
      <c r="B926" s="27"/>
      <c r="C926" s="17" t="s">
        <v>1641</v>
      </c>
      <c r="D926" s="17" t="s">
        <v>2059</v>
      </c>
      <c r="E926" s="27" t="s">
        <v>1961</v>
      </c>
      <c r="F926" s="15" t="s">
        <v>1962</v>
      </c>
      <c r="G926" s="63">
        <f>(X925+X926)/2</f>
        <v>3630.1382770163682</v>
      </c>
      <c r="H926" s="63">
        <f>ABS((X925-G926)/G926*100)</f>
        <v>2.6354679802955623</v>
      </c>
      <c r="I926" s="64">
        <f>(AD925+AD926)/2</f>
        <v>2575.757548874195</v>
      </c>
      <c r="J926" s="64">
        <f>ABS((AD925-I926)/I926*100)</f>
        <v>9.3471320048442017</v>
      </c>
      <c r="K926" s="42">
        <f>I926/G926</f>
        <v>0.70954805363260853</v>
      </c>
      <c r="L926" s="42">
        <f>LOG(K926,2)</f>
        <v>-0.49502770180681227</v>
      </c>
      <c r="M926" s="83">
        <f>(I926-G926)/G926*100</f>
        <v>-29.045194636739151</v>
      </c>
      <c r="N926" s="13" t="str">
        <f>IF(X925=0,"×",IF(X926=0,"×",IF(AD925=0,"×",IF(AD926=0,"×","√"))))</f>
        <v>√</v>
      </c>
      <c r="O926" s="28">
        <v>3</v>
      </c>
      <c r="P926" s="28">
        <v>4</v>
      </c>
      <c r="Q926" s="28">
        <v>4</v>
      </c>
      <c r="R926" s="28">
        <v>2</v>
      </c>
      <c r="S926" s="49">
        <v>0</v>
      </c>
      <c r="T926" s="50">
        <v>4952</v>
      </c>
      <c r="U926" s="50">
        <v>785</v>
      </c>
      <c r="V926" s="51">
        <f t="shared" si="100"/>
        <v>6.3082802547770704</v>
      </c>
      <c r="W926" s="51">
        <f t="shared" si="101"/>
        <v>4167</v>
      </c>
      <c r="X926" s="51">
        <f t="shared" si="104"/>
        <v>3725.8094089475876</v>
      </c>
      <c r="Y926" s="52">
        <v>0</v>
      </c>
      <c r="Z926" s="53">
        <v>3061</v>
      </c>
      <c r="AA926" s="53">
        <v>578</v>
      </c>
      <c r="AB926" s="54">
        <f t="shared" si="103"/>
        <v>5.2958477508650521</v>
      </c>
      <c r="AC926" s="54">
        <f t="shared" si="102"/>
        <v>2483</v>
      </c>
      <c r="AD926" s="54">
        <f t="shared" si="105"/>
        <v>2816.5170070922059</v>
      </c>
    </row>
    <row r="927" spans="1:30" ht="12.75" customHeight="1">
      <c r="A927" s="7">
        <v>913</v>
      </c>
      <c r="B927" s="27" t="s">
        <v>532</v>
      </c>
      <c r="C927" s="17" t="s">
        <v>734</v>
      </c>
      <c r="D927" s="17" t="s">
        <v>2059</v>
      </c>
      <c r="E927" s="27" t="s">
        <v>839</v>
      </c>
      <c r="F927" s="15" t="s">
        <v>1642</v>
      </c>
      <c r="G927" s="63"/>
      <c r="H927" s="63"/>
      <c r="I927" s="64"/>
      <c r="J927" s="64"/>
      <c r="K927" s="42"/>
      <c r="L927" s="42"/>
      <c r="M927" s="83"/>
      <c r="N927" s="13"/>
      <c r="O927" s="28">
        <v>3</v>
      </c>
      <c r="P927" s="28">
        <v>4</v>
      </c>
      <c r="Q927" s="28">
        <v>4</v>
      </c>
      <c r="R927" s="28">
        <v>3</v>
      </c>
      <c r="S927" s="49">
        <v>0</v>
      </c>
      <c r="T927" s="50">
        <v>1830.5</v>
      </c>
      <c r="U927" s="50">
        <v>816.5</v>
      </c>
      <c r="V927" s="51">
        <f t="shared" si="100"/>
        <v>2.2418860992039193</v>
      </c>
      <c r="W927" s="51">
        <f t="shared" si="101"/>
        <v>1014</v>
      </c>
      <c r="X927" s="51">
        <f t="shared" si="104"/>
        <v>906.64044652576285</v>
      </c>
      <c r="Y927" s="52">
        <v>0</v>
      </c>
      <c r="Z927" s="53">
        <v>1543</v>
      </c>
      <c r="AA927" s="53">
        <v>564</v>
      </c>
      <c r="AB927" s="54">
        <f t="shared" si="103"/>
        <v>2.7358156028368796</v>
      </c>
      <c r="AC927" s="54">
        <f t="shared" si="102"/>
        <v>979</v>
      </c>
      <c r="AD927" s="54">
        <f t="shared" si="105"/>
        <v>1110.4994562800118</v>
      </c>
    </row>
    <row r="928" spans="1:30" ht="12.75" customHeight="1">
      <c r="A928" s="7">
        <v>914</v>
      </c>
      <c r="B928" s="27"/>
      <c r="C928" s="17" t="s">
        <v>734</v>
      </c>
      <c r="D928" s="17" t="s">
        <v>2059</v>
      </c>
      <c r="E928" s="27" t="s">
        <v>839</v>
      </c>
      <c r="F928" s="15" t="s">
        <v>1642</v>
      </c>
      <c r="G928" s="63">
        <f>(X927+X928)/2</f>
        <v>1042.5471012317944</v>
      </c>
      <c r="H928" s="63">
        <f>ABS((X927-G928)/G928*100)</f>
        <v>13.036020583190396</v>
      </c>
      <c r="I928" s="64">
        <f>(AD927+AD928)/2</f>
        <v>1092.9174934890616</v>
      </c>
      <c r="J928" s="64">
        <f>ABS((AD927-I928)/I928*100)</f>
        <v>1.6087182148417316</v>
      </c>
      <c r="K928" s="42">
        <f>I928/G928</f>
        <v>1.0483147401184594</v>
      </c>
      <c r="L928" s="42">
        <f>LOG(K928,2)</f>
        <v>6.8071928551827809E-2</v>
      </c>
      <c r="M928" s="83">
        <f>(I928-G928)/G928*100</f>
        <v>4.8314740118459287</v>
      </c>
      <c r="N928" s="13" t="str">
        <f>IF(X927=0,"×",IF(X928=0,"×",IF(AD927=0,"×",IF(AD928=0,"×","√"))))</f>
        <v>√</v>
      </c>
      <c r="O928" s="28">
        <v>3</v>
      </c>
      <c r="P928" s="28">
        <v>4</v>
      </c>
      <c r="Q928" s="28">
        <v>4</v>
      </c>
      <c r="R928" s="28">
        <v>4</v>
      </c>
      <c r="S928" s="49">
        <v>0</v>
      </c>
      <c r="T928" s="50">
        <v>2109</v>
      </c>
      <c r="U928" s="50">
        <v>791</v>
      </c>
      <c r="V928" s="51">
        <f t="shared" si="100"/>
        <v>2.6662452591656129</v>
      </c>
      <c r="W928" s="51">
        <f t="shared" si="101"/>
        <v>1318</v>
      </c>
      <c r="X928" s="51">
        <f t="shared" si="104"/>
        <v>1178.4537559378259</v>
      </c>
      <c r="Y928" s="52">
        <v>0</v>
      </c>
      <c r="Z928" s="53">
        <v>1527</v>
      </c>
      <c r="AA928" s="53">
        <v>579</v>
      </c>
      <c r="AB928" s="54">
        <f t="shared" si="103"/>
        <v>2.6373056994818653</v>
      </c>
      <c r="AC928" s="54">
        <f t="shared" si="102"/>
        <v>948</v>
      </c>
      <c r="AD928" s="54">
        <f t="shared" si="105"/>
        <v>1075.3355306981116</v>
      </c>
    </row>
    <row r="929" spans="1:30" ht="12.75" customHeight="1">
      <c r="A929" s="7">
        <v>915</v>
      </c>
      <c r="B929" s="27" t="s">
        <v>533</v>
      </c>
      <c r="C929" s="22" t="s">
        <v>735</v>
      </c>
      <c r="D929" s="17" t="s">
        <v>2059</v>
      </c>
      <c r="E929" s="22" t="s">
        <v>1825</v>
      </c>
      <c r="F929" s="23" t="s">
        <v>1826</v>
      </c>
      <c r="G929" s="63"/>
      <c r="H929" s="63"/>
      <c r="I929" s="64"/>
      <c r="J929" s="64"/>
      <c r="K929" s="42"/>
      <c r="L929" s="42"/>
      <c r="M929" s="83"/>
      <c r="N929" s="13"/>
      <c r="O929" s="28">
        <v>3</v>
      </c>
      <c r="P929" s="28">
        <v>4</v>
      </c>
      <c r="Q929" s="28">
        <v>4</v>
      </c>
      <c r="R929" s="28">
        <v>5</v>
      </c>
      <c r="S929" s="49">
        <v>0</v>
      </c>
      <c r="T929" s="50">
        <v>2361</v>
      </c>
      <c r="U929" s="50">
        <v>764</v>
      </c>
      <c r="V929" s="51">
        <f t="shared" si="100"/>
        <v>3.0903141361256545</v>
      </c>
      <c r="W929" s="51">
        <f t="shared" si="101"/>
        <v>1597</v>
      </c>
      <c r="X929" s="51">
        <f t="shared" si="104"/>
        <v>1427.91399714166</v>
      </c>
      <c r="Y929" s="52">
        <v>0</v>
      </c>
      <c r="Z929" s="53">
        <v>1596</v>
      </c>
      <c r="AA929" s="53">
        <v>587</v>
      </c>
      <c r="AB929" s="54">
        <f t="shared" si="103"/>
        <v>2.7189097103918227</v>
      </c>
      <c r="AC929" s="54">
        <f t="shared" si="102"/>
        <v>1009</v>
      </c>
      <c r="AD929" s="54">
        <f t="shared" si="105"/>
        <v>1144.5290616818509</v>
      </c>
    </row>
    <row r="930" spans="1:30" ht="12.75" customHeight="1">
      <c r="A930" s="7">
        <v>916</v>
      </c>
      <c r="B930" s="27"/>
      <c r="C930" s="22" t="s">
        <v>735</v>
      </c>
      <c r="D930" s="17" t="s">
        <v>2059</v>
      </c>
      <c r="E930" s="22" t="s">
        <v>1825</v>
      </c>
      <c r="F930" s="23" t="s">
        <v>1826</v>
      </c>
      <c r="G930" s="63">
        <f>(X929+X930)/2</f>
        <v>1612.997401905795</v>
      </c>
      <c r="H930" s="63">
        <f>ABS((X929-G930)/G930*100)</f>
        <v>11.474501108647445</v>
      </c>
      <c r="I930" s="64">
        <f>(AD929+AD930)/2</f>
        <v>2333.2966103860927</v>
      </c>
      <c r="J930" s="64">
        <f>ABS((AD929-I930)/I930*100)</f>
        <v>50.94798249878464</v>
      </c>
      <c r="K930" s="42">
        <f>I930/G930</f>
        <v>1.4465594350178412</v>
      </c>
      <c r="L930" s="42">
        <f>LOG(K930,2)</f>
        <v>0.5326256007261565</v>
      </c>
      <c r="M930" s="83">
        <f>(I930-G930)/G930*100</f>
        <v>44.65594350178413</v>
      </c>
      <c r="N930" s="13" t="str">
        <f>IF(X929=0,"×",IF(X930=0,"×",IF(AD929=0,"×",IF(AD930=0,"×","√"))))</f>
        <v>√</v>
      </c>
      <c r="O930" s="28">
        <v>3</v>
      </c>
      <c r="P930" s="28">
        <v>4</v>
      </c>
      <c r="Q930" s="28">
        <v>4</v>
      </c>
      <c r="R930" s="28">
        <v>6</v>
      </c>
      <c r="S930" s="49">
        <v>0</v>
      </c>
      <c r="T930" s="50">
        <v>2784</v>
      </c>
      <c r="U930" s="50">
        <v>773</v>
      </c>
      <c r="V930" s="51">
        <f t="shared" si="100"/>
        <v>3.6015523932729625</v>
      </c>
      <c r="W930" s="51">
        <f t="shared" si="101"/>
        <v>2011</v>
      </c>
      <c r="X930" s="51">
        <f t="shared" si="104"/>
        <v>1798.0808066699301</v>
      </c>
      <c r="Y930" s="52">
        <v>0</v>
      </c>
      <c r="Z930" s="53">
        <v>3681</v>
      </c>
      <c r="AA930" s="53">
        <v>576</v>
      </c>
      <c r="AB930" s="54">
        <f t="shared" si="103"/>
        <v>6.390625</v>
      </c>
      <c r="AC930" s="54">
        <f t="shared" si="102"/>
        <v>3105</v>
      </c>
      <c r="AD930" s="54">
        <f t="shared" si="105"/>
        <v>3522.0641590903342</v>
      </c>
    </row>
    <row r="931" spans="1:30" ht="12.75" customHeight="1">
      <c r="A931" s="7">
        <v>917</v>
      </c>
      <c r="B931" s="27" t="s">
        <v>534</v>
      </c>
      <c r="C931" s="17" t="s">
        <v>1643</v>
      </c>
      <c r="D931" s="17" t="s">
        <v>2059</v>
      </c>
      <c r="E931" s="27" t="s">
        <v>1644</v>
      </c>
      <c r="F931" s="15" t="s">
        <v>1645</v>
      </c>
      <c r="G931" s="63"/>
      <c r="H931" s="63"/>
      <c r="I931" s="64"/>
      <c r="J931" s="64"/>
      <c r="K931" s="42"/>
      <c r="L931" s="42"/>
      <c r="M931" s="83"/>
      <c r="N931" s="13"/>
      <c r="O931" s="28">
        <v>3</v>
      </c>
      <c r="P931" s="28">
        <v>4</v>
      </c>
      <c r="Q931" s="28">
        <v>4</v>
      </c>
      <c r="R931" s="28">
        <v>7</v>
      </c>
      <c r="S931" s="49">
        <v>0</v>
      </c>
      <c r="T931" s="50">
        <v>2076.5</v>
      </c>
      <c r="U931" s="50">
        <v>769.5</v>
      </c>
      <c r="V931" s="51">
        <f t="shared" si="100"/>
        <v>2.6985055230669266</v>
      </c>
      <c r="W931" s="51">
        <f t="shared" si="101"/>
        <v>1307</v>
      </c>
      <c r="X931" s="51">
        <f t="shared" si="104"/>
        <v>1168.6184059262052</v>
      </c>
      <c r="Y931" s="52">
        <v>0</v>
      </c>
      <c r="Z931" s="53">
        <v>1601.5</v>
      </c>
      <c r="AA931" s="53">
        <v>538</v>
      </c>
      <c r="AB931" s="54">
        <f t="shared" si="103"/>
        <v>2.9767657992565058</v>
      </c>
      <c r="AC931" s="54">
        <f t="shared" si="102"/>
        <v>1063.5</v>
      </c>
      <c r="AD931" s="54">
        <f t="shared" si="105"/>
        <v>1206.3495114951918</v>
      </c>
    </row>
    <row r="932" spans="1:30" ht="12.75" customHeight="1">
      <c r="A932" s="7">
        <v>918</v>
      </c>
      <c r="B932" s="27"/>
      <c r="C932" s="17" t="s">
        <v>1643</v>
      </c>
      <c r="D932" s="17" t="s">
        <v>2059</v>
      </c>
      <c r="E932" s="27" t="s">
        <v>1644</v>
      </c>
      <c r="F932" s="15" t="s">
        <v>1645</v>
      </c>
      <c r="G932" s="63">
        <f>(X931+X932)/2</f>
        <v>952.01717498846756</v>
      </c>
      <c r="H932" s="63">
        <f>ABS((X931-G932)/G932*100)</f>
        <v>22.751819675980268</v>
      </c>
      <c r="I932" s="64">
        <f>(AD931+AD932)/2</f>
        <v>1074.4847905630656</v>
      </c>
      <c r="J932" s="64">
        <f>ABS((AD931-I932)/I932*100)</f>
        <v>12.272367379255751</v>
      </c>
      <c r="K932" s="42">
        <f>I932/G932</f>
        <v>1.128640132543913</v>
      </c>
      <c r="L932" s="42">
        <f>LOG(K932,2)</f>
        <v>0.17458555541497411</v>
      </c>
      <c r="M932" s="83">
        <f>(I932-G932)/G932*100</f>
        <v>12.864013254391299</v>
      </c>
      <c r="N932" s="13" t="str">
        <f>IF(X931=0,"×",IF(X932=0,"×",IF(AD931=0,"×",IF(AD932=0,"×","√"))))</f>
        <v>√</v>
      </c>
      <c r="O932" s="28">
        <v>3</v>
      </c>
      <c r="P932" s="28">
        <v>4</v>
      </c>
      <c r="Q932" s="28">
        <v>4</v>
      </c>
      <c r="R932" s="28">
        <v>8</v>
      </c>
      <c r="S932" s="49">
        <v>0</v>
      </c>
      <c r="T932" s="50">
        <v>1594.5</v>
      </c>
      <c r="U932" s="50">
        <v>772</v>
      </c>
      <c r="V932" s="51">
        <f t="shared" si="100"/>
        <v>2.0654145077720205</v>
      </c>
      <c r="W932" s="51">
        <f t="shared" si="101"/>
        <v>822.5</v>
      </c>
      <c r="X932" s="51">
        <f t="shared" si="104"/>
        <v>735.41594405072976</v>
      </c>
      <c r="Y932" s="52">
        <v>0</v>
      </c>
      <c r="Z932" s="53">
        <v>1361.5</v>
      </c>
      <c r="AA932" s="53">
        <v>530.5</v>
      </c>
      <c r="AB932" s="54">
        <f t="shared" si="103"/>
        <v>2.5664467483506126</v>
      </c>
      <c r="AC932" s="54">
        <f t="shared" si="102"/>
        <v>831</v>
      </c>
      <c r="AD932" s="54">
        <f t="shared" si="105"/>
        <v>942.62006963093961</v>
      </c>
    </row>
    <row r="933" spans="1:30" ht="12.75" customHeight="1">
      <c r="A933" s="7">
        <v>919</v>
      </c>
      <c r="B933" s="27" t="s">
        <v>535</v>
      </c>
      <c r="C933" s="17" t="s">
        <v>1643</v>
      </c>
      <c r="D933" s="17" t="s">
        <v>1646</v>
      </c>
      <c r="E933" s="27" t="s">
        <v>1644</v>
      </c>
      <c r="F933" s="15" t="s">
        <v>1645</v>
      </c>
      <c r="G933" s="63"/>
      <c r="H933" s="63"/>
      <c r="I933" s="64"/>
      <c r="J933" s="64"/>
      <c r="K933" s="42"/>
      <c r="L933" s="42"/>
      <c r="M933" s="83"/>
      <c r="N933" s="13"/>
      <c r="O933" s="28">
        <v>3</v>
      </c>
      <c r="P933" s="28">
        <v>4</v>
      </c>
      <c r="Q933" s="28">
        <v>4</v>
      </c>
      <c r="R933" s="28">
        <v>9</v>
      </c>
      <c r="S933" s="49">
        <v>0</v>
      </c>
      <c r="T933" s="50">
        <v>4845</v>
      </c>
      <c r="U933" s="50">
        <v>784</v>
      </c>
      <c r="V933" s="51">
        <f t="shared" si="100"/>
        <v>6.1798469387755102</v>
      </c>
      <c r="W933" s="51">
        <f t="shared" si="101"/>
        <v>4061</v>
      </c>
      <c r="X933" s="51">
        <f t="shared" si="104"/>
        <v>3631.0323997446976</v>
      </c>
      <c r="Y933" s="52">
        <v>0</v>
      </c>
      <c r="Z933" s="53">
        <v>2530</v>
      </c>
      <c r="AA933" s="53">
        <v>575</v>
      </c>
      <c r="AB933" s="54">
        <f t="shared" si="103"/>
        <v>4.4000000000000004</v>
      </c>
      <c r="AC933" s="54">
        <f t="shared" si="102"/>
        <v>1955</v>
      </c>
      <c r="AD933" s="54">
        <f t="shared" si="105"/>
        <v>2217.5959520198398</v>
      </c>
    </row>
    <row r="934" spans="1:30" ht="12.75" customHeight="1">
      <c r="A934" s="7">
        <v>920</v>
      </c>
      <c r="B934" s="27"/>
      <c r="C934" s="17" t="s">
        <v>1643</v>
      </c>
      <c r="D934" s="17" t="s">
        <v>1646</v>
      </c>
      <c r="E934" s="27" t="s">
        <v>1644</v>
      </c>
      <c r="F934" s="15" t="s">
        <v>1645</v>
      </c>
      <c r="G934" s="63">
        <f>(X933+X934)/2</f>
        <v>3790.1862453872873</v>
      </c>
      <c r="H934" s="63">
        <f>ABS((X933-G934)/G934*100)</f>
        <v>4.1991035621608903</v>
      </c>
      <c r="I934" s="64">
        <f>(AD933+AD934)/2</f>
        <v>1884.3893991268333</v>
      </c>
      <c r="J934" s="64">
        <f>ABS((AD933-I934)/I934*100)</f>
        <v>17.68246802106847</v>
      </c>
      <c r="K934" s="42">
        <f>I934/G934</f>
        <v>0.49717593730919241</v>
      </c>
      <c r="L934" s="42">
        <f>LOG(K934,2)</f>
        <v>-1.0081716214349556</v>
      </c>
      <c r="M934" s="83">
        <f>(I934-G934)/G934*100</f>
        <v>-50.282406269080759</v>
      </c>
      <c r="N934" s="13" t="str">
        <f>IF(X933=0,"×",IF(X934=0,"×",IF(AD933=0,"×",IF(AD934=0,"×","√"))))</f>
        <v>√</v>
      </c>
      <c r="O934" s="28">
        <v>3</v>
      </c>
      <c r="P934" s="28">
        <v>4</v>
      </c>
      <c r="Q934" s="28">
        <v>4</v>
      </c>
      <c r="R934" s="28">
        <v>10</v>
      </c>
      <c r="S934" s="49">
        <v>0</v>
      </c>
      <c r="T934" s="50">
        <v>5181</v>
      </c>
      <c r="U934" s="50">
        <v>764</v>
      </c>
      <c r="V934" s="51">
        <f t="shared" si="100"/>
        <v>6.7814136125654452</v>
      </c>
      <c r="W934" s="51">
        <f t="shared" si="101"/>
        <v>4417</v>
      </c>
      <c r="X934" s="51">
        <f t="shared" si="104"/>
        <v>3949.3400910298765</v>
      </c>
      <c r="Y934" s="52">
        <v>0</v>
      </c>
      <c r="Z934" s="53">
        <v>1910.5</v>
      </c>
      <c r="AA934" s="53">
        <v>543</v>
      </c>
      <c r="AB934" s="54">
        <f t="shared" si="103"/>
        <v>3.5184162062615103</v>
      </c>
      <c r="AC934" s="54">
        <f t="shared" si="102"/>
        <v>1367.5</v>
      </c>
      <c r="AD934" s="54">
        <f t="shared" si="105"/>
        <v>1551.1828462338267</v>
      </c>
    </row>
    <row r="935" spans="1:30" ht="12.75" customHeight="1">
      <c r="A935" s="7">
        <v>921</v>
      </c>
      <c r="B935" s="27" t="s">
        <v>536</v>
      </c>
      <c r="C935" s="17" t="s">
        <v>1647</v>
      </c>
      <c r="D935" s="17" t="s">
        <v>2059</v>
      </c>
      <c r="E935" s="27" t="s">
        <v>1648</v>
      </c>
      <c r="F935" s="15" t="s">
        <v>1649</v>
      </c>
      <c r="G935" s="63"/>
      <c r="H935" s="63"/>
      <c r="I935" s="64"/>
      <c r="J935" s="64"/>
      <c r="K935" s="42"/>
      <c r="L935" s="42"/>
      <c r="M935" s="83"/>
      <c r="N935" s="13"/>
      <c r="O935" s="28">
        <v>3</v>
      </c>
      <c r="P935" s="28">
        <v>4</v>
      </c>
      <c r="Q935" s="28">
        <v>5</v>
      </c>
      <c r="R935" s="28">
        <v>1</v>
      </c>
      <c r="S935" s="49">
        <v>0</v>
      </c>
      <c r="T935" s="50">
        <v>2146.5</v>
      </c>
      <c r="U935" s="50">
        <v>778.5</v>
      </c>
      <c r="V935" s="51">
        <f t="shared" si="100"/>
        <v>2.7572254335260116</v>
      </c>
      <c r="W935" s="51">
        <f t="shared" si="101"/>
        <v>1368</v>
      </c>
      <c r="X935" s="51">
        <f t="shared" si="104"/>
        <v>1223.1598923542838</v>
      </c>
      <c r="Y935" s="52">
        <v>0</v>
      </c>
      <c r="Z935" s="53">
        <v>1213</v>
      </c>
      <c r="AA935" s="53">
        <v>558</v>
      </c>
      <c r="AB935" s="54">
        <f t="shared" si="103"/>
        <v>2.1738351254480288</v>
      </c>
      <c r="AC935" s="54">
        <f t="shared" si="102"/>
        <v>655</v>
      </c>
      <c r="AD935" s="54">
        <f t="shared" si="105"/>
        <v>742.97971794015098</v>
      </c>
    </row>
    <row r="936" spans="1:30" ht="12.75" customHeight="1">
      <c r="A936" s="7">
        <v>922</v>
      </c>
      <c r="B936" s="27"/>
      <c r="C936" s="17" t="s">
        <v>1647</v>
      </c>
      <c r="D936" s="17" t="s">
        <v>2059</v>
      </c>
      <c r="E936" s="27" t="s">
        <v>1648</v>
      </c>
      <c r="F936" s="15" t="s">
        <v>1649</v>
      </c>
      <c r="G936" s="63">
        <f>(X935+X936)/2</f>
        <v>1516.6556779283287</v>
      </c>
      <c r="H936" s="63">
        <f>ABS((X935-G936)/G936*100)</f>
        <v>19.351510685335292</v>
      </c>
      <c r="I936" s="64">
        <f>(AD935+AD936)/2</f>
        <v>1708.0026111273014</v>
      </c>
      <c r="J936" s="64">
        <f>ABS((AD935-I936)/I936*100)</f>
        <v>56.50008301510875</v>
      </c>
      <c r="K936" s="42">
        <f>I936/G936</f>
        <v>1.1261637271950495</v>
      </c>
      <c r="L936" s="42">
        <f>LOG(K936,2)</f>
        <v>0.17141658873337953</v>
      </c>
      <c r="M936" s="83">
        <f>(I936-G936)/G936*100</f>
        <v>12.616372719504962</v>
      </c>
      <c r="N936" s="13" t="str">
        <f>IF(X935=0,"×",IF(X936=0,"×",IF(AD935=0,"×",IF(AD936=0,"×","√"))))</f>
        <v>√</v>
      </c>
      <c r="O936" s="28">
        <v>3</v>
      </c>
      <c r="P936" s="28">
        <v>4</v>
      </c>
      <c r="Q936" s="28">
        <v>5</v>
      </c>
      <c r="R936" s="28">
        <v>2</v>
      </c>
      <c r="S936" s="49">
        <v>0</v>
      </c>
      <c r="T936" s="50">
        <v>2802.5</v>
      </c>
      <c r="U936" s="50">
        <v>778</v>
      </c>
      <c r="V936" s="51">
        <f t="shared" si="100"/>
        <v>3.6021850899742929</v>
      </c>
      <c r="W936" s="51">
        <f t="shared" si="101"/>
        <v>2024.5</v>
      </c>
      <c r="X936" s="51">
        <f t="shared" si="104"/>
        <v>1810.1514635023739</v>
      </c>
      <c r="Y936" s="52">
        <v>0</v>
      </c>
      <c r="Z936" s="53">
        <v>2939.5</v>
      </c>
      <c r="AA936" s="53">
        <v>583</v>
      </c>
      <c r="AB936" s="54">
        <f t="shared" si="103"/>
        <v>5.0420240137221271</v>
      </c>
      <c r="AC936" s="54">
        <f t="shared" si="102"/>
        <v>2356.5</v>
      </c>
      <c r="AD936" s="54">
        <f t="shared" si="105"/>
        <v>2673.0255043144516</v>
      </c>
    </row>
    <row r="937" spans="1:30" ht="12.75" customHeight="1">
      <c r="A937" s="7">
        <v>923</v>
      </c>
      <c r="B937" s="27" t="s">
        <v>537</v>
      </c>
      <c r="C937" s="17" t="s">
        <v>1650</v>
      </c>
      <c r="D937" s="17" t="s">
        <v>1651</v>
      </c>
      <c r="E937" s="27" t="s">
        <v>1648</v>
      </c>
      <c r="F937" s="15" t="s">
        <v>1649</v>
      </c>
      <c r="G937" s="63"/>
      <c r="H937" s="63"/>
      <c r="I937" s="64"/>
      <c r="J937" s="64"/>
      <c r="K937" s="42"/>
      <c r="L937" s="42"/>
      <c r="M937" s="83"/>
      <c r="N937" s="13"/>
      <c r="O937" s="28">
        <v>3</v>
      </c>
      <c r="P937" s="28">
        <v>4</v>
      </c>
      <c r="Q937" s="28">
        <v>5</v>
      </c>
      <c r="R937" s="28">
        <v>3</v>
      </c>
      <c r="S937" s="49">
        <v>0</v>
      </c>
      <c r="T937" s="50">
        <v>1361</v>
      </c>
      <c r="U937" s="50">
        <v>802</v>
      </c>
      <c r="V937" s="51">
        <f t="shared" si="100"/>
        <v>1.6970074812967582</v>
      </c>
      <c r="W937" s="51">
        <f t="shared" si="101"/>
        <v>559</v>
      </c>
      <c r="X937" s="51">
        <f t="shared" si="104"/>
        <v>499.81460513599751</v>
      </c>
      <c r="Y937" s="52">
        <v>0</v>
      </c>
      <c r="Z937" s="53">
        <v>1521</v>
      </c>
      <c r="AA937" s="53">
        <v>571</v>
      </c>
      <c r="AB937" s="54">
        <f t="shared" si="103"/>
        <v>2.6637478108581436</v>
      </c>
      <c r="AC937" s="54">
        <f t="shared" si="102"/>
        <v>950</v>
      </c>
      <c r="AD937" s="54">
        <f t="shared" si="105"/>
        <v>1077.6041710582342</v>
      </c>
    </row>
    <row r="938" spans="1:30" ht="12.75" customHeight="1">
      <c r="A938" s="7">
        <v>924</v>
      </c>
      <c r="B938" s="27"/>
      <c r="C938" s="17" t="s">
        <v>1650</v>
      </c>
      <c r="D938" s="17" t="s">
        <v>1651</v>
      </c>
      <c r="E938" s="27" t="s">
        <v>1648</v>
      </c>
      <c r="F938" s="15" t="s">
        <v>1649</v>
      </c>
      <c r="G938" s="63">
        <f>(X937+X938)/2</f>
        <v>595.93279843138168</v>
      </c>
      <c r="H938" s="63">
        <f>ABS((X937-G938)/G938*100)</f>
        <v>16.12903225806452</v>
      </c>
      <c r="I938" s="64">
        <f>(AD937+AD938)/2</f>
        <v>761.6960009111624</v>
      </c>
      <c r="J938" s="64">
        <f>ABS((AD937-I938)/I938*100)</f>
        <v>41.474311243484735</v>
      </c>
      <c r="K938" s="42">
        <f>I938/G938</f>
        <v>1.278157542119017</v>
      </c>
      <c r="L938" s="42">
        <f>LOG(K938,2)</f>
        <v>0.35406566979507226</v>
      </c>
      <c r="M938" s="83">
        <f>(I938-G938)/G938*100</f>
        <v>27.815754211901698</v>
      </c>
      <c r="N938" s="13" t="str">
        <f>IF(X937=0,"×",IF(X938=0,"×",IF(AD937=0,"×",IF(AD938=0,"×","√"))))</f>
        <v>√</v>
      </c>
      <c r="O938" s="28">
        <v>3</v>
      </c>
      <c r="P938" s="28">
        <v>4</v>
      </c>
      <c r="Q938" s="28">
        <v>5</v>
      </c>
      <c r="R938" s="28">
        <v>4</v>
      </c>
      <c r="S938" s="49">
        <v>0</v>
      </c>
      <c r="T938" s="50">
        <v>1569</v>
      </c>
      <c r="U938" s="50">
        <v>795</v>
      </c>
      <c r="V938" s="51">
        <f t="shared" si="100"/>
        <v>1.9735849056603774</v>
      </c>
      <c r="W938" s="51">
        <f t="shared" si="101"/>
        <v>774</v>
      </c>
      <c r="X938" s="51">
        <f t="shared" si="104"/>
        <v>692.0509917267658</v>
      </c>
      <c r="Y938" s="52">
        <v>0</v>
      </c>
      <c r="Z938" s="53">
        <v>998</v>
      </c>
      <c r="AA938" s="53">
        <v>605</v>
      </c>
      <c r="AB938" s="54">
        <f t="shared" si="103"/>
        <v>1.6495867768595041</v>
      </c>
      <c r="AC938" s="54">
        <f t="shared" si="102"/>
        <v>393</v>
      </c>
      <c r="AD938" s="54">
        <f t="shared" si="105"/>
        <v>445.78783076409059</v>
      </c>
    </row>
    <row r="939" spans="1:30" ht="12.75" customHeight="1">
      <c r="A939" s="7">
        <v>925</v>
      </c>
      <c r="B939" s="27" t="s">
        <v>538</v>
      </c>
      <c r="C939" s="17" t="s">
        <v>736</v>
      </c>
      <c r="D939" s="17" t="s">
        <v>2059</v>
      </c>
      <c r="E939" s="27" t="s">
        <v>1367</v>
      </c>
      <c r="F939" s="15" t="s">
        <v>1653</v>
      </c>
      <c r="G939" s="63"/>
      <c r="H939" s="63"/>
      <c r="I939" s="64"/>
      <c r="J939" s="64"/>
      <c r="K939" s="42"/>
      <c r="L939" s="42"/>
      <c r="M939" s="83"/>
      <c r="N939" s="13"/>
      <c r="O939" s="28">
        <v>3</v>
      </c>
      <c r="P939" s="28">
        <v>4</v>
      </c>
      <c r="Q939" s="28">
        <v>5</v>
      </c>
      <c r="R939" s="28">
        <v>5</v>
      </c>
      <c r="S939" s="49">
        <v>0</v>
      </c>
      <c r="T939" s="50">
        <v>1253</v>
      </c>
      <c r="U939" s="50">
        <v>759</v>
      </c>
      <c r="V939" s="51">
        <f t="shared" si="100"/>
        <v>1.6508563899868247</v>
      </c>
      <c r="W939" s="51">
        <f t="shared" si="101"/>
        <v>494</v>
      </c>
      <c r="X939" s="51">
        <f t="shared" si="104"/>
        <v>441.69662779460242</v>
      </c>
      <c r="Y939" s="52">
        <v>0</v>
      </c>
      <c r="Z939" s="53">
        <v>1406</v>
      </c>
      <c r="AA939" s="53">
        <v>614</v>
      </c>
      <c r="AB939" s="54">
        <f t="shared" si="103"/>
        <v>2.2899022801302933</v>
      </c>
      <c r="AC939" s="54">
        <f t="shared" si="102"/>
        <v>792</v>
      </c>
      <c r="AD939" s="54">
        <f t="shared" si="105"/>
        <v>898.38158260854902</v>
      </c>
    </row>
    <row r="940" spans="1:30" ht="12.75" customHeight="1">
      <c r="A940" s="7">
        <v>926</v>
      </c>
      <c r="B940" s="27"/>
      <c r="C940" s="17" t="s">
        <v>736</v>
      </c>
      <c r="D940" s="17" t="s">
        <v>2059</v>
      </c>
      <c r="E940" s="27" t="s">
        <v>1652</v>
      </c>
      <c r="F940" s="15" t="s">
        <v>1653</v>
      </c>
      <c r="G940" s="63">
        <f>(X939+X940)/2</f>
        <v>422.92005049969021</v>
      </c>
      <c r="H940" s="63">
        <f>ABS((X939-G940)/G940*100)</f>
        <v>4.4397463002114081</v>
      </c>
      <c r="I940" s="64">
        <f>(AD939+AD940)/2</f>
        <v>750.91995920058002</v>
      </c>
      <c r="J940" s="64">
        <f>ABS((AD939-I940)/I940*100)</f>
        <v>19.637462235649561</v>
      </c>
      <c r="K940" s="42">
        <f>I940/G940</f>
        <v>1.7755600811863852</v>
      </c>
      <c r="L940" s="42">
        <f>LOG(K940,2)</f>
        <v>0.82827417892442567</v>
      </c>
      <c r="M940" s="83">
        <f>(I940-G940)/G940*100</f>
        <v>77.556008118638502</v>
      </c>
      <c r="N940" s="13" t="str">
        <f>IF(X939=0,"×",IF(X940=0,"×",IF(AD939=0,"×",IF(AD940=0,"×","√"))))</f>
        <v>√</v>
      </c>
      <c r="O940" s="28">
        <v>3</v>
      </c>
      <c r="P940" s="28">
        <v>4</v>
      </c>
      <c r="Q940" s="28">
        <v>5</v>
      </c>
      <c r="R940" s="28">
        <v>6</v>
      </c>
      <c r="S940" s="49">
        <v>0</v>
      </c>
      <c r="T940" s="50">
        <v>1218</v>
      </c>
      <c r="U940" s="50">
        <v>766</v>
      </c>
      <c r="V940" s="51">
        <f t="shared" si="100"/>
        <v>1.5900783289817233</v>
      </c>
      <c r="W940" s="51">
        <f t="shared" si="101"/>
        <v>452</v>
      </c>
      <c r="X940" s="51">
        <f t="shared" si="104"/>
        <v>404.14347320477793</v>
      </c>
      <c r="Y940" s="52">
        <v>0</v>
      </c>
      <c r="Z940" s="53">
        <v>1102</v>
      </c>
      <c r="AA940" s="53">
        <v>570</v>
      </c>
      <c r="AB940" s="54">
        <f t="shared" si="103"/>
        <v>1.9333333333333333</v>
      </c>
      <c r="AC940" s="54">
        <f t="shared" si="102"/>
        <v>532</v>
      </c>
      <c r="AD940" s="54">
        <f t="shared" si="105"/>
        <v>603.45833579261114</v>
      </c>
    </row>
    <row r="941" spans="1:30" ht="12.75" customHeight="1">
      <c r="A941" s="7">
        <v>927</v>
      </c>
      <c r="B941" s="27" t="s">
        <v>539</v>
      </c>
      <c r="C941" s="17" t="s">
        <v>737</v>
      </c>
      <c r="D941" s="17" t="s">
        <v>2059</v>
      </c>
      <c r="E941" s="27" t="s">
        <v>1368</v>
      </c>
      <c r="F941" s="15" t="s">
        <v>1655</v>
      </c>
      <c r="G941" s="63"/>
      <c r="H941" s="63"/>
      <c r="I941" s="64"/>
      <c r="J941" s="64"/>
      <c r="K941" s="42"/>
      <c r="L941" s="42"/>
      <c r="M941" s="83"/>
      <c r="N941" s="13"/>
      <c r="O941" s="28">
        <v>3</v>
      </c>
      <c r="P941" s="28">
        <v>4</v>
      </c>
      <c r="Q941" s="28">
        <v>5</v>
      </c>
      <c r="R941" s="28">
        <v>7</v>
      </c>
      <c r="S941" s="49">
        <v>0</v>
      </c>
      <c r="T941" s="50">
        <v>1301</v>
      </c>
      <c r="U941" s="50">
        <v>770</v>
      </c>
      <c r="V941" s="51">
        <f t="shared" si="100"/>
        <v>1.6896103896103896</v>
      </c>
      <c r="W941" s="51">
        <f t="shared" si="101"/>
        <v>531</v>
      </c>
      <c r="X941" s="51">
        <f t="shared" si="104"/>
        <v>474.77916874278117</v>
      </c>
      <c r="Y941" s="52">
        <v>0</v>
      </c>
      <c r="Z941" s="53">
        <v>900</v>
      </c>
      <c r="AA941" s="53">
        <v>551</v>
      </c>
      <c r="AB941" s="54">
        <f t="shared" si="103"/>
        <v>1.633393829401089</v>
      </c>
      <c r="AC941" s="54">
        <f t="shared" si="102"/>
        <v>349</v>
      </c>
      <c r="AD941" s="54">
        <f t="shared" si="105"/>
        <v>395.8777428413934</v>
      </c>
    </row>
    <row r="942" spans="1:30" ht="12.75" customHeight="1">
      <c r="A942" s="7">
        <v>928</v>
      </c>
      <c r="B942" s="27"/>
      <c r="C942" s="17" t="s">
        <v>737</v>
      </c>
      <c r="D942" s="17" t="s">
        <v>2059</v>
      </c>
      <c r="E942" s="27" t="s">
        <v>1654</v>
      </c>
      <c r="F942" s="15" t="s">
        <v>1655</v>
      </c>
      <c r="G942" s="63">
        <f>(X941+X942)/2</f>
        <v>544.07368018829061</v>
      </c>
      <c r="H942" s="63">
        <f>ABS((X941-G942)/G942*100)</f>
        <v>12.736236647493829</v>
      </c>
      <c r="I942" s="64">
        <f>(AD941+AD942)/2</f>
        <v>551.8467675998221</v>
      </c>
      <c r="J942" s="64">
        <f>ABS((AD941-I942)/I942*100)</f>
        <v>28.263103802672155</v>
      </c>
      <c r="K942" s="42">
        <f>I942/G942</f>
        <v>1.014286828594321</v>
      </c>
      <c r="L942" s="42">
        <f>LOG(K942,2)</f>
        <v>2.046568752398667E-2</v>
      </c>
      <c r="M942" s="83">
        <f>(I942-G942)/G942*100</f>
        <v>1.4286828594320931</v>
      </c>
      <c r="N942" s="13" t="str">
        <f>IF(X941=0,"×",IF(X942=0,"×",IF(AD941=0,"×",IF(AD942=0,"×","√"))))</f>
        <v>√</v>
      </c>
      <c r="O942" s="28">
        <v>3</v>
      </c>
      <c r="P942" s="28">
        <v>4</v>
      </c>
      <c r="Q942" s="28">
        <v>5</v>
      </c>
      <c r="R942" s="28">
        <v>8</v>
      </c>
      <c r="S942" s="49">
        <v>0</v>
      </c>
      <c r="T942" s="50">
        <v>1461</v>
      </c>
      <c r="U942" s="50">
        <v>775</v>
      </c>
      <c r="V942" s="51">
        <f t="shared" si="100"/>
        <v>1.8851612903225807</v>
      </c>
      <c r="W942" s="51">
        <f t="shared" si="101"/>
        <v>686</v>
      </c>
      <c r="X942" s="51">
        <f t="shared" si="104"/>
        <v>613.36819163380017</v>
      </c>
      <c r="Y942" s="52">
        <v>0</v>
      </c>
      <c r="Z942" s="53">
        <v>1200</v>
      </c>
      <c r="AA942" s="53">
        <v>576</v>
      </c>
      <c r="AB942" s="54">
        <f t="shared" si="103"/>
        <v>2.0833333333333335</v>
      </c>
      <c r="AC942" s="54">
        <f t="shared" si="102"/>
        <v>624</v>
      </c>
      <c r="AD942" s="54">
        <f t="shared" si="105"/>
        <v>707.81579235825075</v>
      </c>
    </row>
    <row r="943" spans="1:30" ht="12.75" customHeight="1">
      <c r="A943" s="7">
        <v>929</v>
      </c>
      <c r="B943" s="27" t="s">
        <v>540</v>
      </c>
      <c r="C943" s="17" t="s">
        <v>1656</v>
      </c>
      <c r="D943" s="17" t="s">
        <v>2059</v>
      </c>
      <c r="E943" s="27" t="s">
        <v>1657</v>
      </c>
      <c r="F943" s="15" t="s">
        <v>1658</v>
      </c>
      <c r="G943" s="63"/>
      <c r="H943" s="63"/>
      <c r="I943" s="64"/>
      <c r="J943" s="64"/>
      <c r="K943" s="42"/>
      <c r="L943" s="42"/>
      <c r="M943" s="83"/>
      <c r="N943" s="13"/>
      <c r="O943" s="28">
        <v>3</v>
      </c>
      <c r="P943" s="28">
        <v>4</v>
      </c>
      <c r="Q943" s="28">
        <v>5</v>
      </c>
      <c r="R943" s="28">
        <v>9</v>
      </c>
      <c r="S943" s="49">
        <v>0</v>
      </c>
      <c r="T943" s="50">
        <v>1306.5</v>
      </c>
      <c r="U943" s="50">
        <v>761</v>
      </c>
      <c r="V943" s="51">
        <f t="shared" si="100"/>
        <v>1.716819973718791</v>
      </c>
      <c r="W943" s="51">
        <f t="shared" si="101"/>
        <v>545.5</v>
      </c>
      <c r="X943" s="51">
        <f t="shared" si="104"/>
        <v>487.74394830355391</v>
      </c>
      <c r="Y943" s="52">
        <v>0</v>
      </c>
      <c r="Z943" s="53">
        <v>1615.5</v>
      </c>
      <c r="AA943" s="53">
        <v>567</v>
      </c>
      <c r="AB943" s="54">
        <f t="shared" si="103"/>
        <v>2.8492063492063493</v>
      </c>
      <c r="AC943" s="54">
        <f t="shared" si="102"/>
        <v>1048.5</v>
      </c>
      <c r="AD943" s="54">
        <f t="shared" si="105"/>
        <v>1189.3347087942723</v>
      </c>
    </row>
    <row r="944" spans="1:30" ht="12.75" customHeight="1">
      <c r="A944" s="7">
        <v>930</v>
      </c>
      <c r="B944" s="27"/>
      <c r="C944" s="17" t="s">
        <v>1656</v>
      </c>
      <c r="D944" s="17" t="s">
        <v>2059</v>
      </c>
      <c r="E944" s="27" t="s">
        <v>1657</v>
      </c>
      <c r="F944" s="15" t="s">
        <v>1658</v>
      </c>
      <c r="G944" s="63">
        <f>(X943+X944)/2</f>
        <v>562.17966543695604</v>
      </c>
      <c r="H944" s="63">
        <f>ABS((X943-G944)/G944*100)</f>
        <v>13.240556660039763</v>
      </c>
      <c r="I944" s="64">
        <f>(AD943+AD944)/2</f>
        <v>951.97821111644544</v>
      </c>
      <c r="J944" s="64">
        <f>ABS((AD943-I944)/I944*100)</f>
        <v>24.932975871313666</v>
      </c>
      <c r="K944" s="42">
        <f>I944/G944</f>
        <v>1.6933700552411783</v>
      </c>
      <c r="L944" s="42">
        <f>LOG(K944,2)</f>
        <v>0.75989728246126409</v>
      </c>
      <c r="M944" s="83">
        <f>(I944-G944)/G944*100</f>
        <v>69.337005524117828</v>
      </c>
      <c r="N944" s="13" t="str">
        <f>IF(X943=0,"×",IF(X944=0,"×",IF(AD943=0,"×",IF(AD944=0,"×","√"))))</f>
        <v>√</v>
      </c>
      <c r="O944" s="28">
        <v>3</v>
      </c>
      <c r="P944" s="28">
        <v>4</v>
      </c>
      <c r="Q944" s="28">
        <v>5</v>
      </c>
      <c r="R944" s="28">
        <v>10</v>
      </c>
      <c r="S944" s="49">
        <v>0</v>
      </c>
      <c r="T944" s="50">
        <v>1431</v>
      </c>
      <c r="U944" s="50">
        <v>719</v>
      </c>
      <c r="V944" s="51">
        <f t="shared" si="100"/>
        <v>1.9902642559109875</v>
      </c>
      <c r="W944" s="51">
        <f t="shared" si="101"/>
        <v>712</v>
      </c>
      <c r="X944" s="51">
        <f t="shared" si="104"/>
        <v>636.61538257035818</v>
      </c>
      <c r="Y944" s="52">
        <v>0</v>
      </c>
      <c r="Z944" s="53">
        <v>1146</v>
      </c>
      <c r="AA944" s="53">
        <v>516</v>
      </c>
      <c r="AB944" s="54">
        <f t="shared" si="103"/>
        <v>2.2209302325581395</v>
      </c>
      <c r="AC944" s="54">
        <f t="shared" si="102"/>
        <v>630</v>
      </c>
      <c r="AD944" s="54">
        <f t="shared" si="105"/>
        <v>714.62171343861849</v>
      </c>
    </row>
    <row r="945" spans="1:30" ht="12.75" customHeight="1">
      <c r="A945" s="7">
        <v>931</v>
      </c>
      <c r="B945" s="27" t="s">
        <v>541</v>
      </c>
      <c r="C945" s="17" t="s">
        <v>1656</v>
      </c>
      <c r="D945" s="17" t="s">
        <v>1659</v>
      </c>
      <c r="E945" s="27" t="s">
        <v>1657</v>
      </c>
      <c r="F945" s="15" t="s">
        <v>1658</v>
      </c>
      <c r="G945" s="63"/>
      <c r="H945" s="63"/>
      <c r="I945" s="64"/>
      <c r="J945" s="64"/>
      <c r="K945" s="42"/>
      <c r="L945" s="42"/>
      <c r="M945" s="83"/>
      <c r="N945" s="13"/>
      <c r="O945" s="28">
        <v>3</v>
      </c>
      <c r="P945" s="28">
        <v>4</v>
      </c>
      <c r="Q945" s="28">
        <v>6</v>
      </c>
      <c r="R945" s="28">
        <v>1</v>
      </c>
      <c r="S945" s="49">
        <v>0</v>
      </c>
      <c r="T945" s="50">
        <v>1517</v>
      </c>
      <c r="U945" s="50">
        <v>790</v>
      </c>
      <c r="V945" s="51">
        <f t="shared" si="100"/>
        <v>1.920253164556962</v>
      </c>
      <c r="W945" s="51">
        <f t="shared" si="101"/>
        <v>727</v>
      </c>
      <c r="X945" s="51">
        <f t="shared" si="104"/>
        <v>650.02722349529552</v>
      </c>
      <c r="Y945" s="52">
        <v>0</v>
      </c>
      <c r="Z945" s="53">
        <v>1475.5</v>
      </c>
      <c r="AA945" s="53">
        <v>585</v>
      </c>
      <c r="AB945" s="54">
        <f t="shared" si="103"/>
        <v>2.5222222222222221</v>
      </c>
      <c r="AC945" s="54">
        <f t="shared" si="102"/>
        <v>890.5</v>
      </c>
      <c r="AD945" s="54">
        <f t="shared" si="105"/>
        <v>1010.112120344587</v>
      </c>
    </row>
    <row r="946" spans="1:30" ht="12.75" customHeight="1">
      <c r="A946" s="7">
        <v>932</v>
      </c>
      <c r="B946" s="27"/>
      <c r="C946" s="17" t="s">
        <v>1656</v>
      </c>
      <c r="D946" s="17" t="s">
        <v>1659</v>
      </c>
      <c r="E946" s="27" t="s">
        <v>1657</v>
      </c>
      <c r="F946" s="15" t="s">
        <v>1658</v>
      </c>
      <c r="G946" s="63">
        <f>(X945+X946)/2</f>
        <v>642.65071098657995</v>
      </c>
      <c r="H946" s="63">
        <f>ABS((X945-G946)/G946*100)</f>
        <v>1.1478260869565275</v>
      </c>
      <c r="I946" s="64">
        <f>(AD945+AD946)/2</f>
        <v>881.65035995264475</v>
      </c>
      <c r="J946" s="64">
        <f>ABS((AD945-I946)/I946*100)</f>
        <v>14.570601479575437</v>
      </c>
      <c r="K946" s="42">
        <f>I946/G946</f>
        <v>1.3718966537812727</v>
      </c>
      <c r="L946" s="42">
        <f>LOG(K946,2)</f>
        <v>0.45617180607856744</v>
      </c>
      <c r="M946" s="83">
        <f>(I946-G946)/G946*100</f>
        <v>37.189665378127259</v>
      </c>
      <c r="N946" s="13" t="str">
        <f>IF(X945=0,"×",IF(X946=0,"×",IF(AD945=0,"×",IF(AD946=0,"×","√"))))</f>
        <v>√</v>
      </c>
      <c r="O946" s="28">
        <v>3</v>
      </c>
      <c r="P946" s="28">
        <v>4</v>
      </c>
      <c r="Q946" s="28">
        <v>6</v>
      </c>
      <c r="R946" s="28">
        <v>2</v>
      </c>
      <c r="S946" s="49">
        <v>0</v>
      </c>
      <c r="T946" s="50">
        <v>1489.5</v>
      </c>
      <c r="U946" s="50">
        <v>779</v>
      </c>
      <c r="V946" s="51">
        <f t="shared" si="100"/>
        <v>1.9120667522464698</v>
      </c>
      <c r="W946" s="51">
        <f t="shared" si="101"/>
        <v>710.5</v>
      </c>
      <c r="X946" s="51">
        <f t="shared" si="104"/>
        <v>635.27419847786439</v>
      </c>
      <c r="Y946" s="52">
        <v>0</v>
      </c>
      <c r="Z946" s="53">
        <v>1252</v>
      </c>
      <c r="AA946" s="53">
        <v>588</v>
      </c>
      <c r="AB946" s="54">
        <f t="shared" si="103"/>
        <v>2.129251700680272</v>
      </c>
      <c r="AC946" s="54">
        <f t="shared" si="102"/>
        <v>664</v>
      </c>
      <c r="AD946" s="54">
        <f t="shared" si="105"/>
        <v>753.18859956070264</v>
      </c>
    </row>
    <row r="947" spans="1:30" ht="12.75" customHeight="1">
      <c r="A947" s="7">
        <v>933</v>
      </c>
      <c r="B947" s="27" t="s">
        <v>542</v>
      </c>
      <c r="C947" s="17" t="s">
        <v>1660</v>
      </c>
      <c r="D947" s="17" t="s">
        <v>2059</v>
      </c>
      <c r="E947" s="27" t="s">
        <v>1661</v>
      </c>
      <c r="F947" s="15" t="s">
        <v>1662</v>
      </c>
      <c r="G947" s="63"/>
      <c r="H947" s="63"/>
      <c r="I947" s="64"/>
      <c r="J947" s="64"/>
      <c r="K947" s="42"/>
      <c r="L947" s="42"/>
      <c r="M947" s="83"/>
      <c r="N947" s="13"/>
      <c r="O947" s="28">
        <v>3</v>
      </c>
      <c r="P947" s="28">
        <v>4</v>
      </c>
      <c r="Q947" s="28">
        <v>6</v>
      </c>
      <c r="R947" s="28">
        <v>3</v>
      </c>
      <c r="S947" s="49">
        <v>0</v>
      </c>
      <c r="T947" s="50">
        <v>3166</v>
      </c>
      <c r="U947" s="50">
        <v>803</v>
      </c>
      <c r="V947" s="51">
        <f t="shared" si="100"/>
        <v>3.9427148194271484</v>
      </c>
      <c r="W947" s="51">
        <f t="shared" si="101"/>
        <v>2363</v>
      </c>
      <c r="X947" s="51">
        <f t="shared" si="104"/>
        <v>2112.8120070417926</v>
      </c>
      <c r="Y947" s="52">
        <v>0</v>
      </c>
      <c r="Z947" s="53">
        <v>3161</v>
      </c>
      <c r="AA947" s="53">
        <v>587</v>
      </c>
      <c r="AB947" s="54">
        <f t="shared" si="103"/>
        <v>5.385008517887564</v>
      </c>
      <c r="AC947" s="54">
        <f t="shared" si="102"/>
        <v>2574</v>
      </c>
      <c r="AD947" s="54">
        <f t="shared" si="105"/>
        <v>2919.7401434777839</v>
      </c>
    </row>
    <row r="948" spans="1:30" ht="12.75" customHeight="1">
      <c r="A948" s="7">
        <v>934</v>
      </c>
      <c r="B948" s="27"/>
      <c r="C948" s="17" t="s">
        <v>1660</v>
      </c>
      <c r="D948" s="17" t="s">
        <v>2059</v>
      </c>
      <c r="E948" s="27" t="s">
        <v>1661</v>
      </c>
      <c r="F948" s="15" t="s">
        <v>1662</v>
      </c>
      <c r="G948" s="63">
        <f>(X947+X948)/2</f>
        <v>2056.9293365212206</v>
      </c>
      <c r="H948" s="63">
        <f>ABS((X947-G948)/G948*100)</f>
        <v>2.7168006955009689</v>
      </c>
      <c r="I948" s="64">
        <f>(AD947+AD948)/2</f>
        <v>2870.1136356001025</v>
      </c>
      <c r="J948" s="64">
        <f>ABS((AD947-I948)/I948*100)</f>
        <v>1.7290781543325615</v>
      </c>
      <c r="K948" s="42">
        <f>I948/G948</f>
        <v>1.3953389572702477</v>
      </c>
      <c r="L948" s="42">
        <f>LOG(K948,2)</f>
        <v>0.48061562569058264</v>
      </c>
      <c r="M948" s="83">
        <f>(I948-G948)/G948*100</f>
        <v>39.53389572702477</v>
      </c>
      <c r="N948" s="13" t="str">
        <f>IF(X947=0,"×",IF(X948=0,"×",IF(AD947=0,"×",IF(AD948=0,"×","√"))))</f>
        <v>√</v>
      </c>
      <c r="O948" s="28">
        <v>3</v>
      </c>
      <c r="P948" s="28">
        <v>4</v>
      </c>
      <c r="Q948" s="28">
        <v>6</v>
      </c>
      <c r="R948" s="28">
        <v>4</v>
      </c>
      <c r="S948" s="49">
        <v>0</v>
      </c>
      <c r="T948" s="50">
        <v>3027</v>
      </c>
      <c r="U948" s="50">
        <v>789</v>
      </c>
      <c r="V948" s="51">
        <f t="shared" si="100"/>
        <v>3.8365019011406845</v>
      </c>
      <c r="W948" s="51">
        <f t="shared" si="101"/>
        <v>2238</v>
      </c>
      <c r="X948" s="51">
        <f t="shared" si="104"/>
        <v>2001.0466660006482</v>
      </c>
      <c r="Y948" s="52">
        <v>0</v>
      </c>
      <c r="Z948" s="53">
        <v>3099.5</v>
      </c>
      <c r="AA948" s="53">
        <v>613</v>
      </c>
      <c r="AB948" s="54">
        <f t="shared" si="103"/>
        <v>5.0562805872756931</v>
      </c>
      <c r="AC948" s="54">
        <f t="shared" si="102"/>
        <v>2486.5</v>
      </c>
      <c r="AD948" s="54">
        <f t="shared" si="105"/>
        <v>2820.4871277224206</v>
      </c>
    </row>
    <row r="949" spans="1:30" ht="12.75" customHeight="1">
      <c r="A949" s="7">
        <v>935</v>
      </c>
      <c r="B949" s="27" t="s">
        <v>543</v>
      </c>
      <c r="C949" s="17" t="s">
        <v>1663</v>
      </c>
      <c r="D949" s="17" t="s">
        <v>2059</v>
      </c>
      <c r="E949" s="27" t="s">
        <v>1664</v>
      </c>
      <c r="F949" s="15" t="s">
        <v>1665</v>
      </c>
      <c r="G949" s="63"/>
      <c r="H949" s="63"/>
      <c r="I949" s="64"/>
      <c r="J949" s="64"/>
      <c r="K949" s="42"/>
      <c r="L949" s="42"/>
      <c r="M949" s="83"/>
      <c r="N949" s="13"/>
      <c r="O949" s="28">
        <v>3</v>
      </c>
      <c r="P949" s="28">
        <v>4</v>
      </c>
      <c r="Q949" s="28">
        <v>6</v>
      </c>
      <c r="R949" s="28">
        <v>5</v>
      </c>
      <c r="S949" s="49">
        <v>0</v>
      </c>
      <c r="T949" s="50">
        <v>3866</v>
      </c>
      <c r="U949" s="50">
        <v>748</v>
      </c>
      <c r="V949" s="51">
        <f t="shared" si="100"/>
        <v>5.1684491978609621</v>
      </c>
      <c r="W949" s="51">
        <f t="shared" si="101"/>
        <v>3118</v>
      </c>
      <c r="X949" s="51">
        <f t="shared" si="104"/>
        <v>2787.8746669303046</v>
      </c>
      <c r="Y949" s="52">
        <v>0</v>
      </c>
      <c r="Z949" s="53">
        <v>2743.5</v>
      </c>
      <c r="AA949" s="53">
        <v>587</v>
      </c>
      <c r="AB949" s="54">
        <f t="shared" si="103"/>
        <v>4.6737649063032372</v>
      </c>
      <c r="AC949" s="54">
        <f t="shared" si="102"/>
        <v>2156.5</v>
      </c>
      <c r="AD949" s="54">
        <f t="shared" si="105"/>
        <v>2446.1614683021917</v>
      </c>
    </row>
    <row r="950" spans="1:30" ht="12.75" customHeight="1">
      <c r="A950" s="7">
        <v>936</v>
      </c>
      <c r="B950" s="27"/>
      <c r="C950" s="17" t="s">
        <v>1663</v>
      </c>
      <c r="D950" s="17" t="s">
        <v>2059</v>
      </c>
      <c r="E950" s="27" t="s">
        <v>1664</v>
      </c>
      <c r="F950" s="15" t="s">
        <v>1665</v>
      </c>
      <c r="G950" s="63">
        <f>(X949+X950)/2</f>
        <v>2819.6160237859895</v>
      </c>
      <c r="H950" s="63">
        <f>ABS((X949-G950)/G950*100)</f>
        <v>1.1257333121927984</v>
      </c>
      <c r="I950" s="64">
        <f>(AD949+AD950)/2</f>
        <v>2755.5472974139111</v>
      </c>
      <c r="J950" s="64">
        <f>ABS((AD949-I950)/I950*100)</f>
        <v>11.227745188844295</v>
      </c>
      <c r="K950" s="42">
        <f>I950/G950</f>
        <v>0.97727749954901622</v>
      </c>
      <c r="L950" s="42">
        <f>LOG(K950,2)</f>
        <v>-3.3159818898196587E-2</v>
      </c>
      <c r="M950" s="83">
        <f>(I950-G950)/G950*100</f>
        <v>-2.272250045098382</v>
      </c>
      <c r="N950" s="13" t="str">
        <f>IF(X949=0,"×",IF(X950=0,"×",IF(AD949=0,"×",IF(AD950=0,"×","√"))))</f>
        <v>√</v>
      </c>
      <c r="O950" s="28">
        <v>3</v>
      </c>
      <c r="P950" s="28">
        <v>4</v>
      </c>
      <c r="Q950" s="28">
        <v>6</v>
      </c>
      <c r="R950" s="28">
        <v>6</v>
      </c>
      <c r="S950" s="49">
        <v>0</v>
      </c>
      <c r="T950" s="50">
        <v>3954</v>
      </c>
      <c r="U950" s="50">
        <v>765</v>
      </c>
      <c r="V950" s="51">
        <f t="shared" si="100"/>
        <v>5.1686274509803924</v>
      </c>
      <c r="W950" s="51">
        <f t="shared" si="101"/>
        <v>3189</v>
      </c>
      <c r="X950" s="51">
        <f t="shared" si="104"/>
        <v>2851.3573806416744</v>
      </c>
      <c r="Y950" s="52">
        <v>0</v>
      </c>
      <c r="Z950" s="53">
        <v>3258</v>
      </c>
      <c r="AA950" s="53">
        <v>556</v>
      </c>
      <c r="AB950" s="54">
        <f t="shared" si="103"/>
        <v>5.8597122302158278</v>
      </c>
      <c r="AC950" s="54">
        <f t="shared" si="102"/>
        <v>2702</v>
      </c>
      <c r="AD950" s="54">
        <f t="shared" si="105"/>
        <v>3064.9331265256305</v>
      </c>
    </row>
    <row r="951" spans="1:30" ht="12.75" customHeight="1">
      <c r="A951" s="7">
        <v>937</v>
      </c>
      <c r="B951" s="27" t="s">
        <v>544</v>
      </c>
      <c r="C951" s="17" t="s">
        <v>1666</v>
      </c>
      <c r="D951" s="17" t="s">
        <v>2059</v>
      </c>
      <c r="E951" s="27" t="s">
        <v>1667</v>
      </c>
      <c r="F951" s="15" t="s">
        <v>1668</v>
      </c>
      <c r="G951" s="63"/>
      <c r="H951" s="63"/>
      <c r="I951" s="64"/>
      <c r="J951" s="64"/>
      <c r="K951" s="42"/>
      <c r="L951" s="42"/>
      <c r="M951" s="83"/>
      <c r="N951" s="13"/>
      <c r="O951" s="28">
        <v>3</v>
      </c>
      <c r="P951" s="28">
        <v>4</v>
      </c>
      <c r="Q951" s="28">
        <v>6</v>
      </c>
      <c r="R951" s="28">
        <v>7</v>
      </c>
      <c r="S951" s="49">
        <v>0</v>
      </c>
      <c r="T951" s="50">
        <v>3788</v>
      </c>
      <c r="U951" s="50">
        <v>786</v>
      </c>
      <c r="V951" s="51">
        <f t="shared" si="100"/>
        <v>4.8193384223918576</v>
      </c>
      <c r="W951" s="51">
        <f t="shared" si="101"/>
        <v>3002</v>
      </c>
      <c r="X951" s="51">
        <f t="shared" si="104"/>
        <v>2684.1564304441226</v>
      </c>
      <c r="Y951" s="52">
        <v>0</v>
      </c>
      <c r="Z951" s="53">
        <v>3360</v>
      </c>
      <c r="AA951" s="53">
        <v>549</v>
      </c>
      <c r="AB951" s="54">
        <f t="shared" si="103"/>
        <v>6.1202185792349724</v>
      </c>
      <c r="AC951" s="54">
        <f t="shared" si="102"/>
        <v>2811</v>
      </c>
      <c r="AD951" s="54">
        <f t="shared" si="105"/>
        <v>3188.5740261523119</v>
      </c>
    </row>
    <row r="952" spans="1:30" ht="12.75" customHeight="1">
      <c r="A952" s="7">
        <v>938</v>
      </c>
      <c r="B952" s="27"/>
      <c r="C952" s="17" t="s">
        <v>1666</v>
      </c>
      <c r="D952" s="17" t="s">
        <v>2059</v>
      </c>
      <c r="E952" s="27" t="s">
        <v>1667</v>
      </c>
      <c r="F952" s="15" t="s">
        <v>1668</v>
      </c>
      <c r="G952" s="63">
        <f>(X951+X952)/2</f>
        <v>2533.0496893564955</v>
      </c>
      <c r="H952" s="63">
        <f>ABS((X951-G952)/G952*100)</f>
        <v>5.9654076950229431</v>
      </c>
      <c r="I952" s="64">
        <f>(AD951+AD952)/2</f>
        <v>3015.8737787379791</v>
      </c>
      <c r="J952" s="64">
        <f>ABS((AD951-I952)/I952*100)</f>
        <v>5.7263751763046553</v>
      </c>
      <c r="K952" s="42">
        <f>I952/G952</f>
        <v>1.1906097979089159</v>
      </c>
      <c r="L952" s="42">
        <f>LOG(K952,2)</f>
        <v>0.25170067192653928</v>
      </c>
      <c r="M952" s="83">
        <f>(I952-G952)/G952*100</f>
        <v>19.060979790891583</v>
      </c>
      <c r="N952" s="13" t="str">
        <f>IF(X951=0,"×",IF(X952=0,"×",IF(AD951=0,"×",IF(AD952=0,"×","√"))))</f>
        <v>√</v>
      </c>
      <c r="O952" s="28">
        <v>3</v>
      </c>
      <c r="P952" s="28">
        <v>4</v>
      </c>
      <c r="Q952" s="28">
        <v>6</v>
      </c>
      <c r="R952" s="28">
        <v>8</v>
      </c>
      <c r="S952" s="49">
        <v>0</v>
      </c>
      <c r="T952" s="50">
        <v>3439</v>
      </c>
      <c r="U952" s="50">
        <v>775</v>
      </c>
      <c r="V952" s="51">
        <f t="shared" si="100"/>
        <v>4.4374193548387098</v>
      </c>
      <c r="W952" s="51">
        <f t="shared" si="101"/>
        <v>2664</v>
      </c>
      <c r="X952" s="51">
        <f t="shared" si="104"/>
        <v>2381.9429482688683</v>
      </c>
      <c r="Y952" s="52">
        <v>0</v>
      </c>
      <c r="Z952" s="53">
        <v>3078.5</v>
      </c>
      <c r="AA952" s="53">
        <v>572</v>
      </c>
      <c r="AB952" s="54">
        <f t="shared" si="103"/>
        <v>5.3819930069930066</v>
      </c>
      <c r="AC952" s="54">
        <f t="shared" si="102"/>
        <v>2506.5</v>
      </c>
      <c r="AD952" s="54">
        <f t="shared" si="105"/>
        <v>2843.1735313236463</v>
      </c>
    </row>
    <row r="953" spans="1:30" ht="12.75" customHeight="1">
      <c r="A953" s="7">
        <v>939</v>
      </c>
      <c r="B953" s="27" t="s">
        <v>545</v>
      </c>
      <c r="C953" s="17" t="s">
        <v>1669</v>
      </c>
      <c r="D953" s="17" t="s">
        <v>2059</v>
      </c>
      <c r="E953" s="27" t="s">
        <v>1670</v>
      </c>
      <c r="F953" s="15" t="s">
        <v>1671</v>
      </c>
      <c r="G953" s="63"/>
      <c r="H953" s="63"/>
      <c r="I953" s="64"/>
      <c r="J953" s="64"/>
      <c r="K953" s="42"/>
      <c r="L953" s="42"/>
      <c r="M953" s="83"/>
      <c r="N953" s="13"/>
      <c r="O953" s="28">
        <v>3</v>
      </c>
      <c r="P953" s="28">
        <v>4</v>
      </c>
      <c r="Q953" s="28">
        <v>6</v>
      </c>
      <c r="R953" s="28">
        <v>9</v>
      </c>
      <c r="S953" s="49">
        <v>0</v>
      </c>
      <c r="T953" s="50">
        <v>4486</v>
      </c>
      <c r="U953" s="50">
        <v>758</v>
      </c>
      <c r="V953" s="51">
        <f t="shared" si="100"/>
        <v>5.9182058047493404</v>
      </c>
      <c r="W953" s="51">
        <f t="shared" si="101"/>
        <v>3728</v>
      </c>
      <c r="X953" s="51">
        <f t="shared" ref="X953:X984" si="106">W953/$W$1277</f>
        <v>3333.2895312110891</v>
      </c>
      <c r="Y953" s="52">
        <v>0</v>
      </c>
      <c r="Z953" s="53">
        <v>2673.5</v>
      </c>
      <c r="AA953" s="53">
        <v>561</v>
      </c>
      <c r="AB953" s="54">
        <f t="shared" si="103"/>
        <v>4.7655971479500892</v>
      </c>
      <c r="AC953" s="54">
        <f t="shared" si="102"/>
        <v>2112.5</v>
      </c>
      <c r="AD953" s="54">
        <f t="shared" ref="AD953:AD984" si="107">AC953/$AC$1277</f>
        <v>2396.2513803794945</v>
      </c>
    </row>
    <row r="954" spans="1:30" ht="12.75" customHeight="1">
      <c r="A954" s="7">
        <v>940</v>
      </c>
      <c r="B954" s="31"/>
      <c r="C954" s="17" t="s">
        <v>1669</v>
      </c>
      <c r="D954" s="17" t="s">
        <v>2059</v>
      </c>
      <c r="E954" s="27" t="s">
        <v>1670</v>
      </c>
      <c r="F954" s="15" t="s">
        <v>1671</v>
      </c>
      <c r="G954" s="63">
        <f>(X953+X954)/2</f>
        <v>2883.3222681794418</v>
      </c>
      <c r="H954" s="63">
        <f>ABS((X953-G954)/G954*100)</f>
        <v>15.605860919451123</v>
      </c>
      <c r="I954" s="64">
        <f>(AD953+AD954)/2</f>
        <v>2409.579642495215</v>
      </c>
      <c r="J954" s="64">
        <f>ABS((AD953-I954)/I954*100)</f>
        <v>0.5531364010827432</v>
      </c>
      <c r="K954" s="42">
        <f>I954/G954</f>
        <v>0.83569556864576477</v>
      </c>
      <c r="L954" s="42">
        <f>LOG(K954,2)</f>
        <v>-0.25895060903169576</v>
      </c>
      <c r="M954" s="83">
        <f>(I954-G954)/G954*100</f>
        <v>-16.43044313542352</v>
      </c>
      <c r="N954" s="13" t="str">
        <f>IF(X953=0,"×",IF(X954=0,"×",IF(AD953=0,"×",IF(AD954=0,"×","√"))))</f>
        <v>√</v>
      </c>
      <c r="O954" s="28">
        <v>3</v>
      </c>
      <c r="P954" s="28">
        <v>4</v>
      </c>
      <c r="Q954" s="28">
        <v>6</v>
      </c>
      <c r="R954" s="28">
        <v>10</v>
      </c>
      <c r="S954" s="49">
        <v>0</v>
      </c>
      <c r="T954" s="50">
        <v>3462.5</v>
      </c>
      <c r="U954" s="50">
        <v>741</v>
      </c>
      <c r="V954" s="51">
        <f t="shared" si="100"/>
        <v>4.6727395411605936</v>
      </c>
      <c r="W954" s="51">
        <f t="shared" si="101"/>
        <v>2721.5</v>
      </c>
      <c r="X954" s="51">
        <f t="shared" si="106"/>
        <v>2433.3550051477946</v>
      </c>
      <c r="Y954" s="52">
        <v>0</v>
      </c>
      <c r="Z954" s="53">
        <v>2657</v>
      </c>
      <c r="AA954" s="53">
        <v>521</v>
      </c>
      <c r="AB954" s="54">
        <f t="shared" si="103"/>
        <v>5.0998080614203456</v>
      </c>
      <c r="AC954" s="54">
        <f t="shared" si="102"/>
        <v>2136</v>
      </c>
      <c r="AD954" s="54">
        <f t="shared" si="107"/>
        <v>2422.907904610935</v>
      </c>
    </row>
    <row r="955" spans="1:30" ht="12.75" customHeight="1">
      <c r="A955" s="7">
        <v>941</v>
      </c>
      <c r="B955" s="27" t="s">
        <v>546</v>
      </c>
      <c r="C955" s="17" t="s">
        <v>1672</v>
      </c>
      <c r="D955" s="17" t="s">
        <v>2059</v>
      </c>
      <c r="E955" s="27" t="s">
        <v>1673</v>
      </c>
      <c r="F955" s="15" t="s">
        <v>1674</v>
      </c>
      <c r="G955" s="63"/>
      <c r="H955" s="63"/>
      <c r="I955" s="64"/>
      <c r="J955" s="64"/>
      <c r="K955" s="42"/>
      <c r="L955" s="42"/>
      <c r="M955" s="83"/>
      <c r="N955" s="13"/>
      <c r="O955" s="28">
        <v>3</v>
      </c>
      <c r="P955" s="28">
        <v>4</v>
      </c>
      <c r="Q955" s="28">
        <v>7</v>
      </c>
      <c r="R955" s="28">
        <v>1</v>
      </c>
      <c r="S955" s="49">
        <v>0</v>
      </c>
      <c r="T955" s="50">
        <v>925</v>
      </c>
      <c r="U955" s="50">
        <v>771</v>
      </c>
      <c r="V955" s="51">
        <f t="shared" si="100"/>
        <v>1.1997405966277561</v>
      </c>
      <c r="W955" s="51">
        <f t="shared" si="101"/>
        <v>154</v>
      </c>
      <c r="X955" s="51">
        <f t="shared" si="106"/>
        <v>137.69490016268983</v>
      </c>
      <c r="Y955" s="52">
        <v>0</v>
      </c>
      <c r="Z955" s="53">
        <v>685.5</v>
      </c>
      <c r="AA955" s="53">
        <v>565</v>
      </c>
      <c r="AB955" s="54">
        <f t="shared" si="103"/>
        <v>1.2132743362831859</v>
      </c>
      <c r="AC955" s="54">
        <f t="shared" si="102"/>
        <v>120.5</v>
      </c>
      <c r="AD955" s="54">
        <f t="shared" si="107"/>
        <v>136.68558169738657</v>
      </c>
    </row>
    <row r="956" spans="1:30" ht="12.75" customHeight="1">
      <c r="A956" s="7">
        <v>942</v>
      </c>
      <c r="B956" s="32"/>
      <c r="C956" s="17" t="s">
        <v>1672</v>
      </c>
      <c r="D956" s="17" t="s">
        <v>2059</v>
      </c>
      <c r="E956" s="27" t="s">
        <v>1673</v>
      </c>
      <c r="F956" s="15" t="s">
        <v>1674</v>
      </c>
      <c r="G956" s="63">
        <f>(X955+X956)/2</f>
        <v>107.29472739949857</v>
      </c>
      <c r="H956" s="63">
        <f>ABS((X955-G956)/G956*100)</f>
        <v>28.333333333333339</v>
      </c>
      <c r="I956" s="64">
        <f>(AD955+AD956)/2</f>
        <v>177.80468822460864</v>
      </c>
      <c r="J956" s="64">
        <f>ABS((AD955-I956)/I956*100)</f>
        <v>23.125996810207326</v>
      </c>
      <c r="K956" s="42">
        <f>I956/G956</f>
        <v>1.6571614704101443</v>
      </c>
      <c r="L956" s="42">
        <f>LOG(K956,2)</f>
        <v>0.72871418265012367</v>
      </c>
      <c r="M956" s="83">
        <f>(I956-G956)/G956*100</f>
        <v>65.716147041014423</v>
      </c>
      <c r="N956" s="13" t="str">
        <f>IF(X955=0,"×",IF(X956=0,"×",IF(AD955=0,"×",IF(AD956=0,"×","√"))))</f>
        <v>√</v>
      </c>
      <c r="O956" s="28">
        <v>3</v>
      </c>
      <c r="P956" s="28">
        <v>4</v>
      </c>
      <c r="Q956" s="28">
        <v>7</v>
      </c>
      <c r="R956" s="28">
        <v>2</v>
      </c>
      <c r="S956" s="49">
        <v>0</v>
      </c>
      <c r="T956" s="50">
        <v>856</v>
      </c>
      <c r="U956" s="50">
        <v>770</v>
      </c>
      <c r="V956" s="51">
        <f t="shared" si="100"/>
        <v>1.1116883116883116</v>
      </c>
      <c r="W956" s="51">
        <f t="shared" si="101"/>
        <v>86</v>
      </c>
      <c r="X956" s="51">
        <f t="shared" si="106"/>
        <v>76.894554636307305</v>
      </c>
      <c r="Y956" s="52">
        <v>0</v>
      </c>
      <c r="Z956" s="53">
        <v>780</v>
      </c>
      <c r="AA956" s="53">
        <v>587</v>
      </c>
      <c r="AB956" s="54">
        <f t="shared" si="103"/>
        <v>1.3287904599659284</v>
      </c>
      <c r="AC956" s="54">
        <f t="shared" si="102"/>
        <v>193</v>
      </c>
      <c r="AD956" s="54">
        <f t="shared" si="107"/>
        <v>218.92379475183074</v>
      </c>
    </row>
    <row r="957" spans="1:30" ht="12.75" customHeight="1">
      <c r="A957" s="7">
        <v>943</v>
      </c>
      <c r="B957" s="27" t="s">
        <v>974</v>
      </c>
      <c r="C957" s="17" t="s">
        <v>973</v>
      </c>
      <c r="D957" s="17" t="s">
        <v>2059</v>
      </c>
      <c r="E957" s="27" t="s">
        <v>2044</v>
      </c>
      <c r="F957" s="15" t="s">
        <v>1675</v>
      </c>
      <c r="G957" s="63"/>
      <c r="H957" s="63"/>
      <c r="I957" s="64"/>
      <c r="J957" s="64"/>
      <c r="K957" s="42"/>
      <c r="L957" s="42"/>
      <c r="M957" s="83"/>
      <c r="N957" s="13"/>
      <c r="O957" s="28">
        <v>3</v>
      </c>
      <c r="P957" s="28">
        <v>4</v>
      </c>
      <c r="Q957" s="28">
        <v>7</v>
      </c>
      <c r="R957" s="28">
        <v>3</v>
      </c>
      <c r="S957" s="49">
        <v>0</v>
      </c>
      <c r="T957" s="50">
        <v>4292.5</v>
      </c>
      <c r="U957" s="50">
        <v>792</v>
      </c>
      <c r="V957" s="51">
        <f t="shared" si="100"/>
        <v>5.4198232323232327</v>
      </c>
      <c r="W957" s="51">
        <f t="shared" si="101"/>
        <v>3500.5</v>
      </c>
      <c r="X957" s="51">
        <f t="shared" si="106"/>
        <v>3129.8766105162063</v>
      </c>
      <c r="Y957" s="52">
        <v>0</v>
      </c>
      <c r="Z957" s="53">
        <v>2098.5</v>
      </c>
      <c r="AA957" s="53">
        <v>590</v>
      </c>
      <c r="AB957" s="54">
        <f t="shared" si="103"/>
        <v>3.5567796610169493</v>
      </c>
      <c r="AC957" s="54">
        <f t="shared" si="102"/>
        <v>1508.5</v>
      </c>
      <c r="AD957" s="54">
        <f t="shared" si="107"/>
        <v>1711.1219916224697</v>
      </c>
    </row>
    <row r="958" spans="1:30" ht="12.75" customHeight="1">
      <c r="A958" s="7">
        <v>944</v>
      </c>
      <c r="B958" s="27"/>
      <c r="C958" s="17" t="s">
        <v>973</v>
      </c>
      <c r="D958" s="17" t="s">
        <v>2059</v>
      </c>
      <c r="E958" s="27" t="s">
        <v>2044</v>
      </c>
      <c r="F958" s="15" t="s">
        <v>1675</v>
      </c>
      <c r="G958" s="63">
        <f>(X957+X958)/2</f>
        <v>3430.972439281049</v>
      </c>
      <c r="H958" s="63">
        <f>ABS((X957-G958)/G958*100)</f>
        <v>8.7758160140725732</v>
      </c>
      <c r="I958" s="64">
        <f>(AD957+AD958)/2</f>
        <v>1839.3001719693966</v>
      </c>
      <c r="J958" s="64">
        <f>ABS((AD957-I958)/I958*100)</f>
        <v>6.9688559975331525</v>
      </c>
      <c r="K958" s="42">
        <f>I958/G958</f>
        <v>0.53608713113265838</v>
      </c>
      <c r="L958" s="42">
        <f>LOG(K958,2)</f>
        <v>-0.89946059152329239</v>
      </c>
      <c r="M958" s="83">
        <f>(I958-G958)/G958*100</f>
        <v>-46.391286886734157</v>
      </c>
      <c r="N958" s="13" t="str">
        <f>IF(X957=0,"×",IF(X958=0,"×",IF(AD957=0,"×",IF(AD958=0,"×","√"))))</f>
        <v>√</v>
      </c>
      <c r="O958" s="28">
        <v>3</v>
      </c>
      <c r="P958" s="28">
        <v>4</v>
      </c>
      <c r="Q958" s="28">
        <v>7</v>
      </c>
      <c r="R958" s="28">
        <v>4</v>
      </c>
      <c r="S958" s="49">
        <v>0</v>
      </c>
      <c r="T958" s="50">
        <v>4936</v>
      </c>
      <c r="U958" s="50">
        <v>762</v>
      </c>
      <c r="V958" s="51">
        <f t="shared" si="100"/>
        <v>6.4776902887139105</v>
      </c>
      <c r="W958" s="51">
        <f t="shared" si="101"/>
        <v>4174</v>
      </c>
      <c r="X958" s="51">
        <f t="shared" si="106"/>
        <v>3732.0682680458917</v>
      </c>
      <c r="Y958" s="52">
        <v>0</v>
      </c>
      <c r="Z958" s="53">
        <v>2338.5</v>
      </c>
      <c r="AA958" s="53">
        <v>604</v>
      </c>
      <c r="AB958" s="54">
        <f t="shared" si="103"/>
        <v>3.8716887417218544</v>
      </c>
      <c r="AC958" s="54">
        <f t="shared" si="102"/>
        <v>1734.5</v>
      </c>
      <c r="AD958" s="54">
        <f t="shared" si="107"/>
        <v>1967.4783523163235</v>
      </c>
    </row>
    <row r="959" spans="1:30" ht="12.75" customHeight="1">
      <c r="A959" s="7">
        <v>945</v>
      </c>
      <c r="B959" s="27" t="s">
        <v>547</v>
      </c>
      <c r="C959" s="17" t="s">
        <v>1676</v>
      </c>
      <c r="D959" s="17" t="s">
        <v>2059</v>
      </c>
      <c r="E959" s="27" t="s">
        <v>1677</v>
      </c>
      <c r="F959" s="15" t="s">
        <v>1678</v>
      </c>
      <c r="G959" s="63"/>
      <c r="H959" s="63"/>
      <c r="I959" s="64"/>
      <c r="J959" s="64"/>
      <c r="K959" s="42"/>
      <c r="L959" s="42"/>
      <c r="M959" s="83"/>
      <c r="N959" s="13"/>
      <c r="O959" s="28">
        <v>3</v>
      </c>
      <c r="P959" s="28">
        <v>4</v>
      </c>
      <c r="Q959" s="28">
        <v>7</v>
      </c>
      <c r="R959" s="28">
        <v>5</v>
      </c>
      <c r="S959" s="49">
        <v>0</v>
      </c>
      <c r="T959" s="50">
        <v>3916</v>
      </c>
      <c r="U959" s="50">
        <v>764</v>
      </c>
      <c r="V959" s="51">
        <f t="shared" si="100"/>
        <v>5.1256544502617798</v>
      </c>
      <c r="W959" s="51">
        <f t="shared" si="101"/>
        <v>3152</v>
      </c>
      <c r="X959" s="51">
        <f t="shared" si="106"/>
        <v>2818.2748396934958</v>
      </c>
      <c r="Y959" s="52">
        <v>0</v>
      </c>
      <c r="Z959" s="53">
        <v>2717</v>
      </c>
      <c r="AA959" s="53">
        <v>572</v>
      </c>
      <c r="AB959" s="54">
        <f t="shared" si="103"/>
        <v>4.75</v>
      </c>
      <c r="AC959" s="54">
        <f t="shared" si="102"/>
        <v>2145</v>
      </c>
      <c r="AD959" s="54">
        <f t="shared" si="107"/>
        <v>2433.1167862314869</v>
      </c>
    </row>
    <row r="960" spans="1:30" ht="12.75" customHeight="1">
      <c r="A960" s="7">
        <v>946</v>
      </c>
      <c r="B960" s="27"/>
      <c r="C960" s="17" t="s">
        <v>1676</v>
      </c>
      <c r="D960" s="17" t="s">
        <v>2059</v>
      </c>
      <c r="E960" s="27" t="s">
        <v>1677</v>
      </c>
      <c r="F960" s="15" t="s">
        <v>1678</v>
      </c>
      <c r="G960" s="63">
        <f>(X959+X960)/2</f>
        <v>2929.5931193704755</v>
      </c>
      <c r="H960" s="63">
        <f>ABS((X959-G960)/G960*100)</f>
        <v>3.7997863573935584</v>
      </c>
      <c r="I960" s="64">
        <f>(AD959+AD960)/2</f>
        <v>2406.7438420450617</v>
      </c>
      <c r="J960" s="64">
        <f>ABS((AD959-I960)/I960*100)</f>
        <v>1.0957935666313194</v>
      </c>
      <c r="K960" s="42">
        <f>I960/G960</f>
        <v>0.82152836383034444</v>
      </c>
      <c r="L960" s="42">
        <f>LOG(K960,2)</f>
        <v>-0.28361770881612863</v>
      </c>
      <c r="M960" s="83">
        <f>(I960-G960)/G960*100</f>
        <v>-17.847163616965556</v>
      </c>
      <c r="N960" s="13" t="str">
        <f>IF(X959=0,"×",IF(X960=0,"×",IF(AD959=0,"×",IF(AD960=0,"×","√"))))</f>
        <v>√</v>
      </c>
      <c r="O960" s="28">
        <v>3</v>
      </c>
      <c r="P960" s="28">
        <v>4</v>
      </c>
      <c r="Q960" s="28">
        <v>7</v>
      </c>
      <c r="R960" s="28">
        <v>6</v>
      </c>
      <c r="S960" s="49">
        <v>0</v>
      </c>
      <c r="T960" s="50">
        <v>4172</v>
      </c>
      <c r="U960" s="50">
        <v>771</v>
      </c>
      <c r="V960" s="51">
        <f t="shared" si="100"/>
        <v>5.4111543450064854</v>
      </c>
      <c r="W960" s="51">
        <f t="shared" si="101"/>
        <v>3401</v>
      </c>
      <c r="X960" s="51">
        <f t="shared" si="106"/>
        <v>3040.9113990474552</v>
      </c>
      <c r="Y960" s="52">
        <v>0</v>
      </c>
      <c r="Z960" s="53">
        <v>2657.5</v>
      </c>
      <c r="AA960" s="53">
        <v>559</v>
      </c>
      <c r="AB960" s="54">
        <f t="shared" si="103"/>
        <v>4.7540250447227193</v>
      </c>
      <c r="AC960" s="54">
        <f t="shared" si="102"/>
        <v>2098.5</v>
      </c>
      <c r="AD960" s="54">
        <f t="shared" si="107"/>
        <v>2380.3708978586365</v>
      </c>
    </row>
    <row r="961" spans="1:30" ht="12.75" customHeight="1">
      <c r="A961" s="7">
        <v>947</v>
      </c>
      <c r="B961" s="27" t="s">
        <v>548</v>
      </c>
      <c r="C961" s="17" t="s">
        <v>1679</v>
      </c>
      <c r="D961" s="17" t="s">
        <v>2059</v>
      </c>
      <c r="E961" s="27" t="s">
        <v>1480</v>
      </c>
      <c r="F961" s="15" t="s">
        <v>1481</v>
      </c>
      <c r="G961" s="63"/>
      <c r="H961" s="63"/>
      <c r="I961" s="64"/>
      <c r="J961" s="64"/>
      <c r="K961" s="42"/>
      <c r="L961" s="42"/>
      <c r="M961" s="83"/>
      <c r="N961" s="13"/>
      <c r="O961" s="28">
        <v>3</v>
      </c>
      <c r="P961" s="28">
        <v>4</v>
      </c>
      <c r="Q961" s="28">
        <v>7</v>
      </c>
      <c r="R961" s="28">
        <v>7</v>
      </c>
      <c r="S961" s="49">
        <v>0</v>
      </c>
      <c r="T961" s="50">
        <v>2931.5</v>
      </c>
      <c r="U961" s="50">
        <v>781</v>
      </c>
      <c r="V961" s="51">
        <f t="shared" si="100"/>
        <v>3.7535211267605635</v>
      </c>
      <c r="W961" s="51">
        <f t="shared" si="101"/>
        <v>2150.5</v>
      </c>
      <c r="X961" s="51">
        <f t="shared" si="106"/>
        <v>1922.8109272718473</v>
      </c>
      <c r="Y961" s="52">
        <v>0</v>
      </c>
      <c r="Z961" s="53">
        <v>3112.5</v>
      </c>
      <c r="AA961" s="53">
        <v>563</v>
      </c>
      <c r="AB961" s="54">
        <f t="shared" si="103"/>
        <v>5.5284191829484906</v>
      </c>
      <c r="AC961" s="54">
        <f t="shared" si="102"/>
        <v>2549.5</v>
      </c>
      <c r="AD961" s="54">
        <f t="shared" si="107"/>
        <v>2891.9492990662825</v>
      </c>
    </row>
    <row r="962" spans="1:30" ht="12.75" customHeight="1">
      <c r="A962" s="7">
        <v>948</v>
      </c>
      <c r="B962" s="27"/>
      <c r="C962" s="17" t="s">
        <v>1679</v>
      </c>
      <c r="D962" s="17" t="s">
        <v>2059</v>
      </c>
      <c r="E962" s="27" t="s">
        <v>1480</v>
      </c>
      <c r="F962" s="15" t="s">
        <v>1481</v>
      </c>
      <c r="G962" s="63">
        <f>(X961+X962)/2</f>
        <v>2221.2243878517029</v>
      </c>
      <c r="H962" s="63">
        <f>ABS((X961-G962)/G962*100)</f>
        <v>13.434638220790992</v>
      </c>
      <c r="I962" s="64">
        <f>(AD961+AD962)/2</f>
        <v>2457.504670102805</v>
      </c>
      <c r="J962" s="64">
        <f>ABS((AD961-I962)/I962*100)</f>
        <v>17.678282944841904</v>
      </c>
      <c r="K962" s="42">
        <f>I962/G962</f>
        <v>1.1063738915993195</v>
      </c>
      <c r="L962" s="42">
        <f>LOG(K962,2)</f>
        <v>0.14583901703794505</v>
      </c>
      <c r="M962" s="83">
        <f>(I962-G962)/G962*100</f>
        <v>10.637389159931962</v>
      </c>
      <c r="N962" s="13" t="str">
        <f>IF(X961=0,"×",IF(X962=0,"×",IF(AD961=0,"×",IF(AD962=0,"×","√"))))</f>
        <v>√</v>
      </c>
      <c r="O962" s="28">
        <v>3</v>
      </c>
      <c r="P962" s="28">
        <v>4</v>
      </c>
      <c r="Q962" s="28">
        <v>7</v>
      </c>
      <c r="R962" s="28">
        <v>8</v>
      </c>
      <c r="S962" s="49">
        <v>0</v>
      </c>
      <c r="T962" s="50">
        <v>3592</v>
      </c>
      <c r="U962" s="50">
        <v>774</v>
      </c>
      <c r="V962" s="51">
        <f t="shared" si="100"/>
        <v>4.6408268733850129</v>
      </c>
      <c r="W962" s="51">
        <f t="shared" si="101"/>
        <v>2818</v>
      </c>
      <c r="X962" s="51">
        <f t="shared" si="106"/>
        <v>2519.6378484315583</v>
      </c>
      <c r="Y962" s="52">
        <v>0</v>
      </c>
      <c r="Z962" s="53">
        <v>2350.5</v>
      </c>
      <c r="AA962" s="53">
        <v>567</v>
      </c>
      <c r="AB962" s="54">
        <f t="shared" si="103"/>
        <v>4.1455026455026456</v>
      </c>
      <c r="AC962" s="54">
        <f t="shared" si="102"/>
        <v>1783.5</v>
      </c>
      <c r="AD962" s="54">
        <f t="shared" si="107"/>
        <v>2023.060041139327</v>
      </c>
    </row>
    <row r="963" spans="1:30" ht="12.75" customHeight="1">
      <c r="A963" s="7">
        <v>949</v>
      </c>
      <c r="B963" s="27" t="s">
        <v>549</v>
      </c>
      <c r="C963" s="17" t="s">
        <v>1482</v>
      </c>
      <c r="D963" s="17" t="s">
        <v>2059</v>
      </c>
      <c r="E963" s="27" t="s">
        <v>1483</v>
      </c>
      <c r="F963" s="15" t="s">
        <v>1484</v>
      </c>
      <c r="G963" s="63"/>
      <c r="H963" s="63"/>
      <c r="I963" s="64"/>
      <c r="J963" s="64"/>
      <c r="K963" s="42"/>
      <c r="L963" s="42"/>
      <c r="M963" s="83"/>
      <c r="N963" s="13"/>
      <c r="O963" s="28">
        <v>3</v>
      </c>
      <c r="P963" s="28">
        <v>4</v>
      </c>
      <c r="Q963" s="28">
        <v>7</v>
      </c>
      <c r="R963" s="28">
        <v>9</v>
      </c>
      <c r="S963" s="49">
        <v>0</v>
      </c>
      <c r="T963" s="50">
        <v>3130</v>
      </c>
      <c r="U963" s="50">
        <v>754</v>
      </c>
      <c r="V963" s="51">
        <f t="shared" si="100"/>
        <v>4.1511936339522544</v>
      </c>
      <c r="W963" s="51">
        <f t="shared" si="101"/>
        <v>2376</v>
      </c>
      <c r="X963" s="51">
        <f t="shared" si="106"/>
        <v>2124.4356025100715</v>
      </c>
      <c r="Y963" s="52">
        <v>0</v>
      </c>
      <c r="Z963" s="53">
        <v>1862</v>
      </c>
      <c r="AA963" s="53">
        <v>561</v>
      </c>
      <c r="AB963" s="54">
        <f t="shared" si="103"/>
        <v>3.3190730837789659</v>
      </c>
      <c r="AC963" s="54">
        <f t="shared" si="102"/>
        <v>1301</v>
      </c>
      <c r="AD963" s="54">
        <f t="shared" si="107"/>
        <v>1475.7505542597503</v>
      </c>
    </row>
    <row r="964" spans="1:30" ht="12.75" customHeight="1">
      <c r="A964" s="7">
        <v>950</v>
      </c>
      <c r="B964" s="27"/>
      <c r="C964" s="17" t="s">
        <v>1482</v>
      </c>
      <c r="D964" s="17" t="s">
        <v>2059</v>
      </c>
      <c r="E964" s="27" t="s">
        <v>1483</v>
      </c>
      <c r="F964" s="15" t="s">
        <v>1484</v>
      </c>
      <c r="G964" s="63">
        <f>(X963+X964)/2</f>
        <v>2292.5306754359526</v>
      </c>
      <c r="H964" s="63">
        <f>ABS((X963-G964)/G964*100)</f>
        <v>7.3322932917316717</v>
      </c>
      <c r="I964" s="64">
        <f>(AD963+AD964)/2</f>
        <v>1876.165577821389</v>
      </c>
      <c r="J964" s="64">
        <f>ABS((AD963-I964)/I964*100)</f>
        <v>21.342200725513909</v>
      </c>
      <c r="K964" s="42">
        <f>I964/G964</f>
        <v>0.81838188597612249</v>
      </c>
      <c r="L964" s="42">
        <f>LOG(K964,2)</f>
        <v>-0.28915388199086306</v>
      </c>
      <c r="M964" s="83">
        <f>(I964-G964)/G964*100</f>
        <v>-18.161811402387745</v>
      </c>
      <c r="N964" s="13" t="str">
        <f>IF(X963=0,"×",IF(X964=0,"×",IF(AD963=0,"×",IF(AD964=0,"×","√"))))</f>
        <v>√</v>
      </c>
      <c r="O964" s="28">
        <v>3</v>
      </c>
      <c r="P964" s="28">
        <v>4</v>
      </c>
      <c r="Q964" s="28">
        <v>7</v>
      </c>
      <c r="R964" s="28">
        <v>10</v>
      </c>
      <c r="S964" s="49">
        <v>0</v>
      </c>
      <c r="T964" s="50">
        <v>3480</v>
      </c>
      <c r="U964" s="50">
        <v>728</v>
      </c>
      <c r="V964" s="51">
        <f t="shared" si="100"/>
        <v>4.7802197802197801</v>
      </c>
      <c r="W964" s="51">
        <f t="shared" si="101"/>
        <v>2752</v>
      </c>
      <c r="X964" s="51">
        <f t="shared" si="106"/>
        <v>2460.6257483618338</v>
      </c>
      <c r="Y964" s="52">
        <v>0</v>
      </c>
      <c r="Z964" s="53">
        <v>2541</v>
      </c>
      <c r="AA964" s="53">
        <v>534</v>
      </c>
      <c r="AB964" s="54">
        <f t="shared" si="103"/>
        <v>4.7584269662921352</v>
      </c>
      <c r="AC964" s="54">
        <f t="shared" si="102"/>
        <v>2007</v>
      </c>
      <c r="AD964" s="54">
        <f t="shared" si="107"/>
        <v>2276.5806013830274</v>
      </c>
    </row>
    <row r="965" spans="1:30" ht="12.75" customHeight="1">
      <c r="A965" s="7">
        <v>951</v>
      </c>
      <c r="B965" s="27" t="s">
        <v>449</v>
      </c>
      <c r="C965" s="17" t="s">
        <v>1485</v>
      </c>
      <c r="D965" s="17" t="s">
        <v>2059</v>
      </c>
      <c r="E965" s="27" t="s">
        <v>1689</v>
      </c>
      <c r="F965" s="15" t="s">
        <v>1690</v>
      </c>
      <c r="G965" s="63"/>
      <c r="H965" s="63"/>
      <c r="I965" s="64"/>
      <c r="J965" s="64"/>
      <c r="K965" s="42"/>
      <c r="L965" s="42"/>
      <c r="M965" s="83"/>
      <c r="N965" s="13"/>
      <c r="O965" s="28">
        <v>3</v>
      </c>
      <c r="P965" s="28">
        <v>4</v>
      </c>
      <c r="Q965" s="28">
        <v>8</v>
      </c>
      <c r="R965" s="28">
        <v>1</v>
      </c>
      <c r="S965" s="49">
        <v>0</v>
      </c>
      <c r="T965" s="50">
        <v>3973</v>
      </c>
      <c r="U965" s="50">
        <v>791.5</v>
      </c>
      <c r="V965" s="51">
        <f t="shared" si="100"/>
        <v>5.0195830701200252</v>
      </c>
      <c r="W965" s="51">
        <f t="shared" si="101"/>
        <v>3181.5</v>
      </c>
      <c r="X965" s="51">
        <f t="shared" si="106"/>
        <v>2844.651460179206</v>
      </c>
      <c r="Y965" s="52">
        <v>0</v>
      </c>
      <c r="Z965" s="53">
        <v>2963</v>
      </c>
      <c r="AA965" s="53">
        <v>606</v>
      </c>
      <c r="AB965" s="54">
        <f t="shared" si="103"/>
        <v>4.8894389438943895</v>
      </c>
      <c r="AC965" s="54">
        <f t="shared" si="102"/>
        <v>2357</v>
      </c>
      <c r="AD965" s="54">
        <f t="shared" si="107"/>
        <v>2673.5926644044821</v>
      </c>
    </row>
    <row r="966" spans="1:30" ht="12.75" customHeight="1">
      <c r="A966" s="7">
        <v>952</v>
      </c>
      <c r="B966" s="27"/>
      <c r="C966" s="17" t="s">
        <v>1485</v>
      </c>
      <c r="D966" s="17" t="s">
        <v>2059</v>
      </c>
      <c r="E966" s="27" t="s">
        <v>1689</v>
      </c>
      <c r="F966" s="15" t="s">
        <v>1690</v>
      </c>
      <c r="G966" s="63">
        <f>(X965+X966)/2</f>
        <v>2415.4725505812116</v>
      </c>
      <c r="H966" s="63">
        <f>ABS((X965-G966)/G966*100)</f>
        <v>17.76790671848973</v>
      </c>
      <c r="I966" s="64">
        <f>(AD965+AD966)/2</f>
        <v>2670.4732839093135</v>
      </c>
      <c r="J966" s="64">
        <f>ABS((AD965-I966)/I966*100)</f>
        <v>0.11681002442391414</v>
      </c>
      <c r="K966" s="42">
        <f>I966/G966</f>
        <v>1.105569708613225</v>
      </c>
      <c r="L966" s="42">
        <f>LOG(K966,2)</f>
        <v>0.14478999313244229</v>
      </c>
      <c r="M966" s="83">
        <f>(I966-G966)/G966*100</f>
        <v>10.556970861322499</v>
      </c>
      <c r="N966" s="13" t="str">
        <f>IF(X965=0,"×",IF(X966=0,"×",IF(AD965=0,"×",IF(AD966=0,"×","√"))))</f>
        <v>√</v>
      </c>
      <c r="O966" s="28">
        <v>3</v>
      </c>
      <c r="P966" s="28">
        <v>4</v>
      </c>
      <c r="Q966" s="28">
        <v>8</v>
      </c>
      <c r="R966" s="28">
        <v>2</v>
      </c>
      <c r="S966" s="49">
        <v>0</v>
      </c>
      <c r="T966" s="50">
        <v>3006.5</v>
      </c>
      <c r="U966" s="50">
        <v>785</v>
      </c>
      <c r="V966" s="51">
        <f t="shared" si="100"/>
        <v>3.8299363057324842</v>
      </c>
      <c r="W966" s="51">
        <f t="shared" si="101"/>
        <v>2221.5</v>
      </c>
      <c r="X966" s="51">
        <f t="shared" si="106"/>
        <v>1986.2936409832173</v>
      </c>
      <c r="Y966" s="52">
        <v>0</v>
      </c>
      <c r="Z966" s="53">
        <v>2960.5</v>
      </c>
      <c r="AA966" s="53">
        <v>609</v>
      </c>
      <c r="AB966" s="54">
        <f t="shared" si="103"/>
        <v>4.861247947454844</v>
      </c>
      <c r="AC966" s="54">
        <f t="shared" si="102"/>
        <v>2351.5</v>
      </c>
      <c r="AD966" s="54">
        <f t="shared" si="107"/>
        <v>2667.353903414145</v>
      </c>
    </row>
    <row r="967" spans="1:30" ht="12.75" customHeight="1">
      <c r="A967" s="7">
        <v>953</v>
      </c>
      <c r="B967" s="27" t="s">
        <v>550</v>
      </c>
      <c r="C967" s="17" t="s">
        <v>1691</v>
      </c>
      <c r="D967" s="17" t="s">
        <v>2059</v>
      </c>
      <c r="E967" s="27" t="s">
        <v>1692</v>
      </c>
      <c r="F967" s="15" t="s">
        <v>1693</v>
      </c>
      <c r="G967" s="63"/>
      <c r="H967" s="63"/>
      <c r="I967" s="64"/>
      <c r="J967" s="64"/>
      <c r="K967" s="42"/>
      <c r="L967" s="42"/>
      <c r="M967" s="83"/>
      <c r="N967" s="13"/>
      <c r="O967" s="28">
        <v>3</v>
      </c>
      <c r="P967" s="28">
        <v>4</v>
      </c>
      <c r="Q967" s="28">
        <v>8</v>
      </c>
      <c r="R967" s="28">
        <v>3</v>
      </c>
      <c r="S967" s="49">
        <v>0</v>
      </c>
      <c r="T967" s="50">
        <v>3682</v>
      </c>
      <c r="U967" s="50">
        <v>783.5</v>
      </c>
      <c r="V967" s="51">
        <f t="shared" si="100"/>
        <v>4.6994256541161459</v>
      </c>
      <c r="W967" s="51">
        <f t="shared" si="101"/>
        <v>2898.5</v>
      </c>
      <c r="X967" s="51">
        <f t="shared" si="106"/>
        <v>2591.6147280620548</v>
      </c>
      <c r="Y967" s="52">
        <v>0</v>
      </c>
      <c r="Z967" s="53">
        <v>2762</v>
      </c>
      <c r="AA967" s="53">
        <v>587</v>
      </c>
      <c r="AB967" s="54">
        <f t="shared" si="103"/>
        <v>4.7052810902896081</v>
      </c>
      <c r="AC967" s="54">
        <f t="shared" si="102"/>
        <v>2175</v>
      </c>
      <c r="AD967" s="54">
        <f t="shared" si="107"/>
        <v>2467.1463916333259</v>
      </c>
    </row>
    <row r="968" spans="1:30" ht="12.75" customHeight="1">
      <c r="A968" s="7">
        <v>954</v>
      </c>
      <c r="B968" s="27"/>
      <c r="C968" s="17" t="s">
        <v>1691</v>
      </c>
      <c r="D968" s="17" t="s">
        <v>2059</v>
      </c>
      <c r="E968" s="27" t="s">
        <v>1692</v>
      </c>
      <c r="F968" s="15" t="s">
        <v>1693</v>
      </c>
      <c r="G968" s="63">
        <f>(X967+X968)/2</f>
        <v>2782.2863998782473</v>
      </c>
      <c r="H968" s="63">
        <f>ABS((X967-G968)/G968*100)</f>
        <v>6.8530569615168373</v>
      </c>
      <c r="I968" s="64">
        <f>(AD967+AD968)/2</f>
        <v>2359.9531346175331</v>
      </c>
      <c r="J968" s="64">
        <f>ABS((AD967-I968)/I968*100)</f>
        <v>4.542177361211249</v>
      </c>
      <c r="K968" s="42">
        <f>I968/G968</f>
        <v>0.84820640129671931</v>
      </c>
      <c r="L968" s="42">
        <f>LOG(K968,2)</f>
        <v>-0.23751272409144436</v>
      </c>
      <c r="M968" s="83">
        <f>(I968-G968)/G968*100</f>
        <v>-15.179359870328065</v>
      </c>
      <c r="N968" s="13" t="str">
        <f>IF(X967=0,"×",IF(X968=0,"×",IF(AD967=0,"×",IF(AD968=0,"×","√"))))</f>
        <v>√</v>
      </c>
      <c r="O968" s="28">
        <v>3</v>
      </c>
      <c r="P968" s="28">
        <v>4</v>
      </c>
      <c r="Q968" s="28">
        <v>8</v>
      </c>
      <c r="R968" s="28">
        <v>4</v>
      </c>
      <c r="S968" s="49">
        <v>0</v>
      </c>
      <c r="T968" s="50">
        <v>4118</v>
      </c>
      <c r="U968" s="50">
        <v>793</v>
      </c>
      <c r="V968" s="51">
        <f t="shared" si="100"/>
        <v>5.1929382093316523</v>
      </c>
      <c r="W968" s="51">
        <f t="shared" si="101"/>
        <v>3325</v>
      </c>
      <c r="X968" s="51">
        <f t="shared" si="106"/>
        <v>2972.9580716944397</v>
      </c>
      <c r="Y968" s="52">
        <v>0</v>
      </c>
      <c r="Z968" s="53">
        <v>2570</v>
      </c>
      <c r="AA968" s="53">
        <v>584</v>
      </c>
      <c r="AB968" s="54">
        <f t="shared" si="103"/>
        <v>4.4006849315068495</v>
      </c>
      <c r="AC968" s="54">
        <f t="shared" si="102"/>
        <v>1986</v>
      </c>
      <c r="AD968" s="54">
        <f t="shared" si="107"/>
        <v>2252.7598776017403</v>
      </c>
    </row>
    <row r="969" spans="1:30" ht="12.75" customHeight="1">
      <c r="A969" s="7">
        <v>955</v>
      </c>
      <c r="B969" s="27" t="s">
        <v>551</v>
      </c>
      <c r="C969" s="17" t="s">
        <v>1694</v>
      </c>
      <c r="D969" s="17" t="s">
        <v>1695</v>
      </c>
      <c r="E969" s="27" t="s">
        <v>1696</v>
      </c>
      <c r="F969" s="15" t="s">
        <v>1697</v>
      </c>
      <c r="G969" s="63"/>
      <c r="H969" s="63"/>
      <c r="I969" s="64"/>
      <c r="J969" s="64"/>
      <c r="K969" s="42"/>
      <c r="L969" s="42"/>
      <c r="M969" s="83"/>
      <c r="N969" s="13"/>
      <c r="O969" s="28">
        <v>3</v>
      </c>
      <c r="P969" s="28">
        <v>4</v>
      </c>
      <c r="Q969" s="28">
        <v>8</v>
      </c>
      <c r="R969" s="28">
        <v>5</v>
      </c>
      <c r="S969" s="49">
        <v>0</v>
      </c>
      <c r="T969" s="50">
        <v>3068</v>
      </c>
      <c r="U969" s="50">
        <v>771</v>
      </c>
      <c r="V969" s="51">
        <f t="shared" si="100"/>
        <v>3.9792477302204929</v>
      </c>
      <c r="W969" s="51">
        <f t="shared" si="101"/>
        <v>2297</v>
      </c>
      <c r="X969" s="51">
        <f t="shared" si="106"/>
        <v>2053.7999069720686</v>
      </c>
      <c r="Y969" s="52">
        <v>0</v>
      </c>
      <c r="Z969" s="53">
        <v>2389</v>
      </c>
      <c r="AA969" s="53">
        <v>552</v>
      </c>
      <c r="AB969" s="54">
        <f t="shared" si="103"/>
        <v>4.3278985507246377</v>
      </c>
      <c r="AC969" s="54">
        <f t="shared" si="102"/>
        <v>1837</v>
      </c>
      <c r="AD969" s="54">
        <f t="shared" si="107"/>
        <v>2083.7461707726065</v>
      </c>
    </row>
    <row r="970" spans="1:30" ht="12.75" customHeight="1">
      <c r="A970" s="7">
        <v>956</v>
      </c>
      <c r="B970" s="27"/>
      <c r="C970" s="17" t="s">
        <v>1694</v>
      </c>
      <c r="D970" s="17" t="s">
        <v>1695</v>
      </c>
      <c r="E970" s="27" t="s">
        <v>1696</v>
      </c>
      <c r="F970" s="15" t="s">
        <v>1697</v>
      </c>
      <c r="G970" s="63">
        <f>(X969+X970)/2</f>
        <v>2287.6130004301422</v>
      </c>
      <c r="H970" s="63">
        <f>ABS((X969-G970)/G970*100)</f>
        <v>10.220832519054118</v>
      </c>
      <c r="I970" s="64">
        <f>(AD969+AD970)/2</f>
        <v>1495.0339973207924</v>
      </c>
      <c r="J970" s="64">
        <f>ABS((AD969-I970)/I970*100)</f>
        <v>39.377845220030338</v>
      </c>
      <c r="K970" s="42">
        <f>I970/G970</f>
        <v>0.65353449077255621</v>
      </c>
      <c r="L970" s="42">
        <f>LOG(K970,2)</f>
        <v>-0.61366471754538632</v>
      </c>
      <c r="M970" s="83">
        <f>(I970-G970)/G970*100</f>
        <v>-34.646550922744382</v>
      </c>
      <c r="N970" s="13" t="str">
        <f>IF(X969=0,"×",IF(X970=0,"×",IF(AD969=0,"×",IF(AD970=0,"×","√"))))</f>
        <v>√</v>
      </c>
      <c r="O970" s="28">
        <v>3</v>
      </c>
      <c r="P970" s="28">
        <v>4</v>
      </c>
      <c r="Q970" s="28">
        <v>8</v>
      </c>
      <c r="R970" s="28">
        <v>6</v>
      </c>
      <c r="S970" s="49">
        <v>0</v>
      </c>
      <c r="T970" s="50">
        <v>3584</v>
      </c>
      <c r="U970" s="50">
        <v>764</v>
      </c>
      <c r="V970" s="51">
        <f t="shared" si="100"/>
        <v>4.6910994764397902</v>
      </c>
      <c r="W970" s="51">
        <f t="shared" si="101"/>
        <v>2820</v>
      </c>
      <c r="X970" s="51">
        <f t="shared" si="106"/>
        <v>2521.4260938882162</v>
      </c>
      <c r="Y970" s="52">
        <v>0</v>
      </c>
      <c r="Z970" s="53">
        <v>1332</v>
      </c>
      <c r="AA970" s="53">
        <v>533</v>
      </c>
      <c r="AB970" s="54">
        <f t="shared" si="103"/>
        <v>2.4990619136960599</v>
      </c>
      <c r="AC970" s="54">
        <f t="shared" si="102"/>
        <v>799</v>
      </c>
      <c r="AD970" s="54">
        <f t="shared" si="107"/>
        <v>906.32182386897807</v>
      </c>
    </row>
    <row r="971" spans="1:30" ht="12.75" customHeight="1">
      <c r="A971" s="7">
        <v>957</v>
      </c>
      <c r="B971" s="27" t="s">
        <v>552</v>
      </c>
      <c r="C971" s="17" t="s">
        <v>738</v>
      </c>
      <c r="D971" s="17" t="s">
        <v>1698</v>
      </c>
      <c r="E971" s="27" t="s">
        <v>2045</v>
      </c>
      <c r="F971" s="15" t="s">
        <v>1642</v>
      </c>
      <c r="G971" s="63"/>
      <c r="H971" s="63"/>
      <c r="I971" s="64"/>
      <c r="J971" s="64"/>
      <c r="K971" s="42"/>
      <c r="L971" s="42"/>
      <c r="M971" s="83"/>
      <c r="N971" s="13"/>
      <c r="O971" s="28">
        <v>3</v>
      </c>
      <c r="P971" s="28">
        <v>4</v>
      </c>
      <c r="Q971" s="28">
        <v>8</v>
      </c>
      <c r="R971" s="28">
        <v>7</v>
      </c>
      <c r="S971" s="49">
        <v>0</v>
      </c>
      <c r="T971" s="50">
        <v>1474</v>
      </c>
      <c r="U971" s="50">
        <v>764</v>
      </c>
      <c r="V971" s="51">
        <f t="shared" si="100"/>
        <v>1.9293193717277486</v>
      </c>
      <c r="W971" s="51">
        <f t="shared" si="101"/>
        <v>710</v>
      </c>
      <c r="X971" s="51">
        <f t="shared" si="106"/>
        <v>634.82713711369991</v>
      </c>
      <c r="Y971" s="52">
        <v>0</v>
      </c>
      <c r="Z971" s="53">
        <v>968.5</v>
      </c>
      <c r="AA971" s="53">
        <v>551</v>
      </c>
      <c r="AB971" s="54">
        <f t="shared" si="103"/>
        <v>1.7577132486388385</v>
      </c>
      <c r="AC971" s="54">
        <f t="shared" si="102"/>
        <v>417.5</v>
      </c>
      <c r="AD971" s="54">
        <f t="shared" si="107"/>
        <v>473.57867517559242</v>
      </c>
    </row>
    <row r="972" spans="1:30" ht="12.75" customHeight="1">
      <c r="A972" s="7">
        <v>958</v>
      </c>
      <c r="B972" s="31"/>
      <c r="C972" s="17" t="s">
        <v>738</v>
      </c>
      <c r="D972" s="17" t="s">
        <v>1698</v>
      </c>
      <c r="E972" s="27" t="s">
        <v>2045</v>
      </c>
      <c r="F972" s="15" t="s">
        <v>1642</v>
      </c>
      <c r="G972" s="63">
        <f>(X971+X972)/2</f>
        <v>1077.4178876366316</v>
      </c>
      <c r="H972" s="63">
        <f>ABS((X971-G972)/G972*100)</f>
        <v>41.078838174273862</v>
      </c>
      <c r="I972" s="64">
        <f>(AD971+AD972)/2</f>
        <v>486.62335724629736</v>
      </c>
      <c r="J972" s="64">
        <f>ABS((AD971-I972)/I972*100)</f>
        <v>2.6806526806526798</v>
      </c>
      <c r="K972" s="42">
        <f>I972/G972</f>
        <v>0.45165702447518236</v>
      </c>
      <c r="L972" s="42">
        <f>LOG(K972,2)</f>
        <v>-1.1467004481611753</v>
      </c>
      <c r="M972" s="83">
        <f>(I972-G972)/G972*100</f>
        <v>-54.834297552481772</v>
      </c>
      <c r="N972" s="13" t="str">
        <f>IF(X971=0,"×",IF(X972=0,"×",IF(AD971=0,"×",IF(AD972=0,"×","√"))))</f>
        <v>√</v>
      </c>
      <c r="O972" s="28">
        <v>3</v>
      </c>
      <c r="P972" s="28">
        <v>4</v>
      </c>
      <c r="Q972" s="28">
        <v>8</v>
      </c>
      <c r="R972" s="28">
        <v>8</v>
      </c>
      <c r="S972" s="49">
        <v>0</v>
      </c>
      <c r="T972" s="50">
        <v>2466</v>
      </c>
      <c r="U972" s="50">
        <v>766</v>
      </c>
      <c r="V972" s="51">
        <f t="shared" si="100"/>
        <v>3.2193211488250655</v>
      </c>
      <c r="W972" s="51">
        <f t="shared" si="101"/>
        <v>1700</v>
      </c>
      <c r="X972" s="51">
        <f t="shared" si="106"/>
        <v>1520.0086381595631</v>
      </c>
      <c r="Y972" s="52">
        <v>0</v>
      </c>
      <c r="Z972" s="53">
        <v>991.5</v>
      </c>
      <c r="AA972" s="53">
        <v>551</v>
      </c>
      <c r="AB972" s="54">
        <f t="shared" si="103"/>
        <v>1.7994555353901995</v>
      </c>
      <c r="AC972" s="54">
        <f t="shared" si="102"/>
        <v>440.5</v>
      </c>
      <c r="AD972" s="54">
        <f t="shared" si="107"/>
        <v>499.6680393170023</v>
      </c>
    </row>
    <row r="973" spans="1:30" ht="12.75" customHeight="1">
      <c r="A973" s="7">
        <v>959</v>
      </c>
      <c r="B973" s="27" t="s">
        <v>553</v>
      </c>
      <c r="C973" s="17" t="s">
        <v>1994</v>
      </c>
      <c r="D973" s="17" t="s">
        <v>2059</v>
      </c>
      <c r="E973" s="27" t="s">
        <v>1699</v>
      </c>
      <c r="F973" s="15" t="s">
        <v>1700</v>
      </c>
      <c r="G973" s="63"/>
      <c r="H973" s="63"/>
      <c r="I973" s="64"/>
      <c r="J973" s="64"/>
      <c r="K973" s="42"/>
      <c r="L973" s="42"/>
      <c r="M973" s="83"/>
      <c r="N973" s="13"/>
      <c r="O973" s="28">
        <v>3</v>
      </c>
      <c r="P973" s="28">
        <v>4</v>
      </c>
      <c r="Q973" s="28">
        <v>8</v>
      </c>
      <c r="R973" s="28">
        <v>9</v>
      </c>
      <c r="S973" s="49">
        <v>0</v>
      </c>
      <c r="T973" s="50">
        <v>2919.5</v>
      </c>
      <c r="U973" s="50">
        <v>756</v>
      </c>
      <c r="V973" s="51">
        <f t="shared" si="100"/>
        <v>3.861772486772487</v>
      </c>
      <c r="W973" s="51">
        <f t="shared" si="101"/>
        <v>2163.5</v>
      </c>
      <c r="X973" s="51">
        <f t="shared" si="106"/>
        <v>1934.4345227401263</v>
      </c>
      <c r="Y973" s="52">
        <v>0</v>
      </c>
      <c r="Z973" s="53">
        <v>2765.5</v>
      </c>
      <c r="AA973" s="53">
        <v>576</v>
      </c>
      <c r="AB973" s="54">
        <f t="shared" si="103"/>
        <v>4.8012152777777777</v>
      </c>
      <c r="AC973" s="54">
        <f t="shared" si="102"/>
        <v>2189.5</v>
      </c>
      <c r="AD973" s="54">
        <f t="shared" si="107"/>
        <v>2483.5940342442145</v>
      </c>
    </row>
    <row r="974" spans="1:30" ht="12.75" customHeight="1">
      <c r="A974" s="7">
        <v>960</v>
      </c>
      <c r="B974" s="32"/>
      <c r="C974" s="17" t="s">
        <v>1994</v>
      </c>
      <c r="D974" s="17" t="s">
        <v>2059</v>
      </c>
      <c r="E974" s="27" t="s">
        <v>1699</v>
      </c>
      <c r="F974" s="15" t="s">
        <v>1700</v>
      </c>
      <c r="G974" s="63">
        <f>(X973+X974)/2</f>
        <v>1512.4085949687653</v>
      </c>
      <c r="H974" s="63">
        <f>ABS((X973-G974)/G974*100)</f>
        <v>27.904227017440135</v>
      </c>
      <c r="I974" s="64">
        <f>(AD973+AD974)/2</f>
        <v>1877.8670580914809</v>
      </c>
      <c r="J974" s="64">
        <f>ABS((AD973-I974)/I974*100)</f>
        <v>32.2561159770462</v>
      </c>
      <c r="K974" s="42">
        <f>I974/G974</f>
        <v>1.2416400332148754</v>
      </c>
      <c r="L974" s="42">
        <f>LOG(K974,2)</f>
        <v>0.31224697905961418</v>
      </c>
      <c r="M974" s="83">
        <f>(I974-G974)/G974*100</f>
        <v>24.164003321487545</v>
      </c>
      <c r="N974" s="13" t="str">
        <f>IF(X973=0,"×",IF(X974=0,"×",IF(AD973=0,"×",IF(AD974=0,"×","√"))))</f>
        <v>√</v>
      </c>
      <c r="O974" s="28">
        <v>3</v>
      </c>
      <c r="P974" s="28">
        <v>4</v>
      </c>
      <c r="Q974" s="28">
        <v>8</v>
      </c>
      <c r="R974" s="28">
        <v>10</v>
      </c>
      <c r="S974" s="49">
        <v>0</v>
      </c>
      <c r="T974" s="50">
        <v>1947.5</v>
      </c>
      <c r="U974" s="50">
        <v>728</v>
      </c>
      <c r="V974" s="51">
        <f t="shared" si="100"/>
        <v>2.6751373626373627</v>
      </c>
      <c r="W974" s="51">
        <f t="shared" si="101"/>
        <v>1219.5</v>
      </c>
      <c r="X974" s="51">
        <f t="shared" si="106"/>
        <v>1090.3826671974043</v>
      </c>
      <c r="Y974" s="52">
        <v>0</v>
      </c>
      <c r="Z974" s="53">
        <v>1637</v>
      </c>
      <c r="AA974" s="53">
        <v>515.5</v>
      </c>
      <c r="AB974" s="54">
        <f t="shared" si="103"/>
        <v>3.1755577109602329</v>
      </c>
      <c r="AC974" s="54">
        <f t="shared" si="102"/>
        <v>1121.5</v>
      </c>
      <c r="AD974" s="54">
        <f t="shared" si="107"/>
        <v>1272.140081938747</v>
      </c>
    </row>
    <row r="975" spans="1:30" ht="12.75" customHeight="1">
      <c r="A975" s="7">
        <v>961</v>
      </c>
      <c r="B975" s="27" t="s">
        <v>554</v>
      </c>
      <c r="C975" s="17" t="s">
        <v>1701</v>
      </c>
      <c r="D975" s="17" t="s">
        <v>2059</v>
      </c>
      <c r="E975" s="27" t="s">
        <v>1702</v>
      </c>
      <c r="F975" s="15" t="s">
        <v>1703</v>
      </c>
      <c r="G975" s="63"/>
      <c r="H975" s="63"/>
      <c r="I975" s="64"/>
      <c r="J975" s="64"/>
      <c r="K975" s="42"/>
      <c r="L975" s="42"/>
      <c r="M975" s="83"/>
      <c r="N975" s="13"/>
      <c r="O975" s="28">
        <v>4</v>
      </c>
      <c r="P975" s="28">
        <v>1</v>
      </c>
      <c r="Q975" s="28">
        <v>1</v>
      </c>
      <c r="R975" s="28">
        <v>1</v>
      </c>
      <c r="S975" s="49">
        <v>0</v>
      </c>
      <c r="T975" s="50">
        <v>2246</v>
      </c>
      <c r="U975" s="50">
        <v>617</v>
      </c>
      <c r="V975" s="51">
        <f t="shared" si="100"/>
        <v>3.6401944894651539</v>
      </c>
      <c r="W975" s="51">
        <f t="shared" si="101"/>
        <v>1629</v>
      </c>
      <c r="X975" s="51">
        <f t="shared" si="106"/>
        <v>1456.5259244481931</v>
      </c>
      <c r="Y975" s="52">
        <v>0</v>
      </c>
      <c r="Z975" s="53">
        <v>2534.5</v>
      </c>
      <c r="AA975" s="53">
        <v>517</v>
      </c>
      <c r="AB975" s="54">
        <f t="shared" si="103"/>
        <v>4.9023210831721471</v>
      </c>
      <c r="AC975" s="54">
        <f t="shared" si="102"/>
        <v>2017.5</v>
      </c>
      <c r="AD975" s="54">
        <f t="shared" si="107"/>
        <v>2288.4909632736712</v>
      </c>
    </row>
    <row r="976" spans="1:30" ht="12.75" customHeight="1">
      <c r="A976" s="7">
        <v>962</v>
      </c>
      <c r="B976" s="27"/>
      <c r="C976" s="17" t="s">
        <v>1701</v>
      </c>
      <c r="D976" s="17" t="s">
        <v>2059</v>
      </c>
      <c r="E976" s="27" t="s">
        <v>1702</v>
      </c>
      <c r="F976" s="15" t="s">
        <v>1703</v>
      </c>
      <c r="G976" s="63">
        <f>(X975+X976)/2</f>
        <v>2225.471470811266</v>
      </c>
      <c r="H976" s="63">
        <f>ABS((X975-G976)/G976*100)</f>
        <v>34.552028927280027</v>
      </c>
      <c r="I976" s="64">
        <f>(AD975+AD976)/2</f>
        <v>2371.0127563731307</v>
      </c>
      <c r="J976" s="64">
        <f>ABS((AD975-I976)/I976*100)</f>
        <v>3.4804449228561172</v>
      </c>
      <c r="K976" s="42">
        <f>I976/G976</f>
        <v>1.0653979561053684</v>
      </c>
      <c r="L976" s="42">
        <f>LOG(K976,2)</f>
        <v>9.1392418300532866E-2</v>
      </c>
      <c r="M976" s="83">
        <f>(I976-G976)/G976*100</f>
        <v>6.5397956105368342</v>
      </c>
      <c r="N976" s="13" t="str">
        <f>IF(X975=0,"×",IF(X976=0,"×",IF(AD975=0,"×",IF(AD976=0,"×","√"))))</f>
        <v>√</v>
      </c>
      <c r="O976" s="28">
        <v>4</v>
      </c>
      <c r="P976" s="28">
        <v>1</v>
      </c>
      <c r="Q976" s="28">
        <v>1</v>
      </c>
      <c r="R976" s="28">
        <v>2</v>
      </c>
      <c r="S976" s="49">
        <v>0</v>
      </c>
      <c r="T976" s="50">
        <v>3968</v>
      </c>
      <c r="U976" s="50">
        <v>619</v>
      </c>
      <c r="V976" s="51">
        <f t="shared" ref="V976:V1039" si="108">T976/U976</f>
        <v>6.410339256865913</v>
      </c>
      <c r="W976" s="51">
        <f t="shared" ref="W976:W1039" si="109">IF(T976-U976&lt;0,1,T976-U976)</f>
        <v>3349</v>
      </c>
      <c r="X976" s="51">
        <f t="shared" si="106"/>
        <v>2994.4170171743394</v>
      </c>
      <c r="Y976" s="52">
        <v>0</v>
      </c>
      <c r="Z976" s="53">
        <v>2729</v>
      </c>
      <c r="AA976" s="53">
        <v>566</v>
      </c>
      <c r="AB976" s="54">
        <f t="shared" si="103"/>
        <v>4.8215547703180208</v>
      </c>
      <c r="AC976" s="54">
        <f t="shared" ref="AC976:AC1039" si="110">IF(Z976-AA976&lt;0,1,Z976-AA976)</f>
        <v>2163</v>
      </c>
      <c r="AD976" s="54">
        <f t="shared" si="107"/>
        <v>2453.5345494725902</v>
      </c>
    </row>
    <row r="977" spans="1:30" ht="12.75" customHeight="1">
      <c r="A977" s="7">
        <v>963</v>
      </c>
      <c r="B977" s="27" t="s">
        <v>555</v>
      </c>
      <c r="C977" s="17" t="s">
        <v>1704</v>
      </c>
      <c r="D977" s="17" t="s">
        <v>2059</v>
      </c>
      <c r="E977" s="27" t="s">
        <v>1705</v>
      </c>
      <c r="F977" s="15" t="s">
        <v>1706</v>
      </c>
      <c r="G977" s="63"/>
      <c r="H977" s="63"/>
      <c r="I977" s="64"/>
      <c r="J977" s="64"/>
      <c r="K977" s="42"/>
      <c r="L977" s="42"/>
      <c r="M977" s="83"/>
      <c r="N977" s="13"/>
      <c r="O977" s="28">
        <v>4</v>
      </c>
      <c r="P977" s="28">
        <v>1</v>
      </c>
      <c r="Q977" s="28">
        <v>1</v>
      </c>
      <c r="R977" s="28">
        <v>3</v>
      </c>
      <c r="S977" s="49">
        <v>0</v>
      </c>
      <c r="T977" s="50">
        <v>4325</v>
      </c>
      <c r="U977" s="50">
        <v>677</v>
      </c>
      <c r="V977" s="51">
        <f t="shared" si="108"/>
        <v>6.3884785819793208</v>
      </c>
      <c r="W977" s="51">
        <f t="shared" si="109"/>
        <v>3648</v>
      </c>
      <c r="X977" s="51">
        <f t="shared" si="106"/>
        <v>3261.7597129447563</v>
      </c>
      <c r="Y977" s="52">
        <v>0</v>
      </c>
      <c r="Z977" s="53">
        <v>3674</v>
      </c>
      <c r="AA977" s="53">
        <v>548</v>
      </c>
      <c r="AB977" s="54">
        <f t="shared" si="103"/>
        <v>6.7043795620437958</v>
      </c>
      <c r="AC977" s="54">
        <f t="shared" si="110"/>
        <v>3126</v>
      </c>
      <c r="AD977" s="54">
        <f t="shared" si="107"/>
        <v>3545.8848828716214</v>
      </c>
    </row>
    <row r="978" spans="1:30" ht="12.75" customHeight="1">
      <c r="A978" s="7">
        <v>964</v>
      </c>
      <c r="B978" s="27"/>
      <c r="C978" s="17" t="s">
        <v>1704</v>
      </c>
      <c r="D978" s="17" t="s">
        <v>2059</v>
      </c>
      <c r="E978" s="27" t="s">
        <v>1705</v>
      </c>
      <c r="F978" s="15" t="s">
        <v>1706</v>
      </c>
      <c r="G978" s="63">
        <f>(X977+X978)/2</f>
        <v>3083.6057593251726</v>
      </c>
      <c r="H978" s="63">
        <f>ABS((X977-G978)/G978*100)</f>
        <v>5.7774555998550081</v>
      </c>
      <c r="I978" s="64">
        <f>(AD977+AD978)/2</f>
        <v>3409.1993011742347</v>
      </c>
      <c r="J978" s="64">
        <f>ABS((AD977-I978)/I978*100)</f>
        <v>4.0093162535351876</v>
      </c>
      <c r="K978" s="42">
        <f>I978/G978</f>
        <v>1.1055885762518216</v>
      </c>
      <c r="L978" s="42">
        <f>LOG(K978,2)</f>
        <v>0.14481461393758646</v>
      </c>
      <c r="M978" s="83">
        <f>(I978-G978)/G978*100</f>
        <v>10.558857625182156</v>
      </c>
      <c r="N978" s="13" t="str">
        <f>IF(X977=0,"×",IF(X978=0,"×",IF(AD977=0,"×",IF(AD978=0,"×","√"))))</f>
        <v>√</v>
      </c>
      <c r="O978" s="28">
        <v>4</v>
      </c>
      <c r="P978" s="28">
        <v>1</v>
      </c>
      <c r="Q978" s="28">
        <v>1</v>
      </c>
      <c r="R978" s="28">
        <v>4</v>
      </c>
      <c r="S978" s="49">
        <v>0</v>
      </c>
      <c r="T978" s="50">
        <v>3965.5</v>
      </c>
      <c r="U978" s="50">
        <v>716</v>
      </c>
      <c r="V978" s="51">
        <f t="shared" si="108"/>
        <v>5.5384078212290504</v>
      </c>
      <c r="W978" s="51">
        <f t="shared" si="109"/>
        <v>3249.5</v>
      </c>
      <c r="X978" s="51">
        <f t="shared" si="106"/>
        <v>2905.4518057055884</v>
      </c>
      <c r="Y978" s="52">
        <v>0</v>
      </c>
      <c r="Z978" s="53">
        <v>3446</v>
      </c>
      <c r="AA978" s="53">
        <v>561</v>
      </c>
      <c r="AB978" s="54">
        <f t="shared" si="103"/>
        <v>6.142602495543672</v>
      </c>
      <c r="AC978" s="54">
        <f t="shared" si="110"/>
        <v>2885</v>
      </c>
      <c r="AD978" s="54">
        <f t="shared" si="107"/>
        <v>3272.5137194768481</v>
      </c>
    </row>
    <row r="979" spans="1:30" ht="12.75" customHeight="1">
      <c r="A979" s="7">
        <v>965</v>
      </c>
      <c r="B979" s="27" t="s">
        <v>556</v>
      </c>
      <c r="C979" s="17" t="s">
        <v>1707</v>
      </c>
      <c r="D979" s="17" t="s">
        <v>1708</v>
      </c>
      <c r="E979" s="27" t="s">
        <v>1963</v>
      </c>
      <c r="F979" s="15" t="s">
        <v>1964</v>
      </c>
      <c r="G979" s="63"/>
      <c r="H979" s="63"/>
      <c r="I979" s="64"/>
      <c r="J979" s="64"/>
      <c r="K979" s="42"/>
      <c r="L979" s="42"/>
      <c r="M979" s="83"/>
      <c r="N979" s="13"/>
      <c r="O979" s="28">
        <v>4</v>
      </c>
      <c r="P979" s="28">
        <v>1</v>
      </c>
      <c r="Q979" s="28">
        <v>1</v>
      </c>
      <c r="R979" s="28">
        <v>5</v>
      </c>
      <c r="S979" s="49">
        <v>0</v>
      </c>
      <c r="T979" s="50">
        <v>1031</v>
      </c>
      <c r="U979" s="50">
        <v>714</v>
      </c>
      <c r="V979" s="51">
        <f t="shared" si="108"/>
        <v>1.4439775910364145</v>
      </c>
      <c r="W979" s="51">
        <f t="shared" si="109"/>
        <v>317</v>
      </c>
      <c r="X979" s="51">
        <f t="shared" si="106"/>
        <v>283.43690488034207</v>
      </c>
      <c r="Y979" s="52">
        <v>0</v>
      </c>
      <c r="Z979" s="53">
        <v>1213.5</v>
      </c>
      <c r="AA979" s="53">
        <v>571</v>
      </c>
      <c r="AB979" s="54">
        <f t="shared" ref="AB979:AB1042" si="111">Z979/AA979</f>
        <v>2.125218914185639</v>
      </c>
      <c r="AC979" s="54">
        <f t="shared" si="110"/>
        <v>642.5</v>
      </c>
      <c r="AD979" s="54">
        <f t="shared" si="107"/>
        <v>728.80071568938479</v>
      </c>
    </row>
    <row r="980" spans="1:30" ht="12.75" customHeight="1">
      <c r="A980" s="7">
        <v>966</v>
      </c>
      <c r="B980" s="27"/>
      <c r="C980" s="17" t="s">
        <v>1707</v>
      </c>
      <c r="D980" s="17" t="s">
        <v>1708</v>
      </c>
      <c r="E980" s="27" t="s">
        <v>1963</v>
      </c>
      <c r="F980" s="15" t="s">
        <v>1964</v>
      </c>
      <c r="G980" s="63">
        <f>(X979+X980)/2</f>
        <v>331.71953221011643</v>
      </c>
      <c r="H980" s="63">
        <f>ABS((X979-G980)/G980*100)</f>
        <v>14.555256064690026</v>
      </c>
      <c r="I980" s="64">
        <f>(AD979+AD980)/2</f>
        <v>663.8608853808754</v>
      </c>
      <c r="J980" s="64">
        <f>ABS((AD979-I980)/I980*100)</f>
        <v>9.7821443827424179</v>
      </c>
      <c r="K980" s="42">
        <f>I980/G980</f>
        <v>2.0012716193039104</v>
      </c>
      <c r="L980" s="42">
        <f>LOG(K980,2)</f>
        <v>1.0009169879478128</v>
      </c>
      <c r="M980" s="83">
        <f>(I980-G980)/G980*100</f>
        <v>100.12716193039107</v>
      </c>
      <c r="N980" s="13" t="str">
        <f>IF(X979=0,"×",IF(X980=0,"×",IF(AD979=0,"×",IF(AD980=0,"×","√"))))</f>
        <v>√</v>
      </c>
      <c r="O980" s="28">
        <v>4</v>
      </c>
      <c r="P980" s="28">
        <v>1</v>
      </c>
      <c r="Q980" s="28">
        <v>1</v>
      </c>
      <c r="R980" s="28">
        <v>6</v>
      </c>
      <c r="S980" s="49">
        <v>0</v>
      </c>
      <c r="T980" s="50">
        <v>1169</v>
      </c>
      <c r="U980" s="50">
        <v>744</v>
      </c>
      <c r="V980" s="51">
        <f t="shared" si="108"/>
        <v>1.571236559139785</v>
      </c>
      <c r="W980" s="51">
        <f t="shared" si="109"/>
        <v>425</v>
      </c>
      <c r="X980" s="51">
        <f t="shared" si="106"/>
        <v>380.00215953989078</v>
      </c>
      <c r="Y980" s="52">
        <v>0</v>
      </c>
      <c r="Z980" s="53">
        <v>1104</v>
      </c>
      <c r="AA980" s="53">
        <v>576</v>
      </c>
      <c r="AB980" s="54">
        <f t="shared" si="111"/>
        <v>1.9166666666666667</v>
      </c>
      <c r="AC980" s="54">
        <f t="shared" si="110"/>
        <v>528</v>
      </c>
      <c r="AD980" s="54">
        <f t="shared" si="107"/>
        <v>598.92105507236602</v>
      </c>
    </row>
    <row r="981" spans="1:30" ht="12.75" customHeight="1">
      <c r="A981" s="7">
        <v>967</v>
      </c>
      <c r="B981" s="27" t="s">
        <v>557</v>
      </c>
      <c r="C981" s="17" t="s">
        <v>739</v>
      </c>
      <c r="D981" s="17" t="s">
        <v>2059</v>
      </c>
      <c r="E981" s="27" t="s">
        <v>1709</v>
      </c>
      <c r="F981" s="15" t="s">
        <v>1710</v>
      </c>
      <c r="G981" s="63"/>
      <c r="H981" s="63"/>
      <c r="I981" s="64"/>
      <c r="J981" s="64"/>
      <c r="K981" s="42"/>
      <c r="L981" s="42"/>
      <c r="M981" s="83"/>
      <c r="N981" s="13"/>
      <c r="O981" s="28">
        <v>4</v>
      </c>
      <c r="P981" s="28">
        <v>1</v>
      </c>
      <c r="Q981" s="28">
        <v>1</v>
      </c>
      <c r="R981" s="28">
        <v>7</v>
      </c>
      <c r="S981" s="49">
        <v>0</v>
      </c>
      <c r="T981" s="50">
        <v>3961</v>
      </c>
      <c r="U981" s="50">
        <v>788</v>
      </c>
      <c r="V981" s="51">
        <f t="shared" si="108"/>
        <v>5.0266497461928932</v>
      </c>
      <c r="W981" s="51">
        <f t="shared" si="109"/>
        <v>3173</v>
      </c>
      <c r="X981" s="51">
        <f t="shared" si="106"/>
        <v>2837.0514169884082</v>
      </c>
      <c r="Y981" s="52">
        <v>0</v>
      </c>
      <c r="Z981" s="53">
        <v>2581</v>
      </c>
      <c r="AA981" s="53">
        <v>575</v>
      </c>
      <c r="AB981" s="54">
        <f t="shared" si="111"/>
        <v>4.488695652173913</v>
      </c>
      <c r="AC981" s="54">
        <f t="shared" si="110"/>
        <v>2006</v>
      </c>
      <c r="AD981" s="54">
        <f t="shared" si="107"/>
        <v>2275.446281202966</v>
      </c>
    </row>
    <row r="982" spans="1:30" ht="12.75" customHeight="1">
      <c r="A982" s="7">
        <v>968</v>
      </c>
      <c r="B982" s="27"/>
      <c r="C982" s="17" t="s">
        <v>739</v>
      </c>
      <c r="D982" s="17" t="s">
        <v>2059</v>
      </c>
      <c r="E982" s="27" t="s">
        <v>1709</v>
      </c>
      <c r="F982" s="15" t="s">
        <v>1710</v>
      </c>
      <c r="G982" s="63">
        <f>(X981+X982)/2</f>
        <v>2446.3197847085676</v>
      </c>
      <c r="H982" s="63">
        <f>ABS((X981-G982)/G982*100)</f>
        <v>15.972222222222221</v>
      </c>
      <c r="I982" s="64">
        <f>(AD981+AD982)/2</f>
        <v>2755.2637173688954</v>
      </c>
      <c r="J982" s="64">
        <f>ABS((AD981-I982)/I982*100)</f>
        <v>17.414573898723752</v>
      </c>
      <c r="K982" s="42">
        <f>I982/G982</f>
        <v>1.126289267082526</v>
      </c>
      <c r="L982" s="42">
        <f>LOG(K982,2)</f>
        <v>0.17157740520657003</v>
      </c>
      <c r="M982" s="83">
        <f>(I982-G982)/G982*100</f>
        <v>12.628926708252603</v>
      </c>
      <c r="N982" s="13" t="str">
        <f>IF(X981=0,"×",IF(X982=0,"×",IF(AD981=0,"×",IF(AD982=0,"×","√"))))</f>
        <v>√</v>
      </c>
      <c r="O982" s="28">
        <v>4</v>
      </c>
      <c r="P982" s="28">
        <v>1</v>
      </c>
      <c r="Q982" s="28">
        <v>1</v>
      </c>
      <c r="R982" s="28">
        <v>8</v>
      </c>
      <c r="S982" s="49">
        <v>0</v>
      </c>
      <c r="T982" s="50">
        <v>3083</v>
      </c>
      <c r="U982" s="50">
        <v>784</v>
      </c>
      <c r="V982" s="51">
        <f t="shared" si="108"/>
        <v>3.9323979591836733</v>
      </c>
      <c r="W982" s="51">
        <f t="shared" si="109"/>
        <v>2299</v>
      </c>
      <c r="X982" s="51">
        <f t="shared" si="106"/>
        <v>2055.588152428727</v>
      </c>
      <c r="Y982" s="52">
        <v>0</v>
      </c>
      <c r="Z982" s="53">
        <v>3427</v>
      </c>
      <c r="AA982" s="53">
        <v>575</v>
      </c>
      <c r="AB982" s="54">
        <f t="shared" si="111"/>
        <v>5.96</v>
      </c>
      <c r="AC982" s="54">
        <f t="shared" si="110"/>
        <v>2852</v>
      </c>
      <c r="AD982" s="54">
        <f t="shared" si="107"/>
        <v>3235.0811535348253</v>
      </c>
    </row>
    <row r="983" spans="1:30" ht="12.75" customHeight="1">
      <c r="A983" s="7">
        <v>969</v>
      </c>
      <c r="B983" s="27" t="s">
        <v>558</v>
      </c>
      <c r="C983" s="17" t="s">
        <v>1711</v>
      </c>
      <c r="D983" s="17" t="s">
        <v>2059</v>
      </c>
      <c r="E983" s="27" t="s">
        <v>840</v>
      </c>
      <c r="F983" s="15" t="s">
        <v>1712</v>
      </c>
      <c r="G983" s="63"/>
      <c r="H983" s="63"/>
      <c r="I983" s="64"/>
      <c r="J983" s="64"/>
      <c r="K983" s="42"/>
      <c r="L983" s="42"/>
      <c r="M983" s="83"/>
      <c r="N983" s="13"/>
      <c r="O983" s="28">
        <v>4</v>
      </c>
      <c r="P983" s="28">
        <v>1</v>
      </c>
      <c r="Q983" s="28">
        <v>1</v>
      </c>
      <c r="R983" s="28">
        <v>9</v>
      </c>
      <c r="S983" s="49">
        <v>0</v>
      </c>
      <c r="T983" s="50">
        <v>2226.5</v>
      </c>
      <c r="U983" s="50">
        <v>779</v>
      </c>
      <c r="V983" s="51">
        <f t="shared" si="108"/>
        <v>2.8581514762516047</v>
      </c>
      <c r="W983" s="51">
        <f t="shared" si="109"/>
        <v>1447.5</v>
      </c>
      <c r="X983" s="51">
        <f t="shared" si="106"/>
        <v>1294.2426492564514</v>
      </c>
      <c r="Y983" s="52">
        <v>0</v>
      </c>
      <c r="Z983" s="53">
        <v>1750</v>
      </c>
      <c r="AA983" s="53">
        <v>581</v>
      </c>
      <c r="AB983" s="54">
        <f t="shared" si="111"/>
        <v>3.0120481927710845</v>
      </c>
      <c r="AC983" s="54">
        <f t="shared" si="110"/>
        <v>1169</v>
      </c>
      <c r="AD983" s="54">
        <f t="shared" si="107"/>
        <v>1326.0202904916587</v>
      </c>
    </row>
    <row r="984" spans="1:30" ht="12.75" customHeight="1">
      <c r="A984" s="7">
        <v>970</v>
      </c>
      <c r="B984" s="27"/>
      <c r="C984" s="17" t="s">
        <v>1711</v>
      </c>
      <c r="D984" s="17" t="s">
        <v>2059</v>
      </c>
      <c r="E984" s="27" t="s">
        <v>840</v>
      </c>
      <c r="F984" s="15" t="s">
        <v>1712</v>
      </c>
      <c r="G984" s="63">
        <f>(X983+X984)/2</f>
        <v>1292.454403799793</v>
      </c>
      <c r="H984" s="63">
        <f>ABS((X983-G984)/G984*100)</f>
        <v>0.13836042891733569</v>
      </c>
      <c r="I984" s="64">
        <f>(AD983+AD984)/2</f>
        <v>1297.3787059451111</v>
      </c>
      <c r="J984" s="64">
        <f>ABS((AD983-I984)/I984*100)</f>
        <v>2.2076502732240293</v>
      </c>
      <c r="K984" s="42">
        <f>I984/G984</f>
        <v>1.0038100393567779</v>
      </c>
      <c r="L984" s="42">
        <f>LOG(K984,2)</f>
        <v>5.4862800383213353E-3</v>
      </c>
      <c r="M984" s="83">
        <f>(I984-G984)/G984*100</f>
        <v>0.38100393567778418</v>
      </c>
      <c r="N984" s="13" t="str">
        <f>IF(X983=0,"×",IF(X984=0,"×",IF(AD983=0,"×",IF(AD984=0,"×","√"))))</f>
        <v>√</v>
      </c>
      <c r="O984" s="28">
        <v>4</v>
      </c>
      <c r="P984" s="28">
        <v>1</v>
      </c>
      <c r="Q984" s="28">
        <v>1</v>
      </c>
      <c r="R984" s="28">
        <v>10</v>
      </c>
      <c r="S984" s="49">
        <v>0</v>
      </c>
      <c r="T984" s="50">
        <v>2221</v>
      </c>
      <c r="U984" s="50">
        <v>777.5</v>
      </c>
      <c r="V984" s="51">
        <f t="shared" si="108"/>
        <v>2.8565916398713824</v>
      </c>
      <c r="W984" s="51">
        <f t="shared" si="109"/>
        <v>1443.5</v>
      </c>
      <c r="X984" s="51">
        <f t="shared" si="106"/>
        <v>1290.6661583431348</v>
      </c>
      <c r="Y984" s="52">
        <v>0</v>
      </c>
      <c r="Z984" s="53">
        <v>1715</v>
      </c>
      <c r="AA984" s="53">
        <v>596.5</v>
      </c>
      <c r="AB984" s="54">
        <f t="shared" si="111"/>
        <v>2.8751047778709138</v>
      </c>
      <c r="AC984" s="54">
        <f t="shared" si="110"/>
        <v>1118.5</v>
      </c>
      <c r="AD984" s="54">
        <f t="shared" si="107"/>
        <v>1268.7371213985632</v>
      </c>
    </row>
    <row r="985" spans="1:30" ht="12.75" customHeight="1">
      <c r="A985" s="7">
        <v>971</v>
      </c>
      <c r="B985" s="27" t="s">
        <v>559</v>
      </c>
      <c r="C985" s="17" t="s">
        <v>1711</v>
      </c>
      <c r="D985" s="17" t="s">
        <v>1713</v>
      </c>
      <c r="E985" s="27" t="s">
        <v>840</v>
      </c>
      <c r="F985" s="15" t="s">
        <v>1712</v>
      </c>
      <c r="G985" s="63"/>
      <c r="H985" s="63"/>
      <c r="I985" s="64"/>
      <c r="J985" s="64"/>
      <c r="K985" s="42"/>
      <c r="L985" s="42"/>
      <c r="M985" s="83"/>
      <c r="N985" s="13"/>
      <c r="O985" s="28">
        <v>4</v>
      </c>
      <c r="P985" s="28">
        <v>1</v>
      </c>
      <c r="Q985" s="28">
        <v>2</v>
      </c>
      <c r="R985" s="28">
        <v>1</v>
      </c>
      <c r="S985" s="49">
        <v>0</v>
      </c>
      <c r="T985" s="50">
        <v>1804</v>
      </c>
      <c r="U985" s="50">
        <v>595.5</v>
      </c>
      <c r="V985" s="51">
        <f t="shared" si="108"/>
        <v>3.0293870696893368</v>
      </c>
      <c r="W985" s="51">
        <f t="shared" si="109"/>
        <v>1208.5</v>
      </c>
      <c r="X985" s="51">
        <f t="shared" ref="X985:X1016" si="112">W985/$W$1277</f>
        <v>1080.5473171857834</v>
      </c>
      <c r="Y985" s="52">
        <v>0</v>
      </c>
      <c r="Z985" s="53">
        <v>1660</v>
      </c>
      <c r="AA985" s="53">
        <v>499.5</v>
      </c>
      <c r="AB985" s="54">
        <f t="shared" si="111"/>
        <v>3.3233233233233235</v>
      </c>
      <c r="AC985" s="54">
        <f t="shared" si="110"/>
        <v>1160.5</v>
      </c>
      <c r="AD985" s="54">
        <f t="shared" ref="AD985:AD1016" si="113">AC985/$AC$1277</f>
        <v>1316.3785689611377</v>
      </c>
    </row>
    <row r="986" spans="1:30" ht="12.75" customHeight="1">
      <c r="A986" s="7">
        <v>972</v>
      </c>
      <c r="B986" s="27"/>
      <c r="C986" s="17" t="s">
        <v>1711</v>
      </c>
      <c r="D986" s="17" t="s">
        <v>1713</v>
      </c>
      <c r="E986" s="27" t="s">
        <v>840</v>
      </c>
      <c r="F986" s="15" t="s">
        <v>1712</v>
      </c>
      <c r="G986" s="63">
        <f>(X985+X986)/2</f>
        <v>2363.6134323381202</v>
      </c>
      <c r="H986" s="63">
        <f>ABS((X985-G986)/G986*100)</f>
        <v>54.284093058445237</v>
      </c>
      <c r="I986" s="64">
        <f>(AD985+AD986)/2</f>
        <v>1304.7517871155094</v>
      </c>
      <c r="J986" s="64">
        <f>ABS((AD985-I986)/I986*100)</f>
        <v>0.89111062812432185</v>
      </c>
      <c r="K986" s="42">
        <f>I986/G986</f>
        <v>0.55201572696463752</v>
      </c>
      <c r="L986" s="42">
        <f>LOG(K986,2)</f>
        <v>-0.85721872482109351</v>
      </c>
      <c r="M986" s="83">
        <f>(I986-G986)/G986*100</f>
        <v>-44.798427303536251</v>
      </c>
      <c r="N986" s="13" t="str">
        <f>IF(X985=0,"×",IF(X986=0,"×",IF(AD985=0,"×",IF(AD986=0,"×","√"))))</f>
        <v>√</v>
      </c>
      <c r="O986" s="28">
        <v>4</v>
      </c>
      <c r="P986" s="28">
        <v>1</v>
      </c>
      <c r="Q986" s="28">
        <v>2</v>
      </c>
      <c r="R986" s="28">
        <v>2</v>
      </c>
      <c r="S986" s="49">
        <v>0</v>
      </c>
      <c r="T986" s="50">
        <v>4696.5</v>
      </c>
      <c r="U986" s="50">
        <v>618</v>
      </c>
      <c r="V986" s="51">
        <f t="shared" si="108"/>
        <v>7.599514563106796</v>
      </c>
      <c r="W986" s="51">
        <f t="shared" si="109"/>
        <v>4078.5</v>
      </c>
      <c r="X986" s="51">
        <f t="shared" si="112"/>
        <v>3646.6795474904575</v>
      </c>
      <c r="Y986" s="52">
        <v>0</v>
      </c>
      <c r="Z986" s="53">
        <v>1676</v>
      </c>
      <c r="AA986" s="53">
        <v>536</v>
      </c>
      <c r="AB986" s="54">
        <f t="shared" si="111"/>
        <v>3.1268656716417911</v>
      </c>
      <c r="AC986" s="54">
        <f t="shared" si="110"/>
        <v>1140</v>
      </c>
      <c r="AD986" s="54">
        <f t="shared" si="113"/>
        <v>1293.1250052698811</v>
      </c>
    </row>
    <row r="987" spans="1:30" ht="12.75" customHeight="1">
      <c r="A987" s="7">
        <v>973</v>
      </c>
      <c r="B987" s="27" t="s">
        <v>560</v>
      </c>
      <c r="C987" s="17" t="s">
        <v>1711</v>
      </c>
      <c r="D987" s="17" t="s">
        <v>1714</v>
      </c>
      <c r="E987" s="27" t="s">
        <v>840</v>
      </c>
      <c r="F987" s="15" t="s">
        <v>1712</v>
      </c>
      <c r="G987" s="63"/>
      <c r="H987" s="63"/>
      <c r="I987" s="64"/>
      <c r="J987" s="64"/>
      <c r="K987" s="42"/>
      <c r="L987" s="42"/>
      <c r="M987" s="83"/>
      <c r="N987" s="13"/>
      <c r="O987" s="28">
        <v>4</v>
      </c>
      <c r="P987" s="28">
        <v>1</v>
      </c>
      <c r="Q987" s="28">
        <v>2</v>
      </c>
      <c r="R987" s="28">
        <v>3</v>
      </c>
      <c r="S987" s="49">
        <v>0</v>
      </c>
      <c r="T987" s="50">
        <v>3985</v>
      </c>
      <c r="U987" s="50">
        <v>659</v>
      </c>
      <c r="V987" s="51">
        <f t="shared" si="108"/>
        <v>6.0470409711684372</v>
      </c>
      <c r="W987" s="51">
        <f t="shared" si="109"/>
        <v>3326</v>
      </c>
      <c r="X987" s="51">
        <f t="shared" si="112"/>
        <v>2973.8521944227687</v>
      </c>
      <c r="Y987" s="52">
        <v>0</v>
      </c>
      <c r="Z987" s="53">
        <v>3047</v>
      </c>
      <c r="AA987" s="53">
        <v>542</v>
      </c>
      <c r="AB987" s="54">
        <f t="shared" si="111"/>
        <v>5.621771217712177</v>
      </c>
      <c r="AC987" s="54">
        <f t="shared" si="110"/>
        <v>2505</v>
      </c>
      <c r="AD987" s="54">
        <f t="shared" si="113"/>
        <v>2841.4720510535544</v>
      </c>
    </row>
    <row r="988" spans="1:30" ht="12.75" customHeight="1">
      <c r="A988" s="7">
        <v>974</v>
      </c>
      <c r="B988" s="27"/>
      <c r="C988" s="17" t="s">
        <v>1711</v>
      </c>
      <c r="D988" s="17" t="s">
        <v>1714</v>
      </c>
      <c r="E988" s="27" t="s">
        <v>840</v>
      </c>
      <c r="F988" s="15" t="s">
        <v>1712</v>
      </c>
      <c r="G988" s="63">
        <f>(X987+X988)/2</f>
        <v>2712.3212963864908</v>
      </c>
      <c r="H988" s="63">
        <f>ABS((X987-G988)/G988*100)</f>
        <v>9.6423273446513988</v>
      </c>
      <c r="I988" s="64">
        <f>(AD987+AD988)/2</f>
        <v>2204.5512699491351</v>
      </c>
      <c r="J988" s="64">
        <f>ABS((AD987-I988)/I988*100)</f>
        <v>28.891175713918184</v>
      </c>
      <c r="K988" s="42">
        <f>I988/G988</f>
        <v>0.81279134329924851</v>
      </c>
      <c r="L988" s="42">
        <f>LOG(K988,2)</f>
        <v>-0.29904305823711602</v>
      </c>
      <c r="M988" s="83">
        <f>(I988-G988)/G988*100</f>
        <v>-18.720865670075145</v>
      </c>
      <c r="N988" s="13" t="str">
        <f>IF(X987=0,"×",IF(X988=0,"×",IF(AD987=0,"×",IF(AD988=0,"×","√"))))</f>
        <v>√</v>
      </c>
      <c r="O988" s="28">
        <v>4</v>
      </c>
      <c r="P988" s="28">
        <v>1</v>
      </c>
      <c r="Q988" s="28">
        <v>2</v>
      </c>
      <c r="R988" s="28">
        <v>4</v>
      </c>
      <c r="S988" s="49">
        <v>0</v>
      </c>
      <c r="T988" s="50">
        <v>3491.5</v>
      </c>
      <c r="U988" s="50">
        <v>750.5</v>
      </c>
      <c r="V988" s="51">
        <f t="shared" si="108"/>
        <v>4.6522318454363756</v>
      </c>
      <c r="W988" s="51">
        <f t="shared" si="109"/>
        <v>2741</v>
      </c>
      <c r="X988" s="51">
        <f t="shared" si="112"/>
        <v>2450.7903983502133</v>
      </c>
      <c r="Y988" s="52">
        <v>0</v>
      </c>
      <c r="Z988" s="53">
        <v>1935</v>
      </c>
      <c r="AA988" s="53">
        <v>553</v>
      </c>
      <c r="AB988" s="54">
        <f t="shared" si="111"/>
        <v>3.4990958408679926</v>
      </c>
      <c r="AC988" s="54">
        <f t="shared" si="110"/>
        <v>1382</v>
      </c>
      <c r="AD988" s="54">
        <f t="shared" si="113"/>
        <v>1567.6304888447155</v>
      </c>
    </row>
    <row r="989" spans="1:30" ht="12.75" customHeight="1">
      <c r="A989" s="7">
        <v>975</v>
      </c>
      <c r="B989" s="27" t="s">
        <v>561</v>
      </c>
      <c r="C989" s="17" t="s">
        <v>1715</v>
      </c>
      <c r="D989" s="17" t="s">
        <v>2059</v>
      </c>
      <c r="E989" s="27" t="s">
        <v>1716</v>
      </c>
      <c r="F989" s="15" t="s">
        <v>1717</v>
      </c>
      <c r="G989" s="63"/>
      <c r="H989" s="63"/>
      <c r="I989" s="64"/>
      <c r="J989" s="64"/>
      <c r="K989" s="42"/>
      <c r="L989" s="42"/>
      <c r="M989" s="83"/>
      <c r="N989" s="13"/>
      <c r="O989" s="28">
        <v>4</v>
      </c>
      <c r="P989" s="28">
        <v>1</v>
      </c>
      <c r="Q989" s="28">
        <v>2</v>
      </c>
      <c r="R989" s="28">
        <v>5</v>
      </c>
      <c r="S989" s="49">
        <v>0</v>
      </c>
      <c r="T989" s="50">
        <v>3148</v>
      </c>
      <c r="U989" s="50">
        <v>740</v>
      </c>
      <c r="V989" s="51">
        <f t="shared" si="108"/>
        <v>4.2540540540540537</v>
      </c>
      <c r="W989" s="51">
        <f t="shared" si="109"/>
        <v>2408</v>
      </c>
      <c r="X989" s="51">
        <f t="shared" si="112"/>
        <v>2153.0475298166048</v>
      </c>
      <c r="Y989" s="52">
        <v>0</v>
      </c>
      <c r="Z989" s="53">
        <v>2550</v>
      </c>
      <c r="AA989" s="53">
        <v>582.5</v>
      </c>
      <c r="AB989" s="54">
        <f t="shared" si="111"/>
        <v>4.377682403433476</v>
      </c>
      <c r="AC989" s="54">
        <f t="shared" si="110"/>
        <v>1967.5</v>
      </c>
      <c r="AD989" s="54">
        <f t="shared" si="113"/>
        <v>2231.774954270606</v>
      </c>
    </row>
    <row r="990" spans="1:30" ht="12.75" customHeight="1">
      <c r="A990" s="7">
        <v>976</v>
      </c>
      <c r="B990" s="27"/>
      <c r="C990" s="17" t="s">
        <v>1715</v>
      </c>
      <c r="D990" s="17" t="s">
        <v>2059</v>
      </c>
      <c r="E990" s="27" t="s">
        <v>1716</v>
      </c>
      <c r="F990" s="15" t="s">
        <v>1717</v>
      </c>
      <c r="G990" s="63">
        <f>(X989+X990)/2</f>
        <v>1616.1268314549473</v>
      </c>
      <c r="H990" s="63">
        <f>ABS((X989-G990)/G990*100)</f>
        <v>33.222683264177043</v>
      </c>
      <c r="I990" s="64">
        <f>(AD989+AD990)/2</f>
        <v>2220.7153325150084</v>
      </c>
      <c r="J990" s="64">
        <f>ABS((AD989-I990)/I990*100)</f>
        <v>0.49802068701315066</v>
      </c>
      <c r="K990" s="42">
        <f>I990/G990</f>
        <v>1.3740971867385987</v>
      </c>
      <c r="L990" s="42">
        <f>LOG(K990,2)</f>
        <v>0.45848404627195538</v>
      </c>
      <c r="M990" s="83">
        <f>(I990-G990)/G990*100</f>
        <v>37.409718673859864</v>
      </c>
      <c r="N990" s="13" t="str">
        <f>IF(X989=0,"×",IF(X990=0,"×",IF(AD989=0,"×",IF(AD990=0,"×","√"))))</f>
        <v>√</v>
      </c>
      <c r="O990" s="28">
        <v>4</v>
      </c>
      <c r="P990" s="28">
        <v>1</v>
      </c>
      <c r="Q990" s="28">
        <v>2</v>
      </c>
      <c r="R990" s="28">
        <v>6</v>
      </c>
      <c r="S990" s="49">
        <v>0</v>
      </c>
      <c r="T990" s="50">
        <v>1970</v>
      </c>
      <c r="U990" s="50">
        <v>763</v>
      </c>
      <c r="V990" s="51">
        <f t="shared" si="108"/>
        <v>2.5819134993446919</v>
      </c>
      <c r="W990" s="51">
        <f t="shared" si="109"/>
        <v>1207</v>
      </c>
      <c r="X990" s="51">
        <f t="shared" si="112"/>
        <v>1079.2061330932897</v>
      </c>
      <c r="Y990" s="52">
        <v>0</v>
      </c>
      <c r="Z990" s="53">
        <v>2515</v>
      </c>
      <c r="AA990" s="53">
        <v>567</v>
      </c>
      <c r="AB990" s="54">
        <f t="shared" si="111"/>
        <v>4.435626102292769</v>
      </c>
      <c r="AC990" s="54">
        <f t="shared" si="110"/>
        <v>1948</v>
      </c>
      <c r="AD990" s="54">
        <f t="shared" si="113"/>
        <v>2209.6557107594108</v>
      </c>
    </row>
    <row r="991" spans="1:30" ht="12.75" customHeight="1">
      <c r="A991" s="7">
        <v>977</v>
      </c>
      <c r="B991" s="27" t="s">
        <v>562</v>
      </c>
      <c r="C991" s="17" t="s">
        <v>1718</v>
      </c>
      <c r="D991" s="17" t="s">
        <v>2059</v>
      </c>
      <c r="E991" s="27" t="s">
        <v>1719</v>
      </c>
      <c r="F991" s="15" t="s">
        <v>1720</v>
      </c>
      <c r="G991" s="63"/>
      <c r="H991" s="63"/>
      <c r="I991" s="64"/>
      <c r="J991" s="64"/>
      <c r="K991" s="42"/>
      <c r="L991" s="42"/>
      <c r="M991" s="83"/>
      <c r="N991" s="13"/>
      <c r="O991" s="28">
        <v>4</v>
      </c>
      <c r="P991" s="28">
        <v>1</v>
      </c>
      <c r="Q991" s="28">
        <v>2</v>
      </c>
      <c r="R991" s="28">
        <v>7</v>
      </c>
      <c r="S991" s="49">
        <v>0</v>
      </c>
      <c r="T991" s="50">
        <v>2838</v>
      </c>
      <c r="U991" s="50">
        <v>808</v>
      </c>
      <c r="V991" s="51">
        <f t="shared" si="108"/>
        <v>3.5123762376237622</v>
      </c>
      <c r="W991" s="51">
        <f t="shared" si="109"/>
        <v>2030</v>
      </c>
      <c r="X991" s="51">
        <f t="shared" si="112"/>
        <v>1815.0691385081841</v>
      </c>
      <c r="Y991" s="52">
        <v>0</v>
      </c>
      <c r="Z991" s="53">
        <v>2900.5</v>
      </c>
      <c r="AA991" s="53">
        <v>575</v>
      </c>
      <c r="AB991" s="54">
        <f t="shared" si="111"/>
        <v>5.0443478260869563</v>
      </c>
      <c r="AC991" s="54">
        <f t="shared" si="110"/>
        <v>2325.5</v>
      </c>
      <c r="AD991" s="54">
        <f t="shared" si="113"/>
        <v>2637.8615787325512</v>
      </c>
    </row>
    <row r="992" spans="1:30" ht="12.75" customHeight="1">
      <c r="A992" s="7">
        <v>978</v>
      </c>
      <c r="B992" s="27"/>
      <c r="C992" s="17" t="s">
        <v>1718</v>
      </c>
      <c r="D992" s="17" t="s">
        <v>2059</v>
      </c>
      <c r="E992" s="27" t="s">
        <v>1719</v>
      </c>
      <c r="F992" s="15" t="s">
        <v>1720</v>
      </c>
      <c r="G992" s="63">
        <f>(X991+X992)/2</f>
        <v>1811.7161782769499</v>
      </c>
      <c r="H992" s="63">
        <f>ABS((X991-G992)/G992*100)</f>
        <v>0.18507094386180606</v>
      </c>
      <c r="I992" s="64">
        <f>(AD991+AD992)/2</f>
        <v>2775.3979005649835</v>
      </c>
      <c r="J992" s="64">
        <f>ABS((AD991-I992)/I992*100)</f>
        <v>4.9555532849698523</v>
      </c>
      <c r="K992" s="42">
        <f>I992/G992</f>
        <v>1.5319164965477938</v>
      </c>
      <c r="L992" s="42">
        <f>LOG(K992,2)</f>
        <v>0.61533765933878792</v>
      </c>
      <c r="M992" s="83">
        <f>(I992-G992)/G992*100</f>
        <v>53.191649654779397</v>
      </c>
      <c r="N992" s="13" t="str">
        <f>IF(X991=0,"×",IF(X992=0,"×",IF(AD991=0,"×",IF(AD992=0,"×","√"))))</f>
        <v>√</v>
      </c>
      <c r="O992" s="28">
        <v>4</v>
      </c>
      <c r="P992" s="28">
        <v>1</v>
      </c>
      <c r="Q992" s="28">
        <v>2</v>
      </c>
      <c r="R992" s="28">
        <v>8</v>
      </c>
      <c r="S992" s="49">
        <v>0</v>
      </c>
      <c r="T992" s="50">
        <v>2827.5</v>
      </c>
      <c r="U992" s="50">
        <v>805</v>
      </c>
      <c r="V992" s="51">
        <f t="shared" si="108"/>
        <v>3.512422360248447</v>
      </c>
      <c r="W992" s="51">
        <f t="shared" si="109"/>
        <v>2022.5</v>
      </c>
      <c r="X992" s="51">
        <f t="shared" si="112"/>
        <v>1808.3632180457155</v>
      </c>
      <c r="Y992" s="52">
        <v>0</v>
      </c>
      <c r="Z992" s="53">
        <v>3151</v>
      </c>
      <c r="AA992" s="53">
        <v>583</v>
      </c>
      <c r="AB992" s="54">
        <f t="shared" si="111"/>
        <v>5.4048027444253863</v>
      </c>
      <c r="AC992" s="54">
        <f t="shared" si="110"/>
        <v>2568</v>
      </c>
      <c r="AD992" s="54">
        <f t="shared" si="113"/>
        <v>2912.9342223974163</v>
      </c>
    </row>
    <row r="993" spans="1:30" ht="12.75" customHeight="1">
      <c r="A993" s="7">
        <v>979</v>
      </c>
      <c r="B993" s="27" t="s">
        <v>563</v>
      </c>
      <c r="C993" s="17" t="s">
        <v>740</v>
      </c>
      <c r="D993" s="17" t="s">
        <v>2059</v>
      </c>
      <c r="E993" s="27" t="s">
        <v>1721</v>
      </c>
      <c r="F993" s="15" t="s">
        <v>1722</v>
      </c>
      <c r="G993" s="63"/>
      <c r="H993" s="63"/>
      <c r="I993" s="64"/>
      <c r="J993" s="64"/>
      <c r="K993" s="42"/>
      <c r="L993" s="42"/>
      <c r="M993" s="83"/>
      <c r="N993" s="13"/>
      <c r="O993" s="28">
        <v>4</v>
      </c>
      <c r="P993" s="28">
        <v>1</v>
      </c>
      <c r="Q993" s="28">
        <v>2</v>
      </c>
      <c r="R993" s="28">
        <v>9</v>
      </c>
      <c r="S993" s="49">
        <v>0</v>
      </c>
      <c r="T993" s="50">
        <v>3868</v>
      </c>
      <c r="U993" s="50">
        <v>796</v>
      </c>
      <c r="V993" s="51">
        <f t="shared" si="108"/>
        <v>4.8592964824120601</v>
      </c>
      <c r="W993" s="51">
        <f t="shared" si="109"/>
        <v>3072</v>
      </c>
      <c r="X993" s="51">
        <f t="shared" si="112"/>
        <v>2746.7450214271635</v>
      </c>
      <c r="Y993" s="52">
        <v>0</v>
      </c>
      <c r="Z993" s="53">
        <v>4984</v>
      </c>
      <c r="AA993" s="53">
        <v>602</v>
      </c>
      <c r="AB993" s="54">
        <f t="shared" si="111"/>
        <v>8.279069767441861</v>
      </c>
      <c r="AC993" s="54">
        <f t="shared" si="110"/>
        <v>4382</v>
      </c>
      <c r="AD993" s="54">
        <f t="shared" si="113"/>
        <v>4970.5910290286129</v>
      </c>
    </row>
    <row r="994" spans="1:30" ht="12.75" customHeight="1">
      <c r="A994" s="7">
        <v>980</v>
      </c>
      <c r="B994" s="32"/>
      <c r="C994" s="17" t="s">
        <v>740</v>
      </c>
      <c r="D994" s="17" t="s">
        <v>2059</v>
      </c>
      <c r="E994" s="27" t="s">
        <v>1721</v>
      </c>
      <c r="F994" s="15" t="s">
        <v>1722</v>
      </c>
      <c r="G994" s="63">
        <f>(X993+X994)/2</f>
        <v>2726.1801986755927</v>
      </c>
      <c r="H994" s="63">
        <f>ABS((X993-G994)/G994*100)</f>
        <v>0.75434568711053596</v>
      </c>
      <c r="I994" s="64">
        <f>(AD993+AD994)/2</f>
        <v>3515.2582380099661</v>
      </c>
      <c r="J994" s="64">
        <f>ABS((AD993-I994)/I994*100)</f>
        <v>41.40045175863181</v>
      </c>
      <c r="K994" s="42">
        <f>I994/G994</f>
        <v>1.2894445641259209</v>
      </c>
      <c r="L994" s="42">
        <f>LOG(K994,2)</f>
        <v>0.36674975003307059</v>
      </c>
      <c r="M994" s="83">
        <f>(I994-G994)/G994*100</f>
        <v>28.944456412592089</v>
      </c>
      <c r="N994" s="13" t="str">
        <f>IF(X993=0,"×",IF(X994=0,"×",IF(AD993=0,"×",IF(AD994=0,"×","√"))))</f>
        <v>√</v>
      </c>
      <c r="O994" s="28">
        <v>4</v>
      </c>
      <c r="P994" s="28">
        <v>1</v>
      </c>
      <c r="Q994" s="28">
        <v>2</v>
      </c>
      <c r="R994" s="28">
        <v>10</v>
      </c>
      <c r="S994" s="49">
        <v>0</v>
      </c>
      <c r="T994" s="50">
        <v>3825</v>
      </c>
      <c r="U994" s="50">
        <v>799</v>
      </c>
      <c r="V994" s="51">
        <f t="shared" si="108"/>
        <v>4.7872340425531918</v>
      </c>
      <c r="W994" s="51">
        <f t="shared" si="109"/>
        <v>3026</v>
      </c>
      <c r="X994" s="51">
        <f t="shared" si="112"/>
        <v>2705.6153759240224</v>
      </c>
      <c r="Y994" s="52">
        <v>0</v>
      </c>
      <c r="Z994" s="53">
        <v>2401</v>
      </c>
      <c r="AA994" s="53">
        <v>585</v>
      </c>
      <c r="AB994" s="54">
        <f t="shared" si="111"/>
        <v>4.1042735042735039</v>
      </c>
      <c r="AC994" s="54">
        <f t="shared" si="110"/>
        <v>1816</v>
      </c>
      <c r="AD994" s="54">
        <f t="shared" si="113"/>
        <v>2059.9254469913194</v>
      </c>
    </row>
    <row r="995" spans="1:30" ht="12.75" customHeight="1">
      <c r="A995" s="7">
        <v>981</v>
      </c>
      <c r="B995" s="32" t="s">
        <v>181</v>
      </c>
      <c r="C995" s="33" t="s">
        <v>332</v>
      </c>
      <c r="D995" s="33" t="s">
        <v>2059</v>
      </c>
      <c r="E995" s="27" t="s">
        <v>784</v>
      </c>
      <c r="F995" s="15" t="s">
        <v>878</v>
      </c>
      <c r="G995" s="63"/>
      <c r="H995" s="63"/>
      <c r="I995" s="64"/>
      <c r="J995" s="64"/>
      <c r="K995" s="42"/>
      <c r="L995" s="42"/>
      <c r="M995" s="83"/>
      <c r="N995" s="13"/>
      <c r="O995" s="28">
        <v>4</v>
      </c>
      <c r="P995" s="28">
        <v>1</v>
      </c>
      <c r="Q995" s="28">
        <v>3</v>
      </c>
      <c r="R995" s="28">
        <v>1</v>
      </c>
      <c r="S995" s="49">
        <v>0</v>
      </c>
      <c r="T995" s="50">
        <v>2453.5</v>
      </c>
      <c r="U995" s="50">
        <v>594</v>
      </c>
      <c r="V995" s="51">
        <f t="shared" si="108"/>
        <v>4.1304713804713806</v>
      </c>
      <c r="W995" s="51">
        <f t="shared" si="109"/>
        <v>1859.5</v>
      </c>
      <c r="X995" s="51">
        <f t="shared" si="112"/>
        <v>1662.6212133280633</v>
      </c>
      <c r="Y995" s="52">
        <v>0</v>
      </c>
      <c r="Z995" s="53">
        <v>1941.5</v>
      </c>
      <c r="AA995" s="53">
        <v>494</v>
      </c>
      <c r="AB995" s="54">
        <f t="shared" si="111"/>
        <v>3.9301619433198383</v>
      </c>
      <c r="AC995" s="54">
        <f t="shared" si="110"/>
        <v>1447.5</v>
      </c>
      <c r="AD995" s="54">
        <f t="shared" si="113"/>
        <v>1641.9284606387307</v>
      </c>
    </row>
    <row r="996" spans="1:30" ht="12.75" customHeight="1">
      <c r="A996" s="7">
        <v>982</v>
      </c>
      <c r="B996" s="32"/>
      <c r="C996" s="33" t="s">
        <v>332</v>
      </c>
      <c r="D996" s="33" t="s">
        <v>2059</v>
      </c>
      <c r="E996" s="27" t="s">
        <v>784</v>
      </c>
      <c r="F996" s="15" t="s">
        <v>878</v>
      </c>
      <c r="G996" s="63">
        <f>(X995+X996)/2</f>
        <v>1607.6326655358203</v>
      </c>
      <c r="H996" s="63">
        <f>ABS((X995-G996)/G996*100)</f>
        <v>3.4204671857619586</v>
      </c>
      <c r="I996" s="64">
        <f>(AD995+AD996)/2</f>
        <v>1660.9283236547574</v>
      </c>
      <c r="J996" s="64">
        <f>ABS((AD995-I996)/I996*100)</f>
        <v>1.1439303397643787</v>
      </c>
      <c r="K996" s="42">
        <f>I996/G996</f>
        <v>1.0331516392155256</v>
      </c>
      <c r="L996" s="42">
        <f>LOG(K996,2)</f>
        <v>4.7052019051673374E-2</v>
      </c>
      <c r="M996" s="83">
        <f>(I996-G996)/G996*100</f>
        <v>3.3151639215525526</v>
      </c>
      <c r="N996" s="13" t="str">
        <f>IF(X995=0,"×",IF(X996=0,"×",IF(AD995=0,"×",IF(AD996=0,"×","√"))))</f>
        <v>√</v>
      </c>
      <c r="O996" s="28">
        <v>4</v>
      </c>
      <c r="P996" s="28">
        <v>1</v>
      </c>
      <c r="Q996" s="28">
        <v>3</v>
      </c>
      <c r="R996" s="28">
        <v>2</v>
      </c>
      <c r="S996" s="49">
        <v>0</v>
      </c>
      <c r="T996" s="50">
        <v>2349</v>
      </c>
      <c r="U996" s="50">
        <v>612.5</v>
      </c>
      <c r="V996" s="51">
        <f t="shared" si="108"/>
        <v>3.8351020408163263</v>
      </c>
      <c r="W996" s="51">
        <f t="shared" si="109"/>
        <v>1736.5</v>
      </c>
      <c r="X996" s="51">
        <f t="shared" si="112"/>
        <v>1552.6441177435772</v>
      </c>
      <c r="Y996" s="52">
        <v>0</v>
      </c>
      <c r="Z996" s="53">
        <v>2009</v>
      </c>
      <c r="AA996" s="53">
        <v>528</v>
      </c>
      <c r="AB996" s="54">
        <f t="shared" si="111"/>
        <v>3.8049242424242422</v>
      </c>
      <c r="AC996" s="54">
        <f t="shared" si="110"/>
        <v>1481</v>
      </c>
      <c r="AD996" s="54">
        <f t="shared" si="113"/>
        <v>1679.928186670784</v>
      </c>
    </row>
    <row r="997" spans="1:30" ht="12.75" customHeight="1">
      <c r="A997" s="7">
        <v>983</v>
      </c>
      <c r="B997" s="27" t="s">
        <v>564</v>
      </c>
      <c r="C997" s="17" t="s">
        <v>1723</v>
      </c>
      <c r="D997" s="17" t="s">
        <v>2059</v>
      </c>
      <c r="E997" s="27" t="s">
        <v>1724</v>
      </c>
      <c r="F997" s="15" t="s">
        <v>1725</v>
      </c>
      <c r="G997" s="63"/>
      <c r="H997" s="63"/>
      <c r="I997" s="64"/>
      <c r="J997" s="64"/>
      <c r="K997" s="42"/>
      <c r="L997" s="42"/>
      <c r="M997" s="83"/>
      <c r="N997" s="13"/>
      <c r="O997" s="28">
        <v>4</v>
      </c>
      <c r="P997" s="28">
        <v>1</v>
      </c>
      <c r="Q997" s="28">
        <v>3</v>
      </c>
      <c r="R997" s="28">
        <v>3</v>
      </c>
      <c r="S997" s="49">
        <v>0</v>
      </c>
      <c r="T997" s="50">
        <v>4136.5</v>
      </c>
      <c r="U997" s="50">
        <v>662.5</v>
      </c>
      <c r="V997" s="51">
        <f t="shared" si="108"/>
        <v>6.2437735849056608</v>
      </c>
      <c r="W997" s="51">
        <f t="shared" si="109"/>
        <v>3474</v>
      </c>
      <c r="X997" s="51">
        <f t="shared" si="112"/>
        <v>3106.1823582154834</v>
      </c>
      <c r="Y997" s="52">
        <v>0</v>
      </c>
      <c r="Z997" s="53">
        <v>2461</v>
      </c>
      <c r="AA997" s="53">
        <v>535</v>
      </c>
      <c r="AB997" s="54">
        <f t="shared" si="111"/>
        <v>4.5999999999999996</v>
      </c>
      <c r="AC997" s="54">
        <f t="shared" si="110"/>
        <v>1926</v>
      </c>
      <c r="AD997" s="54">
        <f t="shared" si="113"/>
        <v>2184.7006667980622</v>
      </c>
    </row>
    <row r="998" spans="1:30" ht="12.75" customHeight="1">
      <c r="A998" s="7">
        <v>984</v>
      </c>
      <c r="B998" s="27"/>
      <c r="C998" s="17" t="s">
        <v>1723</v>
      </c>
      <c r="D998" s="17" t="s">
        <v>2059</v>
      </c>
      <c r="E998" s="27" t="s">
        <v>1724</v>
      </c>
      <c r="F998" s="15" t="s">
        <v>1725</v>
      </c>
      <c r="G998" s="63">
        <f>(X997+X998)/2</f>
        <v>2269.5070151814771</v>
      </c>
      <c r="H998" s="63">
        <f>ABS((X997-G998)/G998*100)</f>
        <v>36.865950950457979</v>
      </c>
      <c r="I998" s="64">
        <f>(AD997+AD998)/2</f>
        <v>1523.3920018223248</v>
      </c>
      <c r="J998" s="64">
        <f>ABS((AD997-I998)/I998*100)</f>
        <v>43.410275502606105</v>
      </c>
      <c r="K998" s="42">
        <f>I998/G998</f>
        <v>0.67124357476397112</v>
      </c>
      <c r="L998" s="42">
        <f>LOG(K998,2)</f>
        <v>-0.57509172139902609</v>
      </c>
      <c r="M998" s="83">
        <f>(I998-G998)/G998*100</f>
        <v>-32.875642523602892</v>
      </c>
      <c r="N998" s="13" t="str">
        <f>IF(X997=0,"×",IF(X998=0,"×",IF(AD997=0,"×",IF(AD998=0,"×","√"))))</f>
        <v>√</v>
      </c>
      <c r="O998" s="28">
        <v>4</v>
      </c>
      <c r="P998" s="28">
        <v>1</v>
      </c>
      <c r="Q998" s="28">
        <v>3</v>
      </c>
      <c r="R998" s="28">
        <v>4</v>
      </c>
      <c r="S998" s="49">
        <v>0</v>
      </c>
      <c r="T998" s="50">
        <v>2330.5</v>
      </c>
      <c r="U998" s="50">
        <v>728</v>
      </c>
      <c r="V998" s="51">
        <f t="shared" si="108"/>
        <v>3.2012362637362637</v>
      </c>
      <c r="W998" s="51">
        <f t="shared" si="109"/>
        <v>1602.5</v>
      </c>
      <c r="X998" s="51">
        <f t="shared" si="112"/>
        <v>1432.8316721474705</v>
      </c>
      <c r="Y998" s="52">
        <v>0</v>
      </c>
      <c r="Z998" s="53">
        <v>1300</v>
      </c>
      <c r="AA998" s="53">
        <v>540</v>
      </c>
      <c r="AB998" s="54">
        <f t="shared" si="111"/>
        <v>2.4074074074074074</v>
      </c>
      <c r="AC998" s="54">
        <f t="shared" si="110"/>
        <v>760</v>
      </c>
      <c r="AD998" s="54">
        <f t="shared" si="113"/>
        <v>862.08333684658737</v>
      </c>
    </row>
    <row r="999" spans="1:30" ht="12.75" customHeight="1">
      <c r="A999" s="7">
        <v>985</v>
      </c>
      <c r="B999" s="27" t="s">
        <v>476</v>
      </c>
      <c r="C999" s="17" t="s">
        <v>729</v>
      </c>
      <c r="D999" s="17" t="s">
        <v>2059</v>
      </c>
      <c r="E999" s="27" t="s">
        <v>1726</v>
      </c>
      <c r="F999" s="15" t="s">
        <v>1541</v>
      </c>
      <c r="G999" s="63"/>
      <c r="H999" s="63"/>
      <c r="I999" s="64"/>
      <c r="J999" s="64"/>
      <c r="K999" s="42"/>
      <c r="L999" s="42"/>
      <c r="M999" s="83"/>
      <c r="N999" s="13"/>
      <c r="O999" s="28">
        <v>4</v>
      </c>
      <c r="P999" s="28">
        <v>1</v>
      </c>
      <c r="Q999" s="28">
        <v>3</v>
      </c>
      <c r="R999" s="28">
        <v>5</v>
      </c>
      <c r="S999" s="49">
        <v>0</v>
      </c>
      <c r="T999" s="50">
        <v>2262</v>
      </c>
      <c r="U999" s="50">
        <v>752</v>
      </c>
      <c r="V999" s="51">
        <f t="shared" si="108"/>
        <v>3.0079787234042552</v>
      </c>
      <c r="W999" s="51">
        <f t="shared" si="109"/>
        <v>1510</v>
      </c>
      <c r="X999" s="51">
        <f t="shared" si="112"/>
        <v>1350.1253197770236</v>
      </c>
      <c r="Y999" s="52">
        <v>0</v>
      </c>
      <c r="Z999" s="53">
        <v>1899</v>
      </c>
      <c r="AA999" s="53">
        <v>557</v>
      </c>
      <c r="AB999" s="54">
        <f t="shared" si="111"/>
        <v>3.4093357271095153</v>
      </c>
      <c r="AC999" s="54">
        <f t="shared" si="110"/>
        <v>1342</v>
      </c>
      <c r="AD999" s="54">
        <f t="shared" si="113"/>
        <v>1522.2576816422636</v>
      </c>
    </row>
    <row r="1000" spans="1:30" ht="12.75" customHeight="1">
      <c r="A1000" s="7">
        <v>986</v>
      </c>
      <c r="B1000" s="27"/>
      <c r="C1000" s="17" t="s">
        <v>729</v>
      </c>
      <c r="D1000" s="17" t="s">
        <v>2059</v>
      </c>
      <c r="E1000" s="27" t="s">
        <v>1726</v>
      </c>
      <c r="F1000" s="15" t="s">
        <v>1541</v>
      </c>
      <c r="G1000" s="63">
        <f>(X999+X1000)/2</f>
        <v>1272.1131117303048</v>
      </c>
      <c r="H1000" s="63">
        <f>ABS((X999-G1000)/G1000*100)</f>
        <v>6.1324898963275389</v>
      </c>
      <c r="I1000" s="64">
        <f>(AD999+AD1000)/2</f>
        <v>1984.7767350622585</v>
      </c>
      <c r="J1000" s="64">
        <f>ABS((AD999-I1000)/I1000*100)</f>
        <v>23.30332904700672</v>
      </c>
      <c r="K1000" s="42">
        <f>I1000/G1000</f>
        <v>1.5602203269193584</v>
      </c>
      <c r="L1000" s="42">
        <f>LOG(K1000,2)</f>
        <v>0.64174977402932709</v>
      </c>
      <c r="M1000" s="83">
        <f>(I1000-G1000)/G1000*100</f>
        <v>56.022032691935841</v>
      </c>
      <c r="N1000" s="13" t="str">
        <f>IF(X999=0,"×",IF(X1000=0,"×",IF(AD999=0,"×",IF(AD1000=0,"×","√"))))</f>
        <v>√</v>
      </c>
      <c r="O1000" s="28">
        <v>4</v>
      </c>
      <c r="P1000" s="28">
        <v>1</v>
      </c>
      <c r="Q1000" s="28">
        <v>3</v>
      </c>
      <c r="R1000" s="28">
        <v>6</v>
      </c>
      <c r="S1000" s="49">
        <v>0</v>
      </c>
      <c r="T1000" s="50">
        <v>2096.5</v>
      </c>
      <c r="U1000" s="50">
        <v>761</v>
      </c>
      <c r="V1000" s="51">
        <f t="shared" si="108"/>
        <v>2.7549277266754273</v>
      </c>
      <c r="W1000" s="51">
        <f t="shared" si="109"/>
        <v>1335.5</v>
      </c>
      <c r="X1000" s="51">
        <f t="shared" si="112"/>
        <v>1194.1009036835862</v>
      </c>
      <c r="Y1000" s="52">
        <v>0</v>
      </c>
      <c r="Z1000" s="53">
        <v>2720</v>
      </c>
      <c r="AA1000" s="53">
        <v>562.5</v>
      </c>
      <c r="AB1000" s="54">
        <f t="shared" si="111"/>
        <v>4.8355555555555556</v>
      </c>
      <c r="AC1000" s="54">
        <f t="shared" si="110"/>
        <v>2157.5</v>
      </c>
      <c r="AD1000" s="54">
        <f t="shared" si="113"/>
        <v>2447.2957884822531</v>
      </c>
    </row>
    <row r="1001" spans="1:30" ht="12.75" customHeight="1">
      <c r="A1001" s="7">
        <v>987</v>
      </c>
      <c r="B1001" s="27" t="s">
        <v>565</v>
      </c>
      <c r="C1001" s="17" t="s">
        <v>1727</v>
      </c>
      <c r="D1001" s="17" t="s">
        <v>2059</v>
      </c>
      <c r="E1001" s="27" t="s">
        <v>1728</v>
      </c>
      <c r="F1001" s="15" t="s">
        <v>1729</v>
      </c>
      <c r="G1001" s="63"/>
      <c r="H1001" s="63"/>
      <c r="I1001" s="64"/>
      <c r="J1001" s="64"/>
      <c r="K1001" s="42"/>
      <c r="L1001" s="42"/>
      <c r="M1001" s="83"/>
      <c r="N1001" s="13"/>
      <c r="O1001" s="28">
        <v>4</v>
      </c>
      <c r="P1001" s="28">
        <v>1</v>
      </c>
      <c r="Q1001" s="28">
        <v>3</v>
      </c>
      <c r="R1001" s="28">
        <v>7</v>
      </c>
      <c r="S1001" s="49">
        <v>0</v>
      </c>
      <c r="T1001" s="50">
        <v>1871</v>
      </c>
      <c r="U1001" s="50">
        <v>782.5</v>
      </c>
      <c r="V1001" s="51">
        <f t="shared" si="108"/>
        <v>2.3910543130990414</v>
      </c>
      <c r="W1001" s="51">
        <f t="shared" si="109"/>
        <v>1088.5</v>
      </c>
      <c r="X1001" s="51">
        <f t="shared" si="112"/>
        <v>973.25258978628494</v>
      </c>
      <c r="Y1001" s="52">
        <v>0</v>
      </c>
      <c r="Z1001" s="53">
        <v>2143</v>
      </c>
      <c r="AA1001" s="53">
        <v>564</v>
      </c>
      <c r="AB1001" s="54">
        <f t="shared" si="111"/>
        <v>3.7996453900709222</v>
      </c>
      <c r="AC1001" s="54">
        <f t="shared" si="110"/>
        <v>1579</v>
      </c>
      <c r="AD1001" s="54">
        <f t="shared" si="113"/>
        <v>1791.0915643167914</v>
      </c>
    </row>
    <row r="1002" spans="1:30" ht="12.75" customHeight="1">
      <c r="A1002" s="7">
        <v>988</v>
      </c>
      <c r="B1002" s="27"/>
      <c r="C1002" s="17" t="s">
        <v>1727</v>
      </c>
      <c r="D1002" s="17" t="s">
        <v>2059</v>
      </c>
      <c r="E1002" s="27" t="s">
        <v>1728</v>
      </c>
      <c r="F1002" s="15" t="s">
        <v>1729</v>
      </c>
      <c r="G1002" s="63">
        <f>(X1001+X1002)/2</f>
        <v>965.20548523132254</v>
      </c>
      <c r="H1002" s="63">
        <f>ABS((X1001-G1002)/G1002*100)</f>
        <v>0.83371931449745351</v>
      </c>
      <c r="I1002" s="64">
        <f>(AD1001+AD1002)/2</f>
        <v>1297.9458660351415</v>
      </c>
      <c r="J1002" s="64">
        <f>ABS((AD1001-I1002)/I1002*100)</f>
        <v>37.994319423202974</v>
      </c>
      <c r="K1002" s="42">
        <f>I1002/G1002</f>
        <v>1.3447352775083681</v>
      </c>
      <c r="L1002" s="42">
        <f>LOG(K1002,2)</f>
        <v>0.42732219403475963</v>
      </c>
      <c r="M1002" s="83">
        <f>(I1002-G1002)/G1002*100</f>
        <v>34.473527750836801</v>
      </c>
      <c r="N1002" s="13" t="str">
        <f>IF(X1001=0,"×",IF(X1002=0,"×",IF(AD1001=0,"×",IF(AD1002=0,"×","√"))))</f>
        <v>√</v>
      </c>
      <c r="O1002" s="28">
        <v>4</v>
      </c>
      <c r="P1002" s="28">
        <v>1</v>
      </c>
      <c r="Q1002" s="28">
        <v>3</v>
      </c>
      <c r="R1002" s="28">
        <v>8</v>
      </c>
      <c r="S1002" s="49">
        <v>0</v>
      </c>
      <c r="T1002" s="50">
        <v>1843</v>
      </c>
      <c r="U1002" s="50">
        <v>772.5</v>
      </c>
      <c r="V1002" s="51">
        <f t="shared" si="108"/>
        <v>2.3857605177993526</v>
      </c>
      <c r="W1002" s="51">
        <f t="shared" si="109"/>
        <v>1070.5</v>
      </c>
      <c r="X1002" s="51">
        <f t="shared" si="112"/>
        <v>957.15838067636014</v>
      </c>
      <c r="Y1002" s="52">
        <v>0</v>
      </c>
      <c r="Z1002" s="53">
        <v>1261.5</v>
      </c>
      <c r="AA1002" s="53">
        <v>552</v>
      </c>
      <c r="AB1002" s="54">
        <f t="shared" si="111"/>
        <v>2.285326086956522</v>
      </c>
      <c r="AC1002" s="54">
        <f t="shared" si="110"/>
        <v>709.5</v>
      </c>
      <c r="AD1002" s="54">
        <f t="shared" si="113"/>
        <v>804.80016775349179</v>
      </c>
    </row>
    <row r="1003" spans="1:30" ht="12.75" customHeight="1">
      <c r="A1003" s="7">
        <v>989</v>
      </c>
      <c r="B1003" s="27" t="s">
        <v>566</v>
      </c>
      <c r="C1003" s="17" t="s">
        <v>1730</v>
      </c>
      <c r="D1003" s="17" t="s">
        <v>1731</v>
      </c>
      <c r="E1003" s="27" t="s">
        <v>1728</v>
      </c>
      <c r="F1003" s="15" t="s">
        <v>1729</v>
      </c>
      <c r="G1003" s="63"/>
      <c r="H1003" s="63"/>
      <c r="I1003" s="64"/>
      <c r="J1003" s="64"/>
      <c r="K1003" s="42"/>
      <c r="L1003" s="42"/>
      <c r="M1003" s="83"/>
      <c r="N1003" s="13"/>
      <c r="O1003" s="28">
        <v>4</v>
      </c>
      <c r="P1003" s="28">
        <v>1</v>
      </c>
      <c r="Q1003" s="28">
        <v>3</v>
      </c>
      <c r="R1003" s="28">
        <v>9</v>
      </c>
      <c r="S1003" s="49">
        <v>0</v>
      </c>
      <c r="T1003" s="50">
        <v>4223</v>
      </c>
      <c r="U1003" s="50">
        <v>797</v>
      </c>
      <c r="V1003" s="51">
        <f t="shared" si="108"/>
        <v>5.2986198243412801</v>
      </c>
      <c r="W1003" s="51">
        <f t="shared" si="109"/>
        <v>3426</v>
      </c>
      <c r="X1003" s="51">
        <f t="shared" si="112"/>
        <v>3063.2644672556839</v>
      </c>
      <c r="Y1003" s="52">
        <v>0</v>
      </c>
      <c r="Z1003" s="53">
        <v>3542</v>
      </c>
      <c r="AA1003" s="53">
        <v>563</v>
      </c>
      <c r="AB1003" s="54">
        <f t="shared" si="111"/>
        <v>6.2912966252220253</v>
      </c>
      <c r="AC1003" s="54">
        <f t="shared" si="110"/>
        <v>2979</v>
      </c>
      <c r="AD1003" s="54">
        <f t="shared" si="113"/>
        <v>3379.1398164026104</v>
      </c>
    </row>
    <row r="1004" spans="1:30" ht="12.75" customHeight="1">
      <c r="A1004" s="7">
        <v>990</v>
      </c>
      <c r="B1004" s="27"/>
      <c r="C1004" s="17" t="s">
        <v>1730</v>
      </c>
      <c r="D1004" s="17" t="s">
        <v>1731</v>
      </c>
      <c r="E1004" s="27" t="s">
        <v>1728</v>
      </c>
      <c r="F1004" s="15" t="s">
        <v>1729</v>
      </c>
      <c r="G1004" s="63">
        <f>(X1003+X1004)/2</f>
        <v>3276.7362686442698</v>
      </c>
      <c r="H1004" s="63">
        <f>ABS((X1003-G1004)/G1004*100)</f>
        <v>6.5147690838392851</v>
      </c>
      <c r="I1004" s="64">
        <f>(AD1003+AD1004)/2</f>
        <v>3232.8125131747029</v>
      </c>
      <c r="J1004" s="64">
        <f>ABS((AD1003-I1004)/I1004*100)</f>
        <v>4.5263157894736832</v>
      </c>
      <c r="K1004" s="42">
        <f>I1004/G1004</f>
        <v>0.98659527289703419</v>
      </c>
      <c r="L1004" s="42">
        <f>LOG(K1004,2)</f>
        <v>-1.9469719965603965E-2</v>
      </c>
      <c r="M1004" s="83">
        <f>(I1004-G1004)/G1004*100</f>
        <v>-1.3404727102965814</v>
      </c>
      <c r="N1004" s="13" t="str">
        <f>IF(X1003=0,"×",IF(X1004=0,"×",IF(AD1003=0,"×",IF(AD1004=0,"×","√"))))</f>
        <v>√</v>
      </c>
      <c r="O1004" s="28">
        <v>4</v>
      </c>
      <c r="P1004" s="28">
        <v>1</v>
      </c>
      <c r="Q1004" s="28">
        <v>3</v>
      </c>
      <c r="R1004" s="28">
        <v>10</v>
      </c>
      <c r="S1004" s="49">
        <v>0</v>
      </c>
      <c r="T1004" s="50">
        <v>4715.5</v>
      </c>
      <c r="U1004" s="50">
        <v>812</v>
      </c>
      <c r="V1004" s="51">
        <f t="shared" si="108"/>
        <v>5.8072660098522171</v>
      </c>
      <c r="W1004" s="51">
        <f t="shared" si="109"/>
        <v>3903.5</v>
      </c>
      <c r="X1004" s="51">
        <f t="shared" si="112"/>
        <v>3490.2080700328556</v>
      </c>
      <c r="Y1004" s="52">
        <v>0</v>
      </c>
      <c r="Z1004" s="53">
        <v>3280</v>
      </c>
      <c r="AA1004" s="53">
        <v>559</v>
      </c>
      <c r="AB1004" s="54">
        <f t="shared" si="111"/>
        <v>5.8676207513416818</v>
      </c>
      <c r="AC1004" s="54">
        <f t="shared" si="110"/>
        <v>2721</v>
      </c>
      <c r="AD1004" s="54">
        <f t="shared" si="113"/>
        <v>3086.4852099467953</v>
      </c>
    </row>
    <row r="1005" spans="1:30" ht="12.75" customHeight="1">
      <c r="A1005" s="7">
        <v>991</v>
      </c>
      <c r="B1005" s="27" t="s">
        <v>567</v>
      </c>
      <c r="C1005" s="17" t="s">
        <v>1732</v>
      </c>
      <c r="D1005" s="17" t="s">
        <v>1733</v>
      </c>
      <c r="E1005" s="27" t="s">
        <v>1735</v>
      </c>
      <c r="F1005" s="15" t="s">
        <v>1736</v>
      </c>
      <c r="G1005" s="63"/>
      <c r="H1005" s="63"/>
      <c r="I1005" s="64"/>
      <c r="J1005" s="64"/>
      <c r="K1005" s="42"/>
      <c r="L1005" s="42"/>
      <c r="M1005" s="83"/>
      <c r="N1005" s="13"/>
      <c r="O1005" s="28">
        <v>4</v>
      </c>
      <c r="P1005" s="28">
        <v>1</v>
      </c>
      <c r="Q1005" s="28">
        <v>4</v>
      </c>
      <c r="R1005" s="28">
        <v>1</v>
      </c>
      <c r="S1005" s="49">
        <v>0</v>
      </c>
      <c r="T1005" s="50">
        <v>4753.5</v>
      </c>
      <c r="U1005" s="50">
        <v>586.5</v>
      </c>
      <c r="V1005" s="51">
        <f t="shared" si="108"/>
        <v>8.1048593350383626</v>
      </c>
      <c r="W1005" s="51">
        <f t="shared" si="109"/>
        <v>4167</v>
      </c>
      <c r="X1005" s="51">
        <f t="shared" si="112"/>
        <v>3725.8094089475876</v>
      </c>
      <c r="Y1005" s="52">
        <v>0</v>
      </c>
      <c r="Z1005" s="53">
        <v>3050</v>
      </c>
      <c r="AA1005" s="53">
        <v>489</v>
      </c>
      <c r="AB1005" s="54">
        <f t="shared" si="111"/>
        <v>6.2372188139059306</v>
      </c>
      <c r="AC1005" s="54">
        <f t="shared" si="110"/>
        <v>2561</v>
      </c>
      <c r="AD1005" s="54">
        <f t="shared" si="113"/>
        <v>2904.9939811369873</v>
      </c>
    </row>
    <row r="1006" spans="1:30" ht="12.75" customHeight="1">
      <c r="A1006" s="7">
        <v>992</v>
      </c>
      <c r="B1006" s="27"/>
      <c r="C1006" s="17" t="s">
        <v>1732</v>
      </c>
      <c r="D1006" s="17" t="s">
        <v>1733</v>
      </c>
      <c r="E1006" s="27" t="s">
        <v>1735</v>
      </c>
      <c r="F1006" s="15" t="s">
        <v>1736</v>
      </c>
      <c r="G1006" s="63">
        <f>(X1005+X1006)/2</f>
        <v>3307.8070334537078</v>
      </c>
      <c r="H1006" s="63">
        <f>ABS((X1005-G1006)/G1006*100)</f>
        <v>12.636842816596836</v>
      </c>
      <c r="I1006" s="64">
        <f>(AD1005+AD1006)/2</f>
        <v>2643.2495995878426</v>
      </c>
      <c r="J1006" s="64">
        <f>ABS((AD1005-I1006)/I1006*100)</f>
        <v>9.9023709902370936</v>
      </c>
      <c r="K1006" s="42">
        <f>I1006/G1006</f>
        <v>0.79909425575772008</v>
      </c>
      <c r="L1006" s="42">
        <f>LOG(K1006,2)</f>
        <v>-0.3235624111406869</v>
      </c>
      <c r="M1006" s="83">
        <f>(I1006-G1006)/G1006*100</f>
        <v>-20.090574424227992</v>
      </c>
      <c r="N1006" s="13" t="str">
        <f>IF(X1005=0,"×",IF(X1006=0,"×",IF(AD1005=0,"×",IF(AD1006=0,"×","√"))))</f>
        <v>√</v>
      </c>
      <c r="O1006" s="28">
        <v>4</v>
      </c>
      <c r="P1006" s="28">
        <v>1</v>
      </c>
      <c r="Q1006" s="28">
        <v>4</v>
      </c>
      <c r="R1006" s="28">
        <v>2</v>
      </c>
      <c r="S1006" s="49">
        <v>0</v>
      </c>
      <c r="T1006" s="50">
        <v>3849</v>
      </c>
      <c r="U1006" s="50">
        <v>617</v>
      </c>
      <c r="V1006" s="51">
        <f t="shared" si="108"/>
        <v>6.2382495948136141</v>
      </c>
      <c r="W1006" s="51">
        <f t="shared" si="109"/>
        <v>3232</v>
      </c>
      <c r="X1006" s="51">
        <f t="shared" si="112"/>
        <v>2889.8046579598281</v>
      </c>
      <c r="Y1006" s="52">
        <v>0</v>
      </c>
      <c r="Z1006" s="53">
        <v>2645.5</v>
      </c>
      <c r="AA1006" s="53">
        <v>546</v>
      </c>
      <c r="AB1006" s="54">
        <f t="shared" si="111"/>
        <v>4.8452380952380949</v>
      </c>
      <c r="AC1006" s="54">
        <f t="shared" si="110"/>
        <v>2099.5</v>
      </c>
      <c r="AD1006" s="54">
        <f t="shared" si="113"/>
        <v>2381.5052180386979</v>
      </c>
    </row>
    <row r="1007" spans="1:30" ht="12.75" customHeight="1">
      <c r="A1007" s="7">
        <v>993</v>
      </c>
      <c r="B1007" s="27" t="s">
        <v>568</v>
      </c>
      <c r="C1007" s="17" t="s">
        <v>1737</v>
      </c>
      <c r="D1007" s="17" t="s">
        <v>1600</v>
      </c>
      <c r="E1007" s="27" t="s">
        <v>1738</v>
      </c>
      <c r="F1007" s="15" t="s">
        <v>1739</v>
      </c>
      <c r="G1007" s="63"/>
      <c r="H1007" s="63"/>
      <c r="I1007" s="64"/>
      <c r="J1007" s="64"/>
      <c r="K1007" s="42"/>
      <c r="L1007" s="42"/>
      <c r="M1007" s="83"/>
      <c r="N1007" s="13"/>
      <c r="O1007" s="28">
        <v>4</v>
      </c>
      <c r="P1007" s="28">
        <v>1</v>
      </c>
      <c r="Q1007" s="28">
        <v>4</v>
      </c>
      <c r="R1007" s="28">
        <v>3</v>
      </c>
      <c r="S1007" s="49">
        <v>0</v>
      </c>
      <c r="T1007" s="50">
        <v>3816.5</v>
      </c>
      <c r="U1007" s="50">
        <v>685</v>
      </c>
      <c r="V1007" s="51">
        <f t="shared" si="108"/>
        <v>5.5715328467153284</v>
      </c>
      <c r="W1007" s="51">
        <f t="shared" si="109"/>
        <v>3131.5</v>
      </c>
      <c r="X1007" s="51">
        <f t="shared" si="112"/>
        <v>2799.9453237627481</v>
      </c>
      <c r="Y1007" s="52">
        <v>0</v>
      </c>
      <c r="Z1007" s="53">
        <v>2329</v>
      </c>
      <c r="AA1007" s="53">
        <v>561</v>
      </c>
      <c r="AB1007" s="54">
        <f t="shared" si="111"/>
        <v>4.1515151515151514</v>
      </c>
      <c r="AC1007" s="54">
        <f t="shared" si="110"/>
        <v>1768</v>
      </c>
      <c r="AD1007" s="54">
        <f t="shared" si="113"/>
        <v>2005.478078348377</v>
      </c>
    </row>
    <row r="1008" spans="1:30" ht="12.75" customHeight="1">
      <c r="A1008" s="7">
        <v>994</v>
      </c>
      <c r="B1008" s="32"/>
      <c r="C1008" s="17" t="s">
        <v>1737</v>
      </c>
      <c r="D1008" s="17" t="s">
        <v>1600</v>
      </c>
      <c r="E1008" s="27" t="s">
        <v>1738</v>
      </c>
      <c r="F1008" s="15" t="s">
        <v>1739</v>
      </c>
      <c r="G1008" s="63">
        <f>(X1007+X1008)/2</f>
        <v>2692.2035349990847</v>
      </c>
      <c r="H1008" s="63">
        <f>ABS((X1007-G1008)/G1008*100)</f>
        <v>4.0019926934573329</v>
      </c>
      <c r="I1008" s="64">
        <f>(AD1007+AD1008)/2</f>
        <v>1744.3008568892628</v>
      </c>
      <c r="J1008" s="64">
        <f>ABS((AD1007-I1008)/I1008*100)</f>
        <v>14.973175093480739</v>
      </c>
      <c r="K1008" s="42">
        <f>I1008/G1008</f>
        <v>0.64790824104235334</v>
      </c>
      <c r="L1008" s="42">
        <f>LOG(K1008,2)</f>
        <v>-0.62613858666446387</v>
      </c>
      <c r="M1008" s="83">
        <f>(I1008-G1008)/G1008*100</f>
        <v>-35.209175895764659</v>
      </c>
      <c r="N1008" s="13" t="str">
        <f>IF(X1007=0,"×",IF(X1008=0,"×",IF(AD1007=0,"×",IF(AD1008=0,"×","√"))))</f>
        <v>√</v>
      </c>
      <c r="O1008" s="28">
        <v>4</v>
      </c>
      <c r="P1008" s="28">
        <v>1</v>
      </c>
      <c r="Q1008" s="28">
        <v>4</v>
      </c>
      <c r="R1008" s="28">
        <v>4</v>
      </c>
      <c r="S1008" s="49">
        <v>0</v>
      </c>
      <c r="T1008" s="50">
        <v>3662</v>
      </c>
      <c r="U1008" s="50">
        <v>771.5</v>
      </c>
      <c r="V1008" s="51">
        <f t="shared" si="108"/>
        <v>4.7465975372650684</v>
      </c>
      <c r="W1008" s="51">
        <f t="shared" si="109"/>
        <v>2890.5</v>
      </c>
      <c r="X1008" s="51">
        <f t="shared" si="112"/>
        <v>2584.4617462354217</v>
      </c>
      <c r="Y1008" s="52">
        <v>0</v>
      </c>
      <c r="Z1008" s="53">
        <v>1857.5</v>
      </c>
      <c r="AA1008" s="53">
        <v>550</v>
      </c>
      <c r="AB1008" s="54">
        <f t="shared" si="111"/>
        <v>3.3772727272727274</v>
      </c>
      <c r="AC1008" s="54">
        <f t="shared" si="110"/>
        <v>1307.5</v>
      </c>
      <c r="AD1008" s="54">
        <f t="shared" si="113"/>
        <v>1483.1236354301486</v>
      </c>
    </row>
    <row r="1009" spans="1:30" ht="12.75" customHeight="1">
      <c r="A1009" s="7">
        <v>995</v>
      </c>
      <c r="B1009" s="27" t="s">
        <v>569</v>
      </c>
      <c r="C1009" s="17" t="s">
        <v>1740</v>
      </c>
      <c r="D1009" s="17" t="s">
        <v>2059</v>
      </c>
      <c r="E1009" s="27" t="s">
        <v>1741</v>
      </c>
      <c r="F1009" s="15" t="s">
        <v>1742</v>
      </c>
      <c r="G1009" s="63"/>
      <c r="H1009" s="63"/>
      <c r="I1009" s="64"/>
      <c r="J1009" s="64"/>
      <c r="K1009" s="42"/>
      <c r="L1009" s="42"/>
      <c r="M1009" s="83"/>
      <c r="N1009" s="13"/>
      <c r="O1009" s="28">
        <v>4</v>
      </c>
      <c r="P1009" s="28">
        <v>1</v>
      </c>
      <c r="Q1009" s="28">
        <v>4</v>
      </c>
      <c r="R1009" s="28">
        <v>5</v>
      </c>
      <c r="S1009" s="49">
        <v>0</v>
      </c>
      <c r="T1009" s="50">
        <v>2959</v>
      </c>
      <c r="U1009" s="50">
        <v>738.5</v>
      </c>
      <c r="V1009" s="51">
        <f t="shared" si="108"/>
        <v>4.0067704807041302</v>
      </c>
      <c r="W1009" s="51">
        <f t="shared" si="109"/>
        <v>2220.5</v>
      </c>
      <c r="X1009" s="51">
        <f t="shared" si="112"/>
        <v>1985.3995182548881</v>
      </c>
      <c r="Y1009" s="52">
        <v>0</v>
      </c>
      <c r="Z1009" s="53">
        <v>2323</v>
      </c>
      <c r="AA1009" s="53">
        <v>566</v>
      </c>
      <c r="AB1009" s="54">
        <f t="shared" si="111"/>
        <v>4.1042402826855122</v>
      </c>
      <c r="AC1009" s="54">
        <f t="shared" si="110"/>
        <v>1757</v>
      </c>
      <c r="AD1009" s="54">
        <f t="shared" si="113"/>
        <v>1993.0005563677028</v>
      </c>
    </row>
    <row r="1010" spans="1:30" ht="12.75" customHeight="1">
      <c r="A1010" s="7">
        <v>996</v>
      </c>
      <c r="B1010" s="27"/>
      <c r="C1010" s="17" t="s">
        <v>1740</v>
      </c>
      <c r="D1010" s="17" t="s">
        <v>2059</v>
      </c>
      <c r="E1010" s="27" t="s">
        <v>1741</v>
      </c>
      <c r="F1010" s="15" t="s">
        <v>1742</v>
      </c>
      <c r="G1010" s="63">
        <f>(X1009+X1010)/2</f>
        <v>1688.3272417675264</v>
      </c>
      <c r="H1010" s="63">
        <f>ABS((X1009-G1010)/G1010*100)</f>
        <v>17.595657354693504</v>
      </c>
      <c r="I1010" s="64">
        <f>(AD1009+AD1010)/2</f>
        <v>1858.016454940408</v>
      </c>
      <c r="J1010" s="64">
        <f>ABS((AD1009-I1010)/I1010*100)</f>
        <v>7.2649572649572711</v>
      </c>
      <c r="K1010" s="42">
        <f>I1010/G1010</f>
        <v>1.1005073003473145</v>
      </c>
      <c r="L1010" s="42">
        <f>LOG(K1010,2)</f>
        <v>0.13816871555199095</v>
      </c>
      <c r="M1010" s="83">
        <f>(I1010-G1010)/G1010*100</f>
        <v>10.050730034731439</v>
      </c>
      <c r="N1010" s="13" t="str">
        <f>IF(X1009=0,"×",IF(X1010=0,"×",IF(AD1009=0,"×",IF(AD1010=0,"×","√"))))</f>
        <v>√</v>
      </c>
      <c r="O1010" s="28">
        <v>4</v>
      </c>
      <c r="P1010" s="28">
        <v>1</v>
      </c>
      <c r="Q1010" s="28">
        <v>4</v>
      </c>
      <c r="R1010" s="28">
        <v>6</v>
      </c>
      <c r="S1010" s="49">
        <v>0</v>
      </c>
      <c r="T1010" s="50">
        <v>2324</v>
      </c>
      <c r="U1010" s="50">
        <v>768</v>
      </c>
      <c r="V1010" s="51">
        <f t="shared" si="108"/>
        <v>3.0260416666666665</v>
      </c>
      <c r="W1010" s="51">
        <f t="shared" si="109"/>
        <v>1556</v>
      </c>
      <c r="X1010" s="51">
        <f t="shared" si="112"/>
        <v>1391.2549652801647</v>
      </c>
      <c r="Y1010" s="52">
        <v>0</v>
      </c>
      <c r="Z1010" s="53">
        <v>2098</v>
      </c>
      <c r="AA1010" s="53">
        <v>579</v>
      </c>
      <c r="AB1010" s="54">
        <f t="shared" si="111"/>
        <v>3.623488773747841</v>
      </c>
      <c r="AC1010" s="54">
        <f t="shared" si="110"/>
        <v>1519</v>
      </c>
      <c r="AD1010" s="54">
        <f t="shared" si="113"/>
        <v>1723.0323535131135</v>
      </c>
    </row>
    <row r="1011" spans="1:30" ht="12.75" customHeight="1">
      <c r="A1011" s="7">
        <v>997</v>
      </c>
      <c r="B1011" s="27" t="s">
        <v>570</v>
      </c>
      <c r="C1011" s="17" t="s">
        <v>1740</v>
      </c>
      <c r="D1011" s="17" t="s">
        <v>1743</v>
      </c>
      <c r="E1011" s="27" t="s">
        <v>1741</v>
      </c>
      <c r="F1011" s="15" t="s">
        <v>1742</v>
      </c>
      <c r="G1011" s="63"/>
      <c r="H1011" s="63"/>
      <c r="I1011" s="64"/>
      <c r="J1011" s="64"/>
      <c r="K1011" s="42"/>
      <c r="L1011" s="42"/>
      <c r="M1011" s="83"/>
      <c r="N1011" s="13"/>
      <c r="O1011" s="28">
        <v>4</v>
      </c>
      <c r="P1011" s="28">
        <v>1</v>
      </c>
      <c r="Q1011" s="28">
        <v>4</v>
      </c>
      <c r="R1011" s="28">
        <v>7</v>
      </c>
      <c r="S1011" s="49">
        <v>0</v>
      </c>
      <c r="T1011" s="50">
        <v>1321</v>
      </c>
      <c r="U1011" s="50">
        <v>784</v>
      </c>
      <c r="V1011" s="51">
        <f t="shared" si="108"/>
        <v>1.6849489795918366</v>
      </c>
      <c r="W1011" s="51">
        <f t="shared" si="109"/>
        <v>537</v>
      </c>
      <c r="X1011" s="51">
        <f t="shared" si="112"/>
        <v>480.1439051127561</v>
      </c>
      <c r="Y1011" s="52">
        <v>0</v>
      </c>
      <c r="Z1011" s="53">
        <v>1194</v>
      </c>
      <c r="AA1011" s="53">
        <v>600</v>
      </c>
      <c r="AB1011" s="54">
        <f t="shared" si="111"/>
        <v>1.99</v>
      </c>
      <c r="AC1011" s="54">
        <f t="shared" si="110"/>
        <v>594</v>
      </c>
      <c r="AD1011" s="54">
        <f t="shared" si="113"/>
        <v>673.78618695641171</v>
      </c>
    </row>
    <row r="1012" spans="1:30" ht="12.75" customHeight="1">
      <c r="A1012" s="7">
        <v>998</v>
      </c>
      <c r="B1012" s="27"/>
      <c r="C1012" s="17" t="s">
        <v>1740</v>
      </c>
      <c r="D1012" s="17" t="s">
        <v>1743</v>
      </c>
      <c r="E1012" s="27" t="s">
        <v>1741</v>
      </c>
      <c r="F1012" s="15" t="s">
        <v>1742</v>
      </c>
      <c r="G1012" s="63">
        <f>(X1011+X1012)/2</f>
        <v>467.62618691614796</v>
      </c>
      <c r="H1012" s="63">
        <f>ABS((X1011-G1012)/G1012*100)</f>
        <v>2.6768642447418687</v>
      </c>
      <c r="I1012" s="64">
        <f>(AD1011+AD1012)/2</f>
        <v>577.93613174123197</v>
      </c>
      <c r="J1012" s="64">
        <f>ABS((AD1011-I1012)/I1012*100)</f>
        <v>16.584887144259071</v>
      </c>
      <c r="K1012" s="42">
        <f>I1012/G1012</f>
        <v>1.2358934292207724</v>
      </c>
      <c r="L1012" s="42">
        <f>LOG(K1012,2)</f>
        <v>0.30555434537547571</v>
      </c>
      <c r="M1012" s="83">
        <f>(I1012-G1012)/G1012*100</f>
        <v>23.589342922077236</v>
      </c>
      <c r="N1012" s="13" t="str">
        <f>IF(X1011=0,"×",IF(X1012=0,"×",IF(AD1011=0,"×",IF(AD1012=0,"×","√"))))</f>
        <v>√</v>
      </c>
      <c r="O1012" s="28">
        <v>4</v>
      </c>
      <c r="P1012" s="28">
        <v>1</v>
      </c>
      <c r="Q1012" s="28">
        <v>4</v>
      </c>
      <c r="R1012" s="28">
        <v>8</v>
      </c>
      <c r="S1012" s="49">
        <v>0</v>
      </c>
      <c r="T1012" s="50">
        <v>1270</v>
      </c>
      <c r="U1012" s="50">
        <v>761</v>
      </c>
      <c r="V1012" s="51">
        <f t="shared" si="108"/>
        <v>1.6688567674113008</v>
      </c>
      <c r="W1012" s="51">
        <f t="shared" si="109"/>
        <v>509</v>
      </c>
      <c r="X1012" s="51">
        <f t="shared" si="112"/>
        <v>455.10846871953976</v>
      </c>
      <c r="Y1012" s="52">
        <v>0</v>
      </c>
      <c r="Z1012" s="53">
        <v>997</v>
      </c>
      <c r="AA1012" s="53">
        <v>572</v>
      </c>
      <c r="AB1012" s="54">
        <f t="shared" si="111"/>
        <v>1.7430069930069929</v>
      </c>
      <c r="AC1012" s="54">
        <f t="shared" si="110"/>
        <v>425</v>
      </c>
      <c r="AD1012" s="54">
        <f t="shared" si="113"/>
        <v>482.08607652605218</v>
      </c>
    </row>
    <row r="1013" spans="1:30" ht="12.75" customHeight="1">
      <c r="A1013" s="7">
        <v>999</v>
      </c>
      <c r="B1013" s="27" t="s">
        <v>571</v>
      </c>
      <c r="C1013" s="17" t="s">
        <v>741</v>
      </c>
      <c r="D1013" s="17" t="s">
        <v>2059</v>
      </c>
      <c r="E1013" s="27" t="s">
        <v>1744</v>
      </c>
      <c r="F1013" s="15" t="s">
        <v>1745</v>
      </c>
      <c r="G1013" s="63"/>
      <c r="H1013" s="63"/>
      <c r="I1013" s="64"/>
      <c r="J1013" s="64"/>
      <c r="K1013" s="42"/>
      <c r="L1013" s="42"/>
      <c r="M1013" s="83"/>
      <c r="N1013" s="13"/>
      <c r="O1013" s="28">
        <v>4</v>
      </c>
      <c r="P1013" s="28">
        <v>1</v>
      </c>
      <c r="Q1013" s="28">
        <v>4</v>
      </c>
      <c r="R1013" s="28">
        <v>9</v>
      </c>
      <c r="S1013" s="49">
        <v>0</v>
      </c>
      <c r="T1013" s="50">
        <v>1616.5</v>
      </c>
      <c r="U1013" s="50">
        <v>803.5</v>
      </c>
      <c r="V1013" s="51">
        <f t="shared" si="108"/>
        <v>2.011823273179838</v>
      </c>
      <c r="W1013" s="51">
        <f t="shared" si="109"/>
        <v>813</v>
      </c>
      <c r="X1013" s="51">
        <f t="shared" si="112"/>
        <v>726.92177813160276</v>
      </c>
      <c r="Y1013" s="52">
        <v>0</v>
      </c>
      <c r="Z1013" s="53">
        <v>1577.5</v>
      </c>
      <c r="AA1013" s="53">
        <v>577</v>
      </c>
      <c r="AB1013" s="54">
        <f t="shared" si="111"/>
        <v>2.7339688041594452</v>
      </c>
      <c r="AC1013" s="54">
        <f t="shared" si="110"/>
        <v>1000.5</v>
      </c>
      <c r="AD1013" s="54">
        <f t="shared" si="113"/>
        <v>1134.8873401513299</v>
      </c>
    </row>
    <row r="1014" spans="1:30" ht="12.75" customHeight="1">
      <c r="A1014" s="7">
        <v>1000</v>
      </c>
      <c r="B1014" s="27"/>
      <c r="C1014" s="17" t="s">
        <v>741</v>
      </c>
      <c r="D1014" s="17" t="s">
        <v>2059</v>
      </c>
      <c r="E1014" s="27" t="s">
        <v>1744</v>
      </c>
      <c r="F1014" s="15" t="s">
        <v>1745</v>
      </c>
      <c r="G1014" s="63">
        <f>(X1013+X1014)/2</f>
        <v>983.5350011620701</v>
      </c>
      <c r="H1014" s="63">
        <f>ABS((X1013-G1014)/G1014*100)</f>
        <v>26.090909090909086</v>
      </c>
      <c r="I1014" s="64">
        <f>(AD1013+AD1014)/2</f>
        <v>1276.1102025689615</v>
      </c>
      <c r="J1014" s="64">
        <f>ABS((AD1013-I1014)/I1014*100)</f>
        <v>11.066666666666658</v>
      </c>
      <c r="K1014" s="42">
        <f>I1014/G1014</f>
        <v>1.2974730955799303</v>
      </c>
      <c r="L1014" s="42">
        <f>LOG(K1014,2)</f>
        <v>0.37570462314898068</v>
      </c>
      <c r="M1014" s="83">
        <f>(I1014-G1014)/G1014*100</f>
        <v>29.747309557993042</v>
      </c>
      <c r="N1014" s="13" t="str">
        <f>IF(X1013=0,"×",IF(X1014=0,"×",IF(AD1013=0,"×",IF(AD1014=0,"×","√"))))</f>
        <v>√</v>
      </c>
      <c r="O1014" s="28">
        <v>4</v>
      </c>
      <c r="P1014" s="28">
        <v>1</v>
      </c>
      <c r="Q1014" s="28">
        <v>4</v>
      </c>
      <c r="R1014" s="28">
        <v>10</v>
      </c>
      <c r="S1014" s="49">
        <v>0</v>
      </c>
      <c r="T1014" s="50">
        <v>2166</v>
      </c>
      <c r="U1014" s="50">
        <v>779</v>
      </c>
      <c r="V1014" s="51">
        <f t="shared" si="108"/>
        <v>2.7804878048780486</v>
      </c>
      <c r="W1014" s="51">
        <f t="shared" si="109"/>
        <v>1387</v>
      </c>
      <c r="X1014" s="51">
        <f t="shared" si="112"/>
        <v>1240.1482241925376</v>
      </c>
      <c r="Y1014" s="52">
        <v>0</v>
      </c>
      <c r="Z1014" s="53">
        <v>1846</v>
      </c>
      <c r="AA1014" s="53">
        <v>596.5</v>
      </c>
      <c r="AB1014" s="54">
        <f t="shared" si="111"/>
        <v>3.0947191953059514</v>
      </c>
      <c r="AC1014" s="54">
        <f t="shared" si="110"/>
        <v>1249.5</v>
      </c>
      <c r="AD1014" s="54">
        <f t="shared" si="113"/>
        <v>1417.3330649865934</v>
      </c>
    </row>
    <row r="1015" spans="1:30" ht="12.75" customHeight="1">
      <c r="A1015" s="7">
        <v>1001</v>
      </c>
      <c r="B1015" s="27" t="s">
        <v>572</v>
      </c>
      <c r="C1015" s="17" t="s">
        <v>1746</v>
      </c>
      <c r="D1015" s="17" t="s">
        <v>2059</v>
      </c>
      <c r="E1015" s="27" t="s">
        <v>1747</v>
      </c>
      <c r="F1015" s="15" t="s">
        <v>1748</v>
      </c>
      <c r="G1015" s="63"/>
      <c r="H1015" s="63"/>
      <c r="I1015" s="64"/>
      <c r="J1015" s="64"/>
      <c r="K1015" s="42"/>
      <c r="L1015" s="42"/>
      <c r="M1015" s="83"/>
      <c r="N1015" s="13"/>
      <c r="O1015" s="28">
        <v>4</v>
      </c>
      <c r="P1015" s="28">
        <v>1</v>
      </c>
      <c r="Q1015" s="28">
        <v>5</v>
      </c>
      <c r="R1015" s="28">
        <v>1</v>
      </c>
      <c r="S1015" s="49">
        <v>0</v>
      </c>
      <c r="T1015" s="50">
        <v>3537</v>
      </c>
      <c r="U1015" s="50">
        <v>577</v>
      </c>
      <c r="V1015" s="51">
        <f t="shared" si="108"/>
        <v>6.1299826689774699</v>
      </c>
      <c r="W1015" s="51">
        <f t="shared" si="109"/>
        <v>2960</v>
      </c>
      <c r="X1015" s="51">
        <f t="shared" si="112"/>
        <v>2646.6032758542979</v>
      </c>
      <c r="Y1015" s="52">
        <v>0</v>
      </c>
      <c r="Z1015" s="53">
        <v>3181</v>
      </c>
      <c r="AA1015" s="53">
        <v>493</v>
      </c>
      <c r="AB1015" s="54">
        <f t="shared" si="111"/>
        <v>6.4523326572008113</v>
      </c>
      <c r="AC1015" s="54">
        <f t="shared" si="110"/>
        <v>2688</v>
      </c>
      <c r="AD1015" s="54">
        <f t="shared" si="113"/>
        <v>3049.0526440047724</v>
      </c>
    </row>
    <row r="1016" spans="1:30" ht="12.75" customHeight="1">
      <c r="A1016" s="7">
        <v>1002</v>
      </c>
      <c r="B1016" s="27"/>
      <c r="C1016" s="17" t="s">
        <v>1746</v>
      </c>
      <c r="D1016" s="17" t="s">
        <v>2059</v>
      </c>
      <c r="E1016" s="27" t="s">
        <v>1747</v>
      </c>
      <c r="F1016" s="15" t="s">
        <v>1748</v>
      </c>
      <c r="G1016" s="63">
        <f>(X1015+X1016)/2</f>
        <v>2739.1449782363652</v>
      </c>
      <c r="H1016" s="63">
        <f>ABS((X1015-G1016)/G1016*100)</f>
        <v>3.378488656765132</v>
      </c>
      <c r="I1016" s="64">
        <f>(AD1015+AD1016)/2</f>
        <v>2930.5161851883668</v>
      </c>
      <c r="J1016" s="64">
        <f>ABS((AD1015-I1016)/I1016*100)</f>
        <v>4.0449003290110284</v>
      </c>
      <c r="K1016" s="42">
        <f>I1016/G1016</f>
        <v>1.0698653077776183</v>
      </c>
      <c r="L1016" s="42">
        <f>LOG(K1016,2)</f>
        <v>9.7429177904134759E-2</v>
      </c>
      <c r="M1016" s="83">
        <f>(I1016-G1016)/G1016*100</f>
        <v>6.9865307777618417</v>
      </c>
      <c r="N1016" s="13" t="str">
        <f>IF(X1015=0,"×",IF(X1016=0,"×",IF(AD1015=0,"×",IF(AD1016=0,"×","√"))))</f>
        <v>√</v>
      </c>
      <c r="O1016" s="28">
        <v>4</v>
      </c>
      <c r="P1016" s="28">
        <v>1</v>
      </c>
      <c r="Q1016" s="28">
        <v>5</v>
      </c>
      <c r="R1016" s="28">
        <v>2</v>
      </c>
      <c r="S1016" s="49">
        <v>0</v>
      </c>
      <c r="T1016" s="50">
        <v>3779</v>
      </c>
      <c r="U1016" s="50">
        <v>612</v>
      </c>
      <c r="V1016" s="51">
        <f t="shared" si="108"/>
        <v>6.1748366013071898</v>
      </c>
      <c r="W1016" s="51">
        <f t="shared" si="109"/>
        <v>3167</v>
      </c>
      <c r="X1016" s="51">
        <f t="shared" si="112"/>
        <v>2831.686680618433</v>
      </c>
      <c r="Y1016" s="52">
        <v>0</v>
      </c>
      <c r="Z1016" s="53">
        <v>3033</v>
      </c>
      <c r="AA1016" s="53">
        <v>554</v>
      </c>
      <c r="AB1016" s="54">
        <f t="shared" si="111"/>
        <v>5.474729241877256</v>
      </c>
      <c r="AC1016" s="54">
        <f t="shared" si="110"/>
        <v>2479</v>
      </c>
      <c r="AD1016" s="54">
        <f t="shared" si="113"/>
        <v>2811.9797263719606</v>
      </c>
    </row>
    <row r="1017" spans="1:30" ht="12.75" customHeight="1">
      <c r="A1017" s="7">
        <v>1003</v>
      </c>
      <c r="B1017" s="27" t="s">
        <v>573</v>
      </c>
      <c r="C1017" s="17" t="s">
        <v>1746</v>
      </c>
      <c r="D1017" s="17" t="s">
        <v>1749</v>
      </c>
      <c r="E1017" s="27" t="s">
        <v>1747</v>
      </c>
      <c r="F1017" s="15" t="s">
        <v>1748</v>
      </c>
      <c r="G1017" s="63"/>
      <c r="H1017" s="63"/>
      <c r="I1017" s="64"/>
      <c r="J1017" s="64"/>
      <c r="K1017" s="42"/>
      <c r="L1017" s="42"/>
      <c r="M1017" s="83"/>
      <c r="N1017" s="13"/>
      <c r="O1017" s="28">
        <v>4</v>
      </c>
      <c r="P1017" s="28">
        <v>1</v>
      </c>
      <c r="Q1017" s="28">
        <v>5</v>
      </c>
      <c r="R1017" s="28">
        <v>3</v>
      </c>
      <c r="S1017" s="49">
        <v>0</v>
      </c>
      <c r="T1017" s="50">
        <v>3761</v>
      </c>
      <c r="U1017" s="50">
        <v>658</v>
      </c>
      <c r="V1017" s="51">
        <f t="shared" si="108"/>
        <v>5.7158054711246198</v>
      </c>
      <c r="W1017" s="51">
        <f t="shared" si="109"/>
        <v>3103</v>
      </c>
      <c r="X1017" s="51">
        <f t="shared" ref="X1017:X1048" si="114">W1017/$W$1277</f>
        <v>2774.4628260053673</v>
      </c>
      <c r="Y1017" s="52">
        <v>0</v>
      </c>
      <c r="Z1017" s="53">
        <v>3245</v>
      </c>
      <c r="AA1017" s="53">
        <v>587</v>
      </c>
      <c r="AB1017" s="54">
        <f t="shared" si="111"/>
        <v>5.5281090289608175</v>
      </c>
      <c r="AC1017" s="54">
        <f t="shared" si="110"/>
        <v>2658</v>
      </c>
      <c r="AD1017" s="54">
        <f t="shared" ref="AD1017:AD1048" si="115">AC1017/$AC$1277</f>
        <v>3015.0230386029334</v>
      </c>
    </row>
    <row r="1018" spans="1:30" ht="12.75" customHeight="1">
      <c r="A1018" s="7">
        <v>1004</v>
      </c>
      <c r="B1018" s="27"/>
      <c r="C1018" s="17" t="s">
        <v>1746</v>
      </c>
      <c r="D1018" s="17" t="s">
        <v>1749</v>
      </c>
      <c r="E1018" s="27" t="s">
        <v>1747</v>
      </c>
      <c r="F1018" s="15" t="s">
        <v>1748</v>
      </c>
      <c r="G1018" s="63">
        <f>(X1017+X1018)/2</f>
        <v>2664.932791785046</v>
      </c>
      <c r="H1018" s="63">
        <f>ABS((X1017-G1018)/G1018*100)</f>
        <v>4.1100486495554387</v>
      </c>
      <c r="I1018" s="64">
        <f>(AD1017+AD1018)/2</f>
        <v>2129.9697181101046</v>
      </c>
      <c r="J1018" s="64">
        <f>ABS((AD1017-I1018)/I1018*100)</f>
        <v>41.552389828251904</v>
      </c>
      <c r="K1018" s="42">
        <f>I1018/G1018</f>
        <v>0.79925832451609102</v>
      </c>
      <c r="L1018" s="42">
        <f>LOG(K1018,2)</f>
        <v>-0.32326622970009716</v>
      </c>
      <c r="M1018" s="83">
        <f>(I1018-G1018)/G1018*100</f>
        <v>-20.0741675483909</v>
      </c>
      <c r="N1018" s="13" t="str">
        <f>IF(X1017=0,"×",IF(X1018=0,"×",IF(AD1017=0,"×",IF(AD1018=0,"×","√"))))</f>
        <v>√</v>
      </c>
      <c r="O1018" s="28">
        <v>4</v>
      </c>
      <c r="P1018" s="28">
        <v>1</v>
      </c>
      <c r="Q1018" s="28">
        <v>5</v>
      </c>
      <c r="R1018" s="28">
        <v>4</v>
      </c>
      <c r="S1018" s="49">
        <v>0</v>
      </c>
      <c r="T1018" s="50">
        <v>3617</v>
      </c>
      <c r="U1018" s="50">
        <v>759</v>
      </c>
      <c r="V1018" s="51">
        <f t="shared" si="108"/>
        <v>4.7654808959156787</v>
      </c>
      <c r="W1018" s="51">
        <f t="shared" si="109"/>
        <v>2858</v>
      </c>
      <c r="X1018" s="51">
        <f t="shared" si="114"/>
        <v>2555.4027575647242</v>
      </c>
      <c r="Y1018" s="52">
        <v>0</v>
      </c>
      <c r="Z1018" s="53">
        <v>1655</v>
      </c>
      <c r="AA1018" s="53">
        <v>557.5</v>
      </c>
      <c r="AB1018" s="54">
        <f t="shared" si="111"/>
        <v>2.9686098654708521</v>
      </c>
      <c r="AC1018" s="54">
        <f t="shared" si="110"/>
        <v>1097.5</v>
      </c>
      <c r="AD1018" s="54">
        <f t="shared" si="115"/>
        <v>1244.9163976172758</v>
      </c>
    </row>
    <row r="1019" spans="1:30" ht="12.75" customHeight="1">
      <c r="A1019" s="7">
        <v>1005</v>
      </c>
      <c r="B1019" s="27" t="s">
        <v>574</v>
      </c>
      <c r="C1019" s="17" t="s">
        <v>1746</v>
      </c>
      <c r="D1019" s="17" t="s">
        <v>1750</v>
      </c>
      <c r="E1019" s="27" t="s">
        <v>1747</v>
      </c>
      <c r="F1019" s="15" t="s">
        <v>1748</v>
      </c>
      <c r="G1019" s="63"/>
      <c r="H1019" s="63"/>
      <c r="I1019" s="64"/>
      <c r="J1019" s="64"/>
      <c r="K1019" s="42"/>
      <c r="L1019" s="42"/>
      <c r="M1019" s="83"/>
      <c r="N1019" s="13"/>
      <c r="O1019" s="28">
        <v>4</v>
      </c>
      <c r="P1019" s="28">
        <v>1</v>
      </c>
      <c r="Q1019" s="28">
        <v>5</v>
      </c>
      <c r="R1019" s="28">
        <v>5</v>
      </c>
      <c r="S1019" s="49">
        <v>0</v>
      </c>
      <c r="T1019" s="50">
        <v>5343</v>
      </c>
      <c r="U1019" s="50">
        <v>760</v>
      </c>
      <c r="V1019" s="51">
        <f t="shared" si="108"/>
        <v>7.030263157894737</v>
      </c>
      <c r="W1019" s="51">
        <f t="shared" si="109"/>
        <v>4583</v>
      </c>
      <c r="X1019" s="51">
        <f t="shared" si="114"/>
        <v>4097.7644639325163</v>
      </c>
      <c r="Y1019" s="52">
        <v>0</v>
      </c>
      <c r="Z1019" s="53">
        <v>2720.5</v>
      </c>
      <c r="AA1019" s="53">
        <v>595</v>
      </c>
      <c r="AB1019" s="54">
        <f t="shared" si="111"/>
        <v>4.572268907563025</v>
      </c>
      <c r="AC1019" s="54">
        <f t="shared" si="110"/>
        <v>2125.5</v>
      </c>
      <c r="AD1019" s="54">
        <f t="shared" si="115"/>
        <v>2410.9975427202917</v>
      </c>
    </row>
    <row r="1020" spans="1:30" ht="12.75" customHeight="1">
      <c r="A1020" s="7">
        <v>1006</v>
      </c>
      <c r="B1020" s="27"/>
      <c r="C1020" s="17" t="s">
        <v>1746</v>
      </c>
      <c r="D1020" s="17" t="s">
        <v>1750</v>
      </c>
      <c r="E1020" s="27" t="s">
        <v>1747</v>
      </c>
      <c r="F1020" s="15" t="s">
        <v>1748</v>
      </c>
      <c r="G1020" s="63">
        <f>(X1019+X1020)/2</f>
        <v>4006.3404149608605</v>
      </c>
      <c r="H1020" s="63">
        <f>ABS((X1019-G1020)/G1020*100)</f>
        <v>2.2819840428499623</v>
      </c>
      <c r="I1020" s="64">
        <f>(AD1019+AD1020)/2</f>
        <v>2466.8628115883103</v>
      </c>
      <c r="J1020" s="64">
        <f>ABS((AD1019-I1020)/I1020*100)</f>
        <v>2.2646281181744863</v>
      </c>
      <c r="K1020" s="42">
        <f>I1020/G1020</f>
        <v>0.6157396916089094</v>
      </c>
      <c r="L1020" s="42">
        <f>LOG(K1020,2)</f>
        <v>-0.69960752480493482</v>
      </c>
      <c r="M1020" s="83">
        <f>(I1020-G1020)/G1020*100</f>
        <v>-38.42603083910906</v>
      </c>
      <c r="N1020" s="13" t="str">
        <f>IF(X1019=0,"×",IF(X1020=0,"×",IF(AD1019=0,"×",IF(AD1020=0,"×","√"))))</f>
        <v>√</v>
      </c>
      <c r="O1020" s="28">
        <v>4</v>
      </c>
      <c r="P1020" s="28">
        <v>1</v>
      </c>
      <c r="Q1020" s="28">
        <v>5</v>
      </c>
      <c r="R1020" s="28">
        <v>6</v>
      </c>
      <c r="S1020" s="49">
        <v>0</v>
      </c>
      <c r="T1020" s="50">
        <v>5144</v>
      </c>
      <c r="U1020" s="50">
        <v>765.5</v>
      </c>
      <c r="V1020" s="51">
        <f t="shared" si="108"/>
        <v>6.719790986283475</v>
      </c>
      <c r="W1020" s="51">
        <f t="shared" si="109"/>
        <v>4378.5</v>
      </c>
      <c r="X1020" s="51">
        <f t="shared" si="114"/>
        <v>3914.9163659892042</v>
      </c>
      <c r="Y1020" s="52">
        <v>0</v>
      </c>
      <c r="Z1020" s="53">
        <v>2818</v>
      </c>
      <c r="AA1020" s="53">
        <v>594</v>
      </c>
      <c r="AB1020" s="54">
        <f t="shared" si="111"/>
        <v>4.7441077441077439</v>
      </c>
      <c r="AC1020" s="54">
        <f t="shared" si="110"/>
        <v>2224</v>
      </c>
      <c r="AD1020" s="54">
        <f t="shared" si="115"/>
        <v>2522.7280804563293</v>
      </c>
    </row>
    <row r="1021" spans="1:30" ht="12.75" customHeight="1">
      <c r="A1021" s="7">
        <v>1007</v>
      </c>
      <c r="B1021" s="27" t="s">
        <v>575</v>
      </c>
      <c r="C1021" s="17" t="s">
        <v>1746</v>
      </c>
      <c r="D1021" s="17" t="s">
        <v>1751</v>
      </c>
      <c r="E1021" s="27" t="s">
        <v>1747</v>
      </c>
      <c r="F1021" s="15" t="s">
        <v>1748</v>
      </c>
      <c r="G1021" s="63"/>
      <c r="H1021" s="63"/>
      <c r="I1021" s="64"/>
      <c r="J1021" s="64"/>
      <c r="K1021" s="42"/>
      <c r="L1021" s="42"/>
      <c r="M1021" s="83"/>
      <c r="N1021" s="13"/>
      <c r="O1021" s="28">
        <v>4</v>
      </c>
      <c r="P1021" s="28">
        <v>1</v>
      </c>
      <c r="Q1021" s="28">
        <v>5</v>
      </c>
      <c r="R1021" s="28">
        <v>7</v>
      </c>
      <c r="S1021" s="49">
        <v>0</v>
      </c>
      <c r="T1021" s="50">
        <v>901</v>
      </c>
      <c r="U1021" s="50">
        <v>757</v>
      </c>
      <c r="V1021" s="51">
        <f t="shared" si="108"/>
        <v>1.190224570673712</v>
      </c>
      <c r="W1021" s="51">
        <f t="shared" si="109"/>
        <v>144</v>
      </c>
      <c r="X1021" s="51">
        <f t="shared" si="114"/>
        <v>128.75367287939829</v>
      </c>
      <c r="Y1021" s="52">
        <v>0</v>
      </c>
      <c r="Z1021" s="53">
        <v>754</v>
      </c>
      <c r="AA1021" s="53">
        <v>590</v>
      </c>
      <c r="AB1021" s="54">
        <f t="shared" si="111"/>
        <v>1.2779661016949153</v>
      </c>
      <c r="AC1021" s="54">
        <f t="shared" si="110"/>
        <v>164</v>
      </c>
      <c r="AD1021" s="54">
        <f t="shared" si="115"/>
        <v>186.02850953005307</v>
      </c>
    </row>
    <row r="1022" spans="1:30" ht="12.75" customHeight="1">
      <c r="A1022" s="7">
        <v>1008</v>
      </c>
      <c r="B1022" s="27"/>
      <c r="C1022" s="17" t="s">
        <v>1746</v>
      </c>
      <c r="D1022" s="17" t="s">
        <v>1751</v>
      </c>
      <c r="E1022" s="27" t="s">
        <v>1747</v>
      </c>
      <c r="F1022" s="15" t="s">
        <v>1748</v>
      </c>
      <c r="G1022" s="63">
        <f>(X1021+X1022)/2</f>
        <v>153.78910927261461</v>
      </c>
      <c r="H1022" s="63">
        <f>ABS((X1021-G1022)/G1022*100)</f>
        <v>16.27906976744185</v>
      </c>
      <c r="I1022" s="64">
        <f>(AD1021+AD1022)/2</f>
        <v>207.86417299623309</v>
      </c>
      <c r="J1022" s="64">
        <f>ABS((AD1021-I1022)/I1022*100)</f>
        <v>10.50477489768077</v>
      </c>
      <c r="K1022" s="42">
        <f>I1022/G1022</f>
        <v>1.3516182906538734</v>
      </c>
      <c r="L1022" s="42">
        <f>LOG(K1022,2)</f>
        <v>0.43468777888831744</v>
      </c>
      <c r="M1022" s="83">
        <f>(I1022-G1022)/G1022*100</f>
        <v>35.16182906538733</v>
      </c>
      <c r="N1022" s="13" t="str">
        <f>IF(X1021=0,"×",IF(X1022=0,"×",IF(AD1021=0,"×",IF(AD1022=0,"×","√"))))</f>
        <v>√</v>
      </c>
      <c r="O1022" s="28">
        <v>4</v>
      </c>
      <c r="P1022" s="28">
        <v>1</v>
      </c>
      <c r="Q1022" s="28">
        <v>5</v>
      </c>
      <c r="R1022" s="28">
        <v>8</v>
      </c>
      <c r="S1022" s="49">
        <v>0</v>
      </c>
      <c r="T1022" s="50">
        <v>963</v>
      </c>
      <c r="U1022" s="50">
        <v>763</v>
      </c>
      <c r="V1022" s="51">
        <f t="shared" si="108"/>
        <v>1.2621231979030145</v>
      </c>
      <c r="W1022" s="51">
        <f t="shared" si="109"/>
        <v>200</v>
      </c>
      <c r="X1022" s="51">
        <f t="shared" si="114"/>
        <v>178.82454566583095</v>
      </c>
      <c r="Y1022" s="52">
        <v>0</v>
      </c>
      <c r="Z1022" s="53">
        <v>793.5</v>
      </c>
      <c r="AA1022" s="53">
        <v>591</v>
      </c>
      <c r="AB1022" s="54">
        <f t="shared" si="111"/>
        <v>1.3426395939086295</v>
      </c>
      <c r="AC1022" s="54">
        <f t="shared" si="110"/>
        <v>202.5</v>
      </c>
      <c r="AD1022" s="54">
        <f t="shared" si="115"/>
        <v>229.69983646241309</v>
      </c>
    </row>
    <row r="1023" spans="1:30" ht="12.75" customHeight="1">
      <c r="A1023" s="7">
        <v>1009</v>
      </c>
      <c r="B1023" s="27" t="s">
        <v>576</v>
      </c>
      <c r="C1023" s="17" t="s">
        <v>1746</v>
      </c>
      <c r="D1023" s="17" t="s">
        <v>1752</v>
      </c>
      <c r="E1023" s="27" t="s">
        <v>1747</v>
      </c>
      <c r="F1023" s="15" t="s">
        <v>1748</v>
      </c>
      <c r="G1023" s="63"/>
      <c r="H1023" s="63"/>
      <c r="I1023" s="64"/>
      <c r="J1023" s="64"/>
      <c r="K1023" s="42"/>
      <c r="L1023" s="42"/>
      <c r="M1023" s="83"/>
      <c r="N1023" s="13"/>
      <c r="O1023" s="28">
        <v>4</v>
      </c>
      <c r="P1023" s="28">
        <v>1</v>
      </c>
      <c r="Q1023" s="28">
        <v>5</v>
      </c>
      <c r="R1023" s="28">
        <v>9</v>
      </c>
      <c r="S1023" s="49">
        <v>0</v>
      </c>
      <c r="T1023" s="50">
        <v>1829</v>
      </c>
      <c r="U1023" s="50">
        <v>767</v>
      </c>
      <c r="V1023" s="51">
        <f t="shared" si="108"/>
        <v>2.3846153846153846</v>
      </c>
      <c r="W1023" s="51">
        <f t="shared" si="109"/>
        <v>1062</v>
      </c>
      <c r="X1023" s="51">
        <f t="shared" si="114"/>
        <v>949.55833748556233</v>
      </c>
      <c r="Y1023" s="52">
        <v>0</v>
      </c>
      <c r="Z1023" s="53">
        <v>2375.5</v>
      </c>
      <c r="AA1023" s="53">
        <v>611</v>
      </c>
      <c r="AB1023" s="54">
        <f t="shared" si="111"/>
        <v>3.8878887070376433</v>
      </c>
      <c r="AC1023" s="54">
        <f t="shared" si="110"/>
        <v>1764.5</v>
      </c>
      <c r="AD1023" s="54">
        <f t="shared" si="115"/>
        <v>2001.5079577181625</v>
      </c>
    </row>
    <row r="1024" spans="1:30" ht="12.75" customHeight="1">
      <c r="A1024" s="7">
        <v>1010</v>
      </c>
      <c r="B1024" s="32"/>
      <c r="C1024" s="17" t="s">
        <v>1746</v>
      </c>
      <c r="D1024" s="17" t="s">
        <v>1752</v>
      </c>
      <c r="E1024" s="27" t="s">
        <v>1747</v>
      </c>
      <c r="F1024" s="15" t="s">
        <v>1748</v>
      </c>
      <c r="G1024" s="63">
        <f>(X1023+X1024)/2</f>
        <v>1017.9587262027427</v>
      </c>
      <c r="H1024" s="63">
        <f>ABS((X1023-G1024)/G1024*100)</f>
        <v>6.7193675889328093</v>
      </c>
      <c r="I1024" s="64">
        <f>(AD1023+AD1024)/2</f>
        <v>1872.4790372361897</v>
      </c>
      <c r="J1024" s="64">
        <f>ABS((AD1023-I1024)/I1024*100)</f>
        <v>6.8908072088444667</v>
      </c>
      <c r="K1024" s="42">
        <f>I1024/G1024</f>
        <v>1.8394449490315148</v>
      </c>
      <c r="L1024" s="42">
        <f>LOG(K1024,2)</f>
        <v>0.87927049993269424</v>
      </c>
      <c r="M1024" s="83">
        <f>(I1024-G1024)/G1024*100</f>
        <v>83.944494903151465</v>
      </c>
      <c r="N1024" s="13" t="str">
        <f>IF(X1023=0,"×",IF(X1024=0,"×",IF(AD1023=0,"×",IF(AD1024=0,"×","√"))))</f>
        <v>√</v>
      </c>
      <c r="O1024" s="28">
        <v>4</v>
      </c>
      <c r="P1024" s="28">
        <v>1</v>
      </c>
      <c r="Q1024" s="28">
        <v>5</v>
      </c>
      <c r="R1024" s="28">
        <v>10</v>
      </c>
      <c r="S1024" s="49">
        <v>0</v>
      </c>
      <c r="T1024" s="50">
        <v>1979</v>
      </c>
      <c r="U1024" s="50">
        <v>764</v>
      </c>
      <c r="V1024" s="51">
        <f t="shared" si="108"/>
        <v>2.5903141361256545</v>
      </c>
      <c r="W1024" s="51">
        <f t="shared" si="109"/>
        <v>1215</v>
      </c>
      <c r="X1024" s="51">
        <f t="shared" si="114"/>
        <v>1086.3591149199231</v>
      </c>
      <c r="Y1024" s="52">
        <v>0</v>
      </c>
      <c r="Z1024" s="53">
        <v>2167</v>
      </c>
      <c r="AA1024" s="53">
        <v>630</v>
      </c>
      <c r="AB1024" s="54">
        <f t="shared" si="111"/>
        <v>3.4396825396825399</v>
      </c>
      <c r="AC1024" s="54">
        <f t="shared" si="110"/>
        <v>1537</v>
      </c>
      <c r="AD1024" s="54">
        <f t="shared" si="115"/>
        <v>1743.4501167542169</v>
      </c>
    </row>
    <row r="1025" spans="1:30" ht="12.75" customHeight="1">
      <c r="A1025" s="7">
        <v>1011</v>
      </c>
      <c r="B1025" s="27" t="s">
        <v>577</v>
      </c>
      <c r="C1025" s="17" t="s">
        <v>1746</v>
      </c>
      <c r="D1025" s="17" t="s">
        <v>1753</v>
      </c>
      <c r="E1025" s="27" t="s">
        <v>1747</v>
      </c>
      <c r="F1025" s="15" t="s">
        <v>1748</v>
      </c>
      <c r="G1025" s="63"/>
      <c r="H1025" s="63"/>
      <c r="I1025" s="64"/>
      <c r="J1025" s="64"/>
      <c r="K1025" s="42"/>
      <c r="L1025" s="42"/>
      <c r="M1025" s="83"/>
      <c r="N1025" s="13"/>
      <c r="O1025" s="28">
        <v>4</v>
      </c>
      <c r="P1025" s="28">
        <v>1</v>
      </c>
      <c r="Q1025" s="28">
        <v>6</v>
      </c>
      <c r="R1025" s="28">
        <v>1</v>
      </c>
      <c r="S1025" s="49">
        <v>0</v>
      </c>
      <c r="T1025" s="50">
        <v>2743</v>
      </c>
      <c r="U1025" s="50">
        <v>556</v>
      </c>
      <c r="V1025" s="51">
        <f t="shared" si="108"/>
        <v>4.9334532374100721</v>
      </c>
      <c r="W1025" s="51">
        <f t="shared" si="109"/>
        <v>2187</v>
      </c>
      <c r="X1025" s="51">
        <f t="shared" si="114"/>
        <v>1955.4464068558614</v>
      </c>
      <c r="Y1025" s="52">
        <v>0</v>
      </c>
      <c r="Z1025" s="53">
        <v>2767</v>
      </c>
      <c r="AA1025" s="53">
        <v>468</v>
      </c>
      <c r="AB1025" s="54">
        <f t="shared" si="111"/>
        <v>5.9123931623931627</v>
      </c>
      <c r="AC1025" s="54">
        <f t="shared" si="110"/>
        <v>2299</v>
      </c>
      <c r="AD1025" s="54">
        <f t="shared" si="115"/>
        <v>2607.8020939609269</v>
      </c>
    </row>
    <row r="1026" spans="1:30" ht="12.75" customHeight="1">
      <c r="A1026" s="7">
        <v>1012</v>
      </c>
      <c r="B1026" s="27"/>
      <c r="C1026" s="17" t="s">
        <v>1746</v>
      </c>
      <c r="D1026" s="17" t="s">
        <v>1753</v>
      </c>
      <c r="E1026" s="27" t="s">
        <v>1747</v>
      </c>
      <c r="F1026" s="15" t="s">
        <v>1748</v>
      </c>
      <c r="G1026" s="63">
        <f>(X1025+X1026)/2</f>
        <v>1756.05703843846</v>
      </c>
      <c r="H1026" s="63">
        <f>ABS((X1025-G1026)/G1026*100)</f>
        <v>11.35437881873726</v>
      </c>
      <c r="I1026" s="64">
        <f>(AD1025+AD1026)/2</f>
        <v>2253.610617736786</v>
      </c>
      <c r="J1026" s="64">
        <f>ABS((AD1025-I1026)/I1026*100)</f>
        <v>15.716622624889903</v>
      </c>
      <c r="K1026" s="42">
        <f>I1026/G1026</f>
        <v>1.2833356596097618</v>
      </c>
      <c r="L1026" s="42">
        <f>LOG(K1026,2)</f>
        <v>0.35989856023268829</v>
      </c>
      <c r="M1026" s="83">
        <f>(I1026-G1026)/G1026*100</f>
        <v>28.333565960976188</v>
      </c>
      <c r="N1026" s="13" t="str">
        <f>IF(X1025=0,"×",IF(X1026=0,"×",IF(AD1025=0,"×",IF(AD1026=0,"×","√"))))</f>
        <v>√</v>
      </c>
      <c r="O1026" s="28">
        <v>4</v>
      </c>
      <c r="P1026" s="28">
        <v>1</v>
      </c>
      <c r="Q1026" s="28">
        <v>6</v>
      </c>
      <c r="R1026" s="28">
        <v>2</v>
      </c>
      <c r="S1026" s="49">
        <v>0</v>
      </c>
      <c r="T1026" s="50">
        <v>2372</v>
      </c>
      <c r="U1026" s="50">
        <v>631</v>
      </c>
      <c r="V1026" s="51">
        <f t="shared" si="108"/>
        <v>3.7591125198098259</v>
      </c>
      <c r="W1026" s="51">
        <f t="shared" si="109"/>
        <v>1741</v>
      </c>
      <c r="X1026" s="51">
        <f t="shared" si="114"/>
        <v>1556.6676700210585</v>
      </c>
      <c r="Y1026" s="52">
        <v>0</v>
      </c>
      <c r="Z1026" s="53">
        <v>2183.5</v>
      </c>
      <c r="AA1026" s="53">
        <v>509</v>
      </c>
      <c r="AB1026" s="54">
        <f t="shared" si="111"/>
        <v>4.2897838899803533</v>
      </c>
      <c r="AC1026" s="54">
        <f t="shared" si="110"/>
        <v>1674.5</v>
      </c>
      <c r="AD1026" s="54">
        <f t="shared" si="115"/>
        <v>1899.4191415126454</v>
      </c>
    </row>
    <row r="1027" spans="1:30" ht="12.75" customHeight="1">
      <c r="A1027" s="7">
        <v>1013</v>
      </c>
      <c r="B1027" s="27" t="s">
        <v>578</v>
      </c>
      <c r="C1027" s="17" t="s">
        <v>1746</v>
      </c>
      <c r="D1027" s="17" t="s">
        <v>1754</v>
      </c>
      <c r="E1027" s="27" t="s">
        <v>1747</v>
      </c>
      <c r="F1027" s="15" t="s">
        <v>1748</v>
      </c>
      <c r="G1027" s="63"/>
      <c r="H1027" s="63"/>
      <c r="I1027" s="64"/>
      <c r="J1027" s="64"/>
      <c r="K1027" s="42"/>
      <c r="L1027" s="42"/>
      <c r="M1027" s="83"/>
      <c r="N1027" s="13"/>
      <c r="O1027" s="28">
        <v>4</v>
      </c>
      <c r="P1027" s="28">
        <v>1</v>
      </c>
      <c r="Q1027" s="28">
        <v>6</v>
      </c>
      <c r="R1027" s="28">
        <v>3</v>
      </c>
      <c r="S1027" s="49">
        <v>0</v>
      </c>
      <c r="T1027" s="50">
        <v>1652.5</v>
      </c>
      <c r="U1027" s="50">
        <v>654</v>
      </c>
      <c r="V1027" s="51">
        <f t="shared" si="108"/>
        <v>2.5267584097859328</v>
      </c>
      <c r="W1027" s="51">
        <f t="shared" si="109"/>
        <v>998.5</v>
      </c>
      <c r="X1027" s="51">
        <f t="shared" si="114"/>
        <v>892.78154423666103</v>
      </c>
      <c r="Y1027" s="52">
        <v>0</v>
      </c>
      <c r="Z1027" s="53">
        <v>1218</v>
      </c>
      <c r="AA1027" s="53">
        <v>543</v>
      </c>
      <c r="AB1027" s="54">
        <f t="shared" si="111"/>
        <v>2.2430939226519335</v>
      </c>
      <c r="AC1027" s="54">
        <f t="shared" si="110"/>
        <v>675</v>
      </c>
      <c r="AD1027" s="54">
        <f t="shared" si="115"/>
        <v>765.66612154137692</v>
      </c>
    </row>
    <row r="1028" spans="1:30" ht="12.75" customHeight="1">
      <c r="A1028" s="7">
        <v>1014</v>
      </c>
      <c r="B1028" s="27"/>
      <c r="C1028" s="17" t="s">
        <v>1746</v>
      </c>
      <c r="D1028" s="17" t="s">
        <v>1754</v>
      </c>
      <c r="E1028" s="27" t="s">
        <v>1747</v>
      </c>
      <c r="F1028" s="15" t="s">
        <v>1748</v>
      </c>
      <c r="G1028" s="63">
        <f>(X1027+X1028)/2</f>
        <v>766.48670886016794</v>
      </c>
      <c r="H1028" s="63">
        <f>ABS((X1027-G1028)/G1028*100)</f>
        <v>16.477107028288131</v>
      </c>
      <c r="I1028" s="64">
        <f>(AD1027+AD1028)/2</f>
        <v>729.65145582443074</v>
      </c>
      <c r="J1028" s="64">
        <f>ABS((AD1027-I1028)/I1028*100)</f>
        <v>4.9358725223474451</v>
      </c>
      <c r="K1028" s="42">
        <f>I1028/G1028</f>
        <v>0.95194273741482827</v>
      </c>
      <c r="L1028" s="42">
        <f>LOG(K1028,2)</f>
        <v>-7.1053301745231154E-2</v>
      </c>
      <c r="M1028" s="83">
        <f>(I1028-G1028)/G1028*100</f>
        <v>-4.8057262585171765</v>
      </c>
      <c r="N1028" s="13" t="str">
        <f>IF(X1027=0,"×",IF(X1028=0,"×",IF(AD1027=0,"×",IF(AD1028=0,"×","√"))))</f>
        <v>√</v>
      </c>
      <c r="O1028" s="28">
        <v>4</v>
      </c>
      <c r="P1028" s="28">
        <v>1</v>
      </c>
      <c r="Q1028" s="28">
        <v>6</v>
      </c>
      <c r="R1028" s="28">
        <v>4</v>
      </c>
      <c r="S1028" s="49">
        <v>0</v>
      </c>
      <c r="T1028" s="50">
        <v>1424</v>
      </c>
      <c r="U1028" s="50">
        <v>708</v>
      </c>
      <c r="V1028" s="51">
        <f t="shared" si="108"/>
        <v>2.0112994350282487</v>
      </c>
      <c r="W1028" s="51">
        <f t="shared" si="109"/>
        <v>716</v>
      </c>
      <c r="X1028" s="51">
        <f t="shared" si="114"/>
        <v>640.19187348367484</v>
      </c>
      <c r="Y1028" s="52">
        <v>0</v>
      </c>
      <c r="Z1028" s="53">
        <v>1181.5</v>
      </c>
      <c r="AA1028" s="53">
        <v>570</v>
      </c>
      <c r="AB1028" s="54">
        <f t="shared" si="111"/>
        <v>2.0728070175438598</v>
      </c>
      <c r="AC1028" s="54">
        <f t="shared" si="110"/>
        <v>611.5</v>
      </c>
      <c r="AD1028" s="54">
        <f t="shared" si="115"/>
        <v>693.63679010748444</v>
      </c>
    </row>
    <row r="1029" spans="1:30" ht="12.75" customHeight="1">
      <c r="A1029" s="7">
        <v>1015</v>
      </c>
      <c r="B1029" s="27" t="s">
        <v>579</v>
      </c>
      <c r="C1029" s="17" t="s">
        <v>1755</v>
      </c>
      <c r="D1029" s="17" t="s">
        <v>1756</v>
      </c>
      <c r="E1029" s="27" t="s">
        <v>1757</v>
      </c>
      <c r="F1029" s="15" t="s">
        <v>1758</v>
      </c>
      <c r="G1029" s="63"/>
      <c r="H1029" s="63"/>
      <c r="I1029" s="64"/>
      <c r="J1029" s="64"/>
      <c r="K1029" s="42"/>
      <c r="L1029" s="42"/>
      <c r="M1029" s="83"/>
      <c r="N1029" s="13"/>
      <c r="O1029" s="28">
        <v>4</v>
      </c>
      <c r="P1029" s="28">
        <v>1</v>
      </c>
      <c r="Q1029" s="28">
        <v>6</v>
      </c>
      <c r="R1029" s="28">
        <v>5</v>
      </c>
      <c r="S1029" s="49">
        <v>0</v>
      </c>
      <c r="T1029" s="50">
        <v>1567</v>
      </c>
      <c r="U1029" s="50">
        <v>712</v>
      </c>
      <c r="V1029" s="51">
        <f t="shared" si="108"/>
        <v>2.2008426966292136</v>
      </c>
      <c r="W1029" s="51">
        <f t="shared" si="109"/>
        <v>855</v>
      </c>
      <c r="X1029" s="51">
        <f t="shared" si="114"/>
        <v>764.47493272142731</v>
      </c>
      <c r="Y1029" s="52">
        <v>0</v>
      </c>
      <c r="Z1029" s="53">
        <v>1004</v>
      </c>
      <c r="AA1029" s="53">
        <v>572.5</v>
      </c>
      <c r="AB1029" s="54">
        <f t="shared" si="111"/>
        <v>1.7537117903930131</v>
      </c>
      <c r="AC1029" s="54">
        <f t="shared" si="110"/>
        <v>431.5</v>
      </c>
      <c r="AD1029" s="54">
        <f t="shared" si="115"/>
        <v>489.45915769645063</v>
      </c>
    </row>
    <row r="1030" spans="1:30" ht="12.75" customHeight="1">
      <c r="A1030" s="7">
        <v>1016</v>
      </c>
      <c r="B1030" s="27"/>
      <c r="C1030" s="17" t="s">
        <v>1755</v>
      </c>
      <c r="D1030" s="17" t="s">
        <v>1756</v>
      </c>
      <c r="E1030" s="27" t="s">
        <v>1757</v>
      </c>
      <c r="F1030" s="15" t="s">
        <v>1758</v>
      </c>
      <c r="G1030" s="63">
        <f>(X1029+X1030)/2</f>
        <v>647.79191667447253</v>
      </c>
      <c r="H1030" s="63">
        <f>ABS((X1029-G1030)/G1030*100)</f>
        <v>18.012422360248461</v>
      </c>
      <c r="I1030" s="64">
        <f>(AD1029+AD1030)/2</f>
        <v>543.6229462943777</v>
      </c>
      <c r="J1030" s="64">
        <f>ABS((AD1029-I1030)/I1030*100)</f>
        <v>9.9634846113719391</v>
      </c>
      <c r="K1030" s="42">
        <f>I1030/G1030</f>
        <v>0.83919377859041477</v>
      </c>
      <c r="L1030" s="42">
        <f>LOG(K1030,2)</f>
        <v>-0.25292411243217516</v>
      </c>
      <c r="M1030" s="83">
        <f>(I1030-G1030)/G1030*100</f>
        <v>-16.080622140958525</v>
      </c>
      <c r="N1030" s="13" t="str">
        <f>IF(X1029=0,"×",IF(X1030=0,"×",IF(AD1029=0,"×",IF(AD1030=0,"×","√"))))</f>
        <v>√</v>
      </c>
      <c r="O1030" s="28">
        <v>4</v>
      </c>
      <c r="P1030" s="28">
        <v>1</v>
      </c>
      <c r="Q1030" s="28">
        <v>6</v>
      </c>
      <c r="R1030" s="28">
        <v>6</v>
      </c>
      <c r="S1030" s="49">
        <v>0</v>
      </c>
      <c r="T1030" s="50">
        <v>1338</v>
      </c>
      <c r="U1030" s="50">
        <v>744</v>
      </c>
      <c r="V1030" s="51">
        <f t="shared" si="108"/>
        <v>1.7983870967741935</v>
      </c>
      <c r="W1030" s="51">
        <f t="shared" si="109"/>
        <v>594</v>
      </c>
      <c r="X1030" s="51">
        <f t="shared" si="114"/>
        <v>531.10890062751787</v>
      </c>
      <c r="Y1030" s="52">
        <v>0</v>
      </c>
      <c r="Z1030" s="53">
        <v>1135</v>
      </c>
      <c r="AA1030" s="53">
        <v>608</v>
      </c>
      <c r="AB1030" s="54">
        <f t="shared" si="111"/>
        <v>1.8667763157894737</v>
      </c>
      <c r="AC1030" s="54">
        <f t="shared" si="110"/>
        <v>527</v>
      </c>
      <c r="AD1030" s="54">
        <f t="shared" si="115"/>
        <v>597.78673489230471</v>
      </c>
    </row>
    <row r="1031" spans="1:30" ht="12.75" customHeight="1">
      <c r="A1031" s="7">
        <v>1017</v>
      </c>
      <c r="B1031" s="27" t="s">
        <v>580</v>
      </c>
      <c r="C1031" s="17" t="s">
        <v>742</v>
      </c>
      <c r="D1031" s="17" t="s">
        <v>2059</v>
      </c>
      <c r="E1031" s="27" t="s">
        <v>841</v>
      </c>
      <c r="F1031" s="15" t="s">
        <v>1759</v>
      </c>
      <c r="G1031" s="63"/>
      <c r="H1031" s="63"/>
      <c r="I1031" s="64"/>
      <c r="J1031" s="64"/>
      <c r="K1031" s="42"/>
      <c r="L1031" s="42"/>
      <c r="M1031" s="83"/>
      <c r="N1031" s="13"/>
      <c r="O1031" s="28">
        <v>4</v>
      </c>
      <c r="P1031" s="28">
        <v>1</v>
      </c>
      <c r="Q1031" s="28">
        <v>6</v>
      </c>
      <c r="R1031" s="28">
        <v>7</v>
      </c>
      <c r="S1031" s="49">
        <v>0</v>
      </c>
      <c r="T1031" s="50">
        <v>2634</v>
      </c>
      <c r="U1031" s="50">
        <v>757.5</v>
      </c>
      <c r="V1031" s="51">
        <f t="shared" si="108"/>
        <v>3.4772277227722772</v>
      </c>
      <c r="W1031" s="51">
        <f t="shared" si="109"/>
        <v>1876.5</v>
      </c>
      <c r="X1031" s="51">
        <f t="shared" si="114"/>
        <v>1677.8212997096589</v>
      </c>
      <c r="Y1031" s="52">
        <v>0</v>
      </c>
      <c r="Z1031" s="53">
        <v>3063</v>
      </c>
      <c r="AA1031" s="53">
        <v>598</v>
      </c>
      <c r="AB1031" s="54">
        <f t="shared" si="111"/>
        <v>5.1220735785953178</v>
      </c>
      <c r="AC1031" s="54">
        <f t="shared" si="110"/>
        <v>2465</v>
      </c>
      <c r="AD1031" s="54">
        <f t="shared" si="115"/>
        <v>2796.0992438511025</v>
      </c>
    </row>
    <row r="1032" spans="1:30" ht="12.75" customHeight="1">
      <c r="A1032" s="7">
        <v>1018</v>
      </c>
      <c r="B1032" s="27"/>
      <c r="C1032" s="17" t="s">
        <v>742</v>
      </c>
      <c r="D1032" s="17" t="s">
        <v>2059</v>
      </c>
      <c r="E1032" s="27" t="s">
        <v>841</v>
      </c>
      <c r="F1032" s="15" t="s">
        <v>1759</v>
      </c>
      <c r="G1032" s="63">
        <f>(X1031+X1032)/2</f>
        <v>2552.2733280155721</v>
      </c>
      <c r="H1032" s="63">
        <f>ABS((X1031-G1032)/G1032*100)</f>
        <v>34.261692065160268</v>
      </c>
      <c r="I1032" s="64">
        <f>(AD1031+AD1032)/2</f>
        <v>2866.7106750599187</v>
      </c>
      <c r="J1032" s="64">
        <f>ABS((AD1031-I1032)/I1032*100)</f>
        <v>2.4631516470471952</v>
      </c>
      <c r="K1032" s="42">
        <f>I1032/G1032</f>
        <v>1.1231989315536302</v>
      </c>
      <c r="L1032" s="42">
        <f>LOG(K1032,2)</f>
        <v>0.16761346838775698</v>
      </c>
      <c r="M1032" s="83">
        <f>(I1032-G1032)/G1032*100</f>
        <v>12.319893155363024</v>
      </c>
      <c r="N1032" s="13" t="str">
        <f>IF(X1031=0,"×",IF(X1032=0,"×",IF(AD1031=0,"×",IF(AD1032=0,"×","√"))))</f>
        <v>√</v>
      </c>
      <c r="O1032" s="28">
        <v>4</v>
      </c>
      <c r="P1032" s="28">
        <v>1</v>
      </c>
      <c r="Q1032" s="28">
        <v>6</v>
      </c>
      <c r="R1032" s="28">
        <v>8</v>
      </c>
      <c r="S1032" s="49">
        <v>0</v>
      </c>
      <c r="T1032" s="50">
        <v>4601</v>
      </c>
      <c r="U1032" s="50">
        <v>768.5</v>
      </c>
      <c r="V1032" s="51">
        <f t="shared" si="108"/>
        <v>5.9869876382563438</v>
      </c>
      <c r="W1032" s="51">
        <f t="shared" si="109"/>
        <v>3832.5</v>
      </c>
      <c r="X1032" s="51">
        <f t="shared" si="114"/>
        <v>3426.7253563214854</v>
      </c>
      <c r="Y1032" s="52">
        <v>0</v>
      </c>
      <c r="Z1032" s="53">
        <v>3204.5</v>
      </c>
      <c r="AA1032" s="53">
        <v>615</v>
      </c>
      <c r="AB1032" s="54">
        <f t="shared" si="111"/>
        <v>5.2105691056910572</v>
      </c>
      <c r="AC1032" s="54">
        <f t="shared" si="110"/>
        <v>2589.5</v>
      </c>
      <c r="AD1032" s="54">
        <f t="shared" si="115"/>
        <v>2937.3221062687344</v>
      </c>
    </row>
    <row r="1033" spans="1:30" ht="12.75" customHeight="1">
      <c r="A1033" s="7">
        <v>1019</v>
      </c>
      <c r="B1033" s="32" t="s">
        <v>581</v>
      </c>
      <c r="C1033" s="17" t="s">
        <v>1746</v>
      </c>
      <c r="D1033" s="18" t="s">
        <v>1760</v>
      </c>
      <c r="E1033" s="27" t="s">
        <v>1747</v>
      </c>
      <c r="F1033" s="15" t="s">
        <v>1748</v>
      </c>
      <c r="G1033" s="63"/>
      <c r="H1033" s="63"/>
      <c r="I1033" s="64"/>
      <c r="J1033" s="64"/>
      <c r="K1033" s="42"/>
      <c r="L1033" s="42"/>
      <c r="M1033" s="83"/>
      <c r="N1033" s="13"/>
      <c r="O1033" s="28">
        <v>4</v>
      </c>
      <c r="P1033" s="28">
        <v>1</v>
      </c>
      <c r="Q1033" s="28">
        <v>6</v>
      </c>
      <c r="R1033" s="28">
        <v>9</v>
      </c>
      <c r="S1033" s="49">
        <v>0</v>
      </c>
      <c r="T1033" s="50">
        <v>3901</v>
      </c>
      <c r="U1033" s="50">
        <v>764</v>
      </c>
      <c r="V1033" s="51">
        <f t="shared" si="108"/>
        <v>5.1060209424083771</v>
      </c>
      <c r="W1033" s="51">
        <f t="shared" si="109"/>
        <v>3137</v>
      </c>
      <c r="X1033" s="51">
        <f t="shared" si="114"/>
        <v>2804.8629987685586</v>
      </c>
      <c r="Y1033" s="52">
        <v>0</v>
      </c>
      <c r="Z1033" s="53">
        <v>3134.5</v>
      </c>
      <c r="AA1033" s="53">
        <v>603</v>
      </c>
      <c r="AB1033" s="54">
        <f t="shared" si="111"/>
        <v>5.1981757877280268</v>
      </c>
      <c r="AC1033" s="54">
        <f t="shared" si="110"/>
        <v>2531.5</v>
      </c>
      <c r="AD1033" s="54">
        <f t="shared" si="115"/>
        <v>2871.5315358251792</v>
      </c>
    </row>
    <row r="1034" spans="1:30" ht="12.75" customHeight="1">
      <c r="A1034" s="7">
        <v>1020</v>
      </c>
      <c r="B1034" s="27"/>
      <c r="C1034" s="17" t="s">
        <v>1746</v>
      </c>
      <c r="D1034" s="18" t="s">
        <v>1760</v>
      </c>
      <c r="E1034" s="27" t="s">
        <v>1747</v>
      </c>
      <c r="F1034" s="15" t="s">
        <v>1748</v>
      </c>
      <c r="G1034" s="63">
        <f>(X1033+X1034)/2</f>
        <v>2199.0948503255563</v>
      </c>
      <c r="H1034" s="63">
        <f>ABS((X1033-G1034)/G1034*100)</f>
        <v>27.546249237649924</v>
      </c>
      <c r="I1034" s="64">
        <f>(AD1033+AD1034)/2</f>
        <v>2933.0684055935044</v>
      </c>
      <c r="J1034" s="64">
        <f>ABS((AD1033-I1034)/I1034*100)</f>
        <v>2.0980373199265117</v>
      </c>
      <c r="K1034" s="42">
        <f>I1034/G1034</f>
        <v>1.3337616634222438</v>
      </c>
      <c r="L1034" s="42">
        <f>LOG(K1034,2)</f>
        <v>0.41550088712307059</v>
      </c>
      <c r="M1034" s="83">
        <f>(I1034-G1034)/G1034*100</f>
        <v>33.376166342224387</v>
      </c>
      <c r="N1034" s="13" t="str">
        <f>IF(X1033=0,"×",IF(X1034=0,"×",IF(AD1033=0,"×",IF(AD1034=0,"×","√"))))</f>
        <v>√</v>
      </c>
      <c r="O1034" s="28">
        <v>4</v>
      </c>
      <c r="P1034" s="28">
        <v>1</v>
      </c>
      <c r="Q1034" s="28">
        <v>6</v>
      </c>
      <c r="R1034" s="28">
        <v>10</v>
      </c>
      <c r="S1034" s="49">
        <v>0</v>
      </c>
      <c r="T1034" s="50">
        <v>2537</v>
      </c>
      <c r="U1034" s="50">
        <v>755</v>
      </c>
      <c r="V1034" s="51">
        <f t="shared" si="108"/>
        <v>3.3602649006622518</v>
      </c>
      <c r="W1034" s="51">
        <f t="shared" si="109"/>
        <v>1782</v>
      </c>
      <c r="X1034" s="51">
        <f t="shared" si="114"/>
        <v>1593.3267018825538</v>
      </c>
      <c r="Y1034" s="52">
        <v>0</v>
      </c>
      <c r="Z1034" s="53">
        <v>3263</v>
      </c>
      <c r="AA1034" s="53">
        <v>623</v>
      </c>
      <c r="AB1034" s="54">
        <f t="shared" si="111"/>
        <v>5.237560192616372</v>
      </c>
      <c r="AC1034" s="54">
        <f t="shared" si="110"/>
        <v>2640</v>
      </c>
      <c r="AD1034" s="54">
        <f t="shared" si="115"/>
        <v>2994.6052753618301</v>
      </c>
    </row>
    <row r="1035" spans="1:30" ht="12.75" customHeight="1">
      <c r="A1035" s="7">
        <v>1021</v>
      </c>
      <c r="B1035" s="27" t="s">
        <v>582</v>
      </c>
      <c r="C1035" s="17" t="s">
        <v>743</v>
      </c>
      <c r="D1035" s="17" t="s">
        <v>2059</v>
      </c>
      <c r="E1035" s="27" t="s">
        <v>842</v>
      </c>
      <c r="F1035" s="15" t="s">
        <v>1761</v>
      </c>
      <c r="G1035" s="63"/>
      <c r="H1035" s="63"/>
      <c r="I1035" s="64"/>
      <c r="J1035" s="64"/>
      <c r="K1035" s="42"/>
      <c r="L1035" s="42"/>
      <c r="M1035" s="83"/>
      <c r="N1035" s="13"/>
      <c r="O1035" s="28">
        <v>4</v>
      </c>
      <c r="P1035" s="28">
        <v>1</v>
      </c>
      <c r="Q1035" s="28">
        <v>7</v>
      </c>
      <c r="R1035" s="28">
        <v>1</v>
      </c>
      <c r="S1035" s="49">
        <v>0</v>
      </c>
      <c r="T1035" s="50">
        <v>2004</v>
      </c>
      <c r="U1035" s="50">
        <v>551</v>
      </c>
      <c r="V1035" s="51">
        <f t="shared" si="108"/>
        <v>3.6370235934664246</v>
      </c>
      <c r="W1035" s="51">
        <f t="shared" si="109"/>
        <v>1453</v>
      </c>
      <c r="X1035" s="51">
        <f t="shared" si="114"/>
        <v>1299.1603242622618</v>
      </c>
      <c r="Y1035" s="52">
        <v>0</v>
      </c>
      <c r="Z1035" s="53">
        <v>2827</v>
      </c>
      <c r="AA1035" s="53">
        <v>437</v>
      </c>
      <c r="AB1035" s="54">
        <f t="shared" si="111"/>
        <v>6.4691075514874141</v>
      </c>
      <c r="AC1035" s="54">
        <f t="shared" si="110"/>
        <v>2390</v>
      </c>
      <c r="AD1035" s="54">
        <f t="shared" si="115"/>
        <v>2711.0252303465049</v>
      </c>
    </row>
    <row r="1036" spans="1:30" ht="12.75" customHeight="1">
      <c r="A1036" s="7">
        <v>1022</v>
      </c>
      <c r="B1036" s="27"/>
      <c r="C1036" s="17" t="s">
        <v>743</v>
      </c>
      <c r="D1036" s="17" t="s">
        <v>2059</v>
      </c>
      <c r="E1036" s="27" t="s">
        <v>842</v>
      </c>
      <c r="F1036" s="15" t="s">
        <v>1761</v>
      </c>
      <c r="G1036" s="63">
        <f>(X1035+X1036)/2</f>
        <v>1874.5282999420729</v>
      </c>
      <c r="H1036" s="63">
        <f>ABS((X1035-G1036)/G1036*100)</f>
        <v>30.694013832578104</v>
      </c>
      <c r="I1036" s="64">
        <f>(AD1035+AD1036)/2</f>
        <v>2788.1590025906735</v>
      </c>
      <c r="J1036" s="64">
        <f>ABS((AD1035-I1036)/I1036*100)</f>
        <v>2.7664768104149786</v>
      </c>
      <c r="K1036" s="42">
        <f>I1036/G1036</f>
        <v>1.4873923230056509</v>
      </c>
      <c r="L1036" s="42">
        <f>LOG(K1036,2)</f>
        <v>0.57278523098287515</v>
      </c>
      <c r="M1036" s="83">
        <f>(I1036-G1036)/G1036*100</f>
        <v>48.739232300565099</v>
      </c>
      <c r="N1036" s="13" t="str">
        <f>IF(X1035=0,"×",IF(X1036=0,"×",IF(AD1035=0,"×",IF(AD1036=0,"×","√"))))</f>
        <v>√</v>
      </c>
      <c r="O1036" s="28">
        <v>4</v>
      </c>
      <c r="P1036" s="28">
        <v>1</v>
      </c>
      <c r="Q1036" s="28">
        <v>7</v>
      </c>
      <c r="R1036" s="28">
        <v>2</v>
      </c>
      <c r="S1036" s="49">
        <v>0</v>
      </c>
      <c r="T1036" s="50">
        <v>3365</v>
      </c>
      <c r="U1036" s="50">
        <v>625</v>
      </c>
      <c r="V1036" s="51">
        <f t="shared" si="108"/>
        <v>5.3840000000000003</v>
      </c>
      <c r="W1036" s="51">
        <f t="shared" si="109"/>
        <v>2740</v>
      </c>
      <c r="X1036" s="51">
        <f t="shared" si="114"/>
        <v>2449.8962756218839</v>
      </c>
      <c r="Y1036" s="52">
        <v>0</v>
      </c>
      <c r="Z1036" s="53">
        <v>3003</v>
      </c>
      <c r="AA1036" s="53">
        <v>477</v>
      </c>
      <c r="AB1036" s="54">
        <f t="shared" si="111"/>
        <v>6.2955974842767297</v>
      </c>
      <c r="AC1036" s="54">
        <f t="shared" si="110"/>
        <v>2526</v>
      </c>
      <c r="AD1036" s="54">
        <f t="shared" si="115"/>
        <v>2865.2927748348416</v>
      </c>
    </row>
    <row r="1037" spans="1:30" ht="12.75" customHeight="1">
      <c r="A1037" s="7">
        <v>1023</v>
      </c>
      <c r="B1037" s="27" t="s">
        <v>583</v>
      </c>
      <c r="C1037" s="17" t="s">
        <v>744</v>
      </c>
      <c r="D1037" s="17" t="s">
        <v>2059</v>
      </c>
      <c r="E1037" s="27" t="s">
        <v>1762</v>
      </c>
      <c r="F1037" s="15" t="s">
        <v>1763</v>
      </c>
      <c r="G1037" s="63"/>
      <c r="H1037" s="63"/>
      <c r="I1037" s="64"/>
      <c r="J1037" s="64"/>
      <c r="K1037" s="42"/>
      <c r="L1037" s="42"/>
      <c r="M1037" s="83"/>
      <c r="N1037" s="13"/>
      <c r="O1037" s="28">
        <v>4</v>
      </c>
      <c r="P1037" s="28">
        <v>1</v>
      </c>
      <c r="Q1037" s="28">
        <v>7</v>
      </c>
      <c r="R1037" s="28">
        <v>3</v>
      </c>
      <c r="S1037" s="49">
        <v>0</v>
      </c>
      <c r="T1037" s="50">
        <v>1043</v>
      </c>
      <c r="U1037" s="50">
        <v>642</v>
      </c>
      <c r="V1037" s="51">
        <f t="shared" si="108"/>
        <v>1.6246105919003115</v>
      </c>
      <c r="W1037" s="51">
        <f t="shared" si="109"/>
        <v>401</v>
      </c>
      <c r="X1037" s="51">
        <f t="shared" si="114"/>
        <v>358.54321405999104</v>
      </c>
      <c r="Y1037" s="52">
        <v>0</v>
      </c>
      <c r="Z1037" s="53">
        <v>1903.5</v>
      </c>
      <c r="AA1037" s="53">
        <v>499</v>
      </c>
      <c r="AB1037" s="54">
        <f t="shared" si="111"/>
        <v>3.814629258517034</v>
      </c>
      <c r="AC1037" s="54">
        <f t="shared" si="110"/>
        <v>1404.5</v>
      </c>
      <c r="AD1037" s="54">
        <f t="shared" si="115"/>
        <v>1593.1526928960948</v>
      </c>
    </row>
    <row r="1038" spans="1:30" ht="12.75" customHeight="1">
      <c r="A1038" s="7">
        <v>1024</v>
      </c>
      <c r="B1038" s="32"/>
      <c r="C1038" s="17" t="s">
        <v>744</v>
      </c>
      <c r="D1038" s="17" t="s">
        <v>2059</v>
      </c>
      <c r="E1038" s="27" t="s">
        <v>1762</v>
      </c>
      <c r="F1038" s="15" t="s">
        <v>1763</v>
      </c>
      <c r="G1038" s="63">
        <f>(X1037+X1038)/2</f>
        <v>356.30790723916817</v>
      </c>
      <c r="H1038" s="63">
        <f>ABS((X1037-G1038)/G1038*100)</f>
        <v>0.62735257214554119</v>
      </c>
      <c r="I1038" s="64">
        <f>(AD1037+AD1038)/2</f>
        <v>1176.5736067685825</v>
      </c>
      <c r="J1038" s="64">
        <f>ABS((AD1037-I1038)/I1038*100)</f>
        <v>35.406121957098108</v>
      </c>
      <c r="K1038" s="42">
        <f>I1038/G1038</f>
        <v>3.3021260063667883</v>
      </c>
      <c r="L1038" s="42">
        <f>LOG(K1038,2)</f>
        <v>1.7233951733377815</v>
      </c>
      <c r="M1038" s="83">
        <f>(I1038-G1038)/G1038*100</f>
        <v>230.21260063667887</v>
      </c>
      <c r="N1038" s="13" t="str">
        <f>IF(X1037=0,"×",IF(X1038=0,"×",IF(AD1037=0,"×",IF(AD1038=0,"×","√"))))</f>
        <v>√</v>
      </c>
      <c r="O1038" s="28">
        <v>4</v>
      </c>
      <c r="P1038" s="28">
        <v>1</v>
      </c>
      <c r="Q1038" s="28">
        <v>7</v>
      </c>
      <c r="R1038" s="28">
        <v>4</v>
      </c>
      <c r="S1038" s="49">
        <v>0</v>
      </c>
      <c r="T1038" s="50">
        <v>1080</v>
      </c>
      <c r="U1038" s="50">
        <v>684</v>
      </c>
      <c r="V1038" s="51">
        <f t="shared" si="108"/>
        <v>1.5789473684210527</v>
      </c>
      <c r="W1038" s="51">
        <f t="shared" si="109"/>
        <v>396</v>
      </c>
      <c r="X1038" s="51">
        <f t="shared" si="114"/>
        <v>354.0726004183453</v>
      </c>
      <c r="Y1038" s="52">
        <v>0</v>
      </c>
      <c r="Z1038" s="53">
        <v>1182</v>
      </c>
      <c r="AA1038" s="53">
        <v>512</v>
      </c>
      <c r="AB1038" s="54">
        <f t="shared" si="111"/>
        <v>2.30859375</v>
      </c>
      <c r="AC1038" s="54">
        <f t="shared" si="110"/>
        <v>670</v>
      </c>
      <c r="AD1038" s="54">
        <f t="shared" si="115"/>
        <v>759.99452064107049</v>
      </c>
    </row>
    <row r="1039" spans="1:30" ht="12.75" customHeight="1">
      <c r="A1039" s="7">
        <v>1025</v>
      </c>
      <c r="B1039" s="32" t="s">
        <v>584</v>
      </c>
      <c r="C1039" s="17" t="s">
        <v>1764</v>
      </c>
      <c r="D1039" s="17" t="s">
        <v>2059</v>
      </c>
      <c r="E1039" s="27" t="s">
        <v>1765</v>
      </c>
      <c r="F1039" s="15" t="s">
        <v>1766</v>
      </c>
      <c r="G1039" s="63"/>
      <c r="H1039" s="63"/>
      <c r="I1039" s="64"/>
      <c r="J1039" s="64"/>
      <c r="K1039" s="42"/>
      <c r="L1039" s="42"/>
      <c r="M1039" s="83"/>
      <c r="N1039" s="13"/>
      <c r="O1039" s="28">
        <v>4</v>
      </c>
      <c r="P1039" s="28">
        <v>1</v>
      </c>
      <c r="Q1039" s="28">
        <v>7</v>
      </c>
      <c r="R1039" s="28">
        <v>5</v>
      </c>
      <c r="S1039" s="49">
        <v>0</v>
      </c>
      <c r="T1039" s="50">
        <v>1005</v>
      </c>
      <c r="U1039" s="50">
        <v>664.5</v>
      </c>
      <c r="V1039" s="51">
        <f t="shared" si="108"/>
        <v>1.5124153498871331</v>
      </c>
      <c r="W1039" s="51">
        <f t="shared" si="109"/>
        <v>340.5</v>
      </c>
      <c r="X1039" s="51">
        <f t="shared" si="114"/>
        <v>304.44878899607721</v>
      </c>
      <c r="Y1039" s="52">
        <v>0</v>
      </c>
      <c r="Z1039" s="53">
        <v>916</v>
      </c>
      <c r="AA1039" s="53">
        <v>536</v>
      </c>
      <c r="AB1039" s="54">
        <f t="shared" si="111"/>
        <v>1.708955223880597</v>
      </c>
      <c r="AC1039" s="54">
        <f t="shared" si="110"/>
        <v>380</v>
      </c>
      <c r="AD1039" s="54">
        <f t="shared" si="115"/>
        <v>431.04166842329369</v>
      </c>
    </row>
    <row r="1040" spans="1:30" ht="12.75" customHeight="1">
      <c r="A1040" s="7">
        <v>1026</v>
      </c>
      <c r="B1040" s="32"/>
      <c r="C1040" s="17" t="s">
        <v>1764</v>
      </c>
      <c r="D1040" s="17" t="s">
        <v>2059</v>
      </c>
      <c r="E1040" s="27" t="s">
        <v>1765</v>
      </c>
      <c r="F1040" s="15" t="s">
        <v>1766</v>
      </c>
      <c r="G1040" s="63">
        <f>(X1039+X1040)/2</f>
        <v>295.50756171278567</v>
      </c>
      <c r="H1040" s="63">
        <f>ABS((X1039-G1040)/G1040*100)</f>
        <v>3.0257186081694374</v>
      </c>
      <c r="I1040" s="64">
        <f>(AD1039+AD1040)/2</f>
        <v>498.53371913694099</v>
      </c>
      <c r="J1040" s="64">
        <f>ABS((AD1039-I1040)/I1040*100)</f>
        <v>13.538111490329921</v>
      </c>
      <c r="K1040" s="42">
        <f>I1040/G1040</f>
        <v>1.6870421732946506</v>
      </c>
      <c r="L1040" s="42">
        <f>LOG(K1040,2)</f>
        <v>0.75449603909231555</v>
      </c>
      <c r="M1040" s="83">
        <f>(I1040-G1040)/G1040*100</f>
        <v>68.704217329465038</v>
      </c>
      <c r="N1040" s="13" t="str">
        <f>IF(X1039=0,"×",IF(X1040=0,"×",IF(AD1039=0,"×",IF(AD1040=0,"×","√"))))</f>
        <v>√</v>
      </c>
      <c r="O1040" s="28">
        <v>4</v>
      </c>
      <c r="P1040" s="28">
        <v>1</v>
      </c>
      <c r="Q1040" s="28">
        <v>7</v>
      </c>
      <c r="R1040" s="28">
        <v>6</v>
      </c>
      <c r="S1040" s="49">
        <v>0</v>
      </c>
      <c r="T1040" s="50">
        <v>1009.5</v>
      </c>
      <c r="U1040" s="50">
        <v>689</v>
      </c>
      <c r="V1040" s="51">
        <f t="shared" ref="V1040:V1101" si="116">T1040/U1040</f>
        <v>1.4651669085631349</v>
      </c>
      <c r="W1040" s="51">
        <f t="shared" ref="W1040:W1101" si="117">IF(T1040-U1040&lt;0,1,T1040-U1040)</f>
        <v>320.5</v>
      </c>
      <c r="X1040" s="51">
        <f t="shared" si="114"/>
        <v>286.56633442949408</v>
      </c>
      <c r="Y1040" s="52">
        <v>0</v>
      </c>
      <c r="Z1040" s="53">
        <v>1040</v>
      </c>
      <c r="AA1040" s="53">
        <v>541</v>
      </c>
      <c r="AB1040" s="54">
        <f t="shared" si="111"/>
        <v>1.9223659889094269</v>
      </c>
      <c r="AC1040" s="54">
        <f t="shared" ref="AC1040:AC1101" si="118">IF(Z1040-AA1040&lt;0,1,Z1040-AA1040)</f>
        <v>499</v>
      </c>
      <c r="AD1040" s="54">
        <f t="shared" si="115"/>
        <v>566.02576985058829</v>
      </c>
    </row>
    <row r="1041" spans="1:30" ht="12.75" customHeight="1">
      <c r="A1041" s="7">
        <v>1027</v>
      </c>
      <c r="B1041" s="27" t="s">
        <v>829</v>
      </c>
      <c r="C1041" s="17" t="s">
        <v>1536</v>
      </c>
      <c r="D1041" s="17" t="s">
        <v>2059</v>
      </c>
      <c r="E1041" s="27" t="s">
        <v>1537</v>
      </c>
      <c r="F1041" s="15" t="s">
        <v>1538</v>
      </c>
      <c r="G1041" s="63"/>
      <c r="H1041" s="63"/>
      <c r="I1041" s="64"/>
      <c r="J1041" s="64"/>
      <c r="K1041" s="42"/>
      <c r="L1041" s="42"/>
      <c r="M1041" s="83"/>
      <c r="N1041" s="13"/>
      <c r="O1041" s="28">
        <v>4</v>
      </c>
      <c r="P1041" s="28">
        <v>1</v>
      </c>
      <c r="Q1041" s="28">
        <v>7</v>
      </c>
      <c r="R1041" s="28">
        <v>7</v>
      </c>
      <c r="S1041" s="49">
        <v>0</v>
      </c>
      <c r="T1041" s="50">
        <v>1166</v>
      </c>
      <c r="U1041" s="50">
        <v>728</v>
      </c>
      <c r="V1041" s="51">
        <f t="shared" si="116"/>
        <v>1.6016483516483517</v>
      </c>
      <c r="W1041" s="51">
        <f t="shared" si="117"/>
        <v>438</v>
      </c>
      <c r="X1041" s="51">
        <f t="shared" si="114"/>
        <v>391.62575500816979</v>
      </c>
      <c r="Y1041" s="52">
        <v>0</v>
      </c>
      <c r="Z1041" s="53">
        <v>923</v>
      </c>
      <c r="AA1041" s="53">
        <v>554</v>
      </c>
      <c r="AB1041" s="54">
        <f t="shared" si="111"/>
        <v>1.6660649819494584</v>
      </c>
      <c r="AC1041" s="54">
        <f t="shared" si="118"/>
        <v>369</v>
      </c>
      <c r="AD1041" s="54">
        <f t="shared" si="115"/>
        <v>418.5641464426194</v>
      </c>
    </row>
    <row r="1042" spans="1:30" ht="12.75" customHeight="1">
      <c r="A1042" s="7">
        <v>1028</v>
      </c>
      <c r="B1042" s="27"/>
      <c r="C1042" s="17" t="s">
        <v>1536</v>
      </c>
      <c r="D1042" s="17" t="s">
        <v>2059</v>
      </c>
      <c r="E1042" s="27" t="s">
        <v>1537</v>
      </c>
      <c r="F1042" s="15" t="s">
        <v>1538</v>
      </c>
      <c r="G1042" s="63">
        <f>(X1041+X1042)/2</f>
        <v>372.17858566701068</v>
      </c>
      <c r="H1042" s="63">
        <f>ABS((X1041-G1042)/G1042*100)</f>
        <v>5.2252252252252243</v>
      </c>
      <c r="I1042" s="64">
        <f>(AD1041+AD1042)/2</f>
        <v>431.04166842329369</v>
      </c>
      <c r="J1042" s="64">
        <f>ABS((AD1041-I1042)/I1042*100)</f>
        <v>2.8947368421052611</v>
      </c>
      <c r="K1042" s="42">
        <f>I1042/G1042</f>
        <v>1.1581581665984082</v>
      </c>
      <c r="L1042" s="42">
        <f>LOG(K1042,2)</f>
        <v>0.21183229182892652</v>
      </c>
      <c r="M1042" s="83">
        <f>(I1042-G1042)/G1042*100</f>
        <v>15.815816659840817</v>
      </c>
      <c r="N1042" s="13" t="str">
        <f>IF(X1041=0,"×",IF(X1042=0,"×",IF(AD1041=0,"×",IF(AD1042=0,"×","√"))))</f>
        <v>√</v>
      </c>
      <c r="O1042" s="28">
        <v>4</v>
      </c>
      <c r="P1042" s="28">
        <v>1</v>
      </c>
      <c r="Q1042" s="28">
        <v>7</v>
      </c>
      <c r="R1042" s="28">
        <v>8</v>
      </c>
      <c r="S1042" s="49">
        <v>0</v>
      </c>
      <c r="T1042" s="50">
        <v>1140.5</v>
      </c>
      <c r="U1042" s="50">
        <v>746</v>
      </c>
      <c r="V1042" s="51">
        <f t="shared" si="116"/>
        <v>1.5288203753351206</v>
      </c>
      <c r="W1042" s="51">
        <f t="shared" si="117"/>
        <v>394.5</v>
      </c>
      <c r="X1042" s="51">
        <f t="shared" si="114"/>
        <v>352.73141632585157</v>
      </c>
      <c r="Y1042" s="52">
        <v>0</v>
      </c>
      <c r="Z1042" s="53">
        <v>977</v>
      </c>
      <c r="AA1042" s="53">
        <v>586</v>
      </c>
      <c r="AB1042" s="54">
        <f t="shared" si="111"/>
        <v>1.6672354948805461</v>
      </c>
      <c r="AC1042" s="54">
        <f t="shared" si="118"/>
        <v>391</v>
      </c>
      <c r="AD1042" s="54">
        <f t="shared" si="115"/>
        <v>443.51919040396797</v>
      </c>
    </row>
    <row r="1043" spans="1:30" ht="12.75" customHeight="1">
      <c r="A1043" s="7">
        <v>1029</v>
      </c>
      <c r="B1043" s="27" t="s">
        <v>830</v>
      </c>
      <c r="C1043" s="17" t="s">
        <v>727</v>
      </c>
      <c r="D1043" s="17" t="s">
        <v>814</v>
      </c>
      <c r="E1043" s="27" t="s">
        <v>1427</v>
      </c>
      <c r="F1043" s="15" t="s">
        <v>1428</v>
      </c>
      <c r="G1043" s="63"/>
      <c r="H1043" s="63"/>
      <c r="I1043" s="64"/>
      <c r="J1043" s="64"/>
      <c r="K1043" s="42"/>
      <c r="L1043" s="42"/>
      <c r="M1043" s="83"/>
      <c r="N1043" s="13"/>
      <c r="O1043" s="28">
        <v>4</v>
      </c>
      <c r="P1043" s="28">
        <v>1</v>
      </c>
      <c r="Q1043" s="28">
        <v>7</v>
      </c>
      <c r="R1043" s="28">
        <v>9</v>
      </c>
      <c r="S1043" s="49">
        <v>0</v>
      </c>
      <c r="T1043" s="50">
        <v>3188.5</v>
      </c>
      <c r="U1043" s="50">
        <v>759</v>
      </c>
      <c r="V1043" s="51">
        <f t="shared" si="116"/>
        <v>4.2009222661396572</v>
      </c>
      <c r="W1043" s="51">
        <f t="shared" si="117"/>
        <v>2429.5</v>
      </c>
      <c r="X1043" s="51">
        <f t="shared" si="114"/>
        <v>2172.2711684756814</v>
      </c>
      <c r="Y1043" s="52">
        <v>0</v>
      </c>
      <c r="Z1043" s="53">
        <v>3526</v>
      </c>
      <c r="AA1043" s="53">
        <v>621.5</v>
      </c>
      <c r="AB1043" s="54">
        <f t="shared" ref="AB1043:AB1104" si="119">Z1043/AA1043</f>
        <v>5.6733708769106999</v>
      </c>
      <c r="AC1043" s="54">
        <f t="shared" si="118"/>
        <v>2904.5</v>
      </c>
      <c r="AD1043" s="54">
        <f t="shared" si="115"/>
        <v>3294.6329629880433</v>
      </c>
    </row>
    <row r="1044" spans="1:30" ht="12.75" customHeight="1">
      <c r="A1044" s="7">
        <v>1030</v>
      </c>
      <c r="B1044" s="27"/>
      <c r="C1044" s="17" t="s">
        <v>727</v>
      </c>
      <c r="D1044" s="17" t="s">
        <v>814</v>
      </c>
      <c r="E1044" s="27" t="s">
        <v>1427</v>
      </c>
      <c r="F1044" s="15" t="s">
        <v>1428</v>
      </c>
      <c r="G1044" s="63">
        <f>(X1043+X1044)/2</f>
        <v>1511.5144722404361</v>
      </c>
      <c r="H1044" s="63">
        <f>ABS((X1043-G1044)/G1044*100)</f>
        <v>43.714877255249917</v>
      </c>
      <c r="I1044" s="64">
        <f>(AD1043+AD1044)/2</f>
        <v>3303.4239443835186</v>
      </c>
      <c r="J1044" s="64">
        <f>ABS((AD1043-I1044)/I1044*100)</f>
        <v>0.26611726328440694</v>
      </c>
      <c r="K1044" s="42">
        <f>I1044/G1044</f>
        <v>2.1855059974960294</v>
      </c>
      <c r="L1044" s="42">
        <f>LOG(K1044,2)</f>
        <v>1.1279673371928598</v>
      </c>
      <c r="M1044" s="83">
        <f>(I1044-G1044)/G1044*100</f>
        <v>118.55059974960291</v>
      </c>
      <c r="N1044" s="13" t="str">
        <f>IF(X1043=0,"×",IF(X1044=0,"×",IF(AD1043=0,"×",IF(AD1044=0,"×","√"))))</f>
        <v>√</v>
      </c>
      <c r="O1044" s="28">
        <v>4</v>
      </c>
      <c r="P1044" s="28">
        <v>1</v>
      </c>
      <c r="Q1044" s="28">
        <v>7</v>
      </c>
      <c r="R1044" s="28">
        <v>10</v>
      </c>
      <c r="S1044" s="49">
        <v>0</v>
      </c>
      <c r="T1044" s="50">
        <v>1686.5</v>
      </c>
      <c r="U1044" s="50">
        <v>735</v>
      </c>
      <c r="V1044" s="51">
        <f t="shared" si="116"/>
        <v>2.2945578231292516</v>
      </c>
      <c r="W1044" s="51">
        <f t="shared" si="117"/>
        <v>951.5</v>
      </c>
      <c r="X1044" s="51">
        <f t="shared" si="114"/>
        <v>850.75777600519075</v>
      </c>
      <c r="Y1044" s="52">
        <v>0</v>
      </c>
      <c r="Z1044" s="53">
        <v>3529</v>
      </c>
      <c r="AA1044" s="53">
        <v>609</v>
      </c>
      <c r="AB1044" s="54">
        <f t="shared" si="119"/>
        <v>5.7947454844006572</v>
      </c>
      <c r="AC1044" s="54">
        <f t="shared" si="118"/>
        <v>2920</v>
      </c>
      <c r="AD1044" s="54">
        <f t="shared" si="115"/>
        <v>3312.2149257789938</v>
      </c>
    </row>
    <row r="1045" spans="1:30" ht="12.75" customHeight="1">
      <c r="A1045" s="7">
        <v>1031</v>
      </c>
      <c r="B1045" s="27" t="s">
        <v>585</v>
      </c>
      <c r="C1045" s="17" t="s">
        <v>1777</v>
      </c>
      <c r="D1045" s="17" t="s">
        <v>2059</v>
      </c>
      <c r="E1045" s="27" t="s">
        <v>1778</v>
      </c>
      <c r="F1045" s="15" t="s">
        <v>1779</v>
      </c>
      <c r="G1045" s="63"/>
      <c r="H1045" s="63"/>
      <c r="I1045" s="64"/>
      <c r="J1045" s="64"/>
      <c r="K1045" s="42"/>
      <c r="L1045" s="42"/>
      <c r="M1045" s="83"/>
      <c r="N1045" s="13"/>
      <c r="O1045" s="28">
        <v>4</v>
      </c>
      <c r="P1045" s="28">
        <v>1</v>
      </c>
      <c r="Q1045" s="28">
        <v>8</v>
      </c>
      <c r="R1045" s="28">
        <v>1</v>
      </c>
      <c r="S1045" s="49">
        <v>0</v>
      </c>
      <c r="T1045" s="50">
        <v>1700.5</v>
      </c>
      <c r="U1045" s="50">
        <v>505</v>
      </c>
      <c r="V1045" s="51">
        <f t="shared" si="116"/>
        <v>3.3673267326732672</v>
      </c>
      <c r="W1045" s="51">
        <f t="shared" si="117"/>
        <v>1195.5</v>
      </c>
      <c r="X1045" s="51">
        <f t="shared" si="114"/>
        <v>1068.9237217175046</v>
      </c>
      <c r="Y1045" s="52">
        <v>0</v>
      </c>
      <c r="Z1045" s="53">
        <v>1796</v>
      </c>
      <c r="AA1045" s="53">
        <v>399</v>
      </c>
      <c r="AB1045" s="54">
        <f t="shared" si="119"/>
        <v>4.5012531328320806</v>
      </c>
      <c r="AC1045" s="54">
        <f t="shared" si="118"/>
        <v>1397</v>
      </c>
      <c r="AD1045" s="54">
        <f t="shared" si="115"/>
        <v>1584.645291545635</v>
      </c>
    </row>
    <row r="1046" spans="1:30" ht="12.75" customHeight="1">
      <c r="A1046" s="7">
        <v>1032</v>
      </c>
      <c r="B1046" s="27"/>
      <c r="C1046" s="17" t="s">
        <v>1777</v>
      </c>
      <c r="D1046" s="17" t="s">
        <v>2059</v>
      </c>
      <c r="E1046" s="27" t="s">
        <v>1778</v>
      </c>
      <c r="F1046" s="15" t="s">
        <v>1779</v>
      </c>
      <c r="G1046" s="63">
        <f>(X1045+X1046)/2</f>
        <v>1274.3484185511279</v>
      </c>
      <c r="H1046" s="63">
        <f>ABS((X1045-G1046)/G1046*100)</f>
        <v>16.119978951061217</v>
      </c>
      <c r="I1046" s="64">
        <f>(AD1045+AD1046)/2</f>
        <v>1687.8684279312133</v>
      </c>
      <c r="J1046" s="64">
        <f>ABS((AD1045-I1046)/I1046*100)</f>
        <v>6.1155913978494656</v>
      </c>
      <c r="K1046" s="42">
        <f>I1046/G1046</f>
        <v>1.3244952505612535</v>
      </c>
      <c r="L1046" s="42">
        <f>LOG(K1046,2)</f>
        <v>0.40544267043157312</v>
      </c>
      <c r="M1046" s="83">
        <f>(I1046-G1046)/G1046*100</f>
        <v>32.449525056125353</v>
      </c>
      <c r="N1046" s="13" t="str">
        <f>IF(X1045=0,"×",IF(X1046=0,"×",IF(AD1045=0,"×",IF(AD1046=0,"×","√"))))</f>
        <v>√</v>
      </c>
      <c r="O1046" s="28">
        <v>4</v>
      </c>
      <c r="P1046" s="28">
        <v>1</v>
      </c>
      <c r="Q1046" s="28">
        <v>8</v>
      </c>
      <c r="R1046" s="28">
        <v>2</v>
      </c>
      <c r="S1046" s="49">
        <v>0</v>
      </c>
      <c r="T1046" s="50">
        <v>2228</v>
      </c>
      <c r="U1046" s="50">
        <v>573</v>
      </c>
      <c r="V1046" s="51">
        <f t="shared" si="116"/>
        <v>3.8883071553228623</v>
      </c>
      <c r="W1046" s="51">
        <f t="shared" si="117"/>
        <v>1655</v>
      </c>
      <c r="X1046" s="51">
        <f t="shared" si="114"/>
        <v>1479.773115384751</v>
      </c>
      <c r="Y1046" s="52">
        <v>0</v>
      </c>
      <c r="Z1046" s="53">
        <v>2013</v>
      </c>
      <c r="AA1046" s="53">
        <v>434</v>
      </c>
      <c r="AB1046" s="54">
        <f t="shared" si="119"/>
        <v>4.6382488479262669</v>
      </c>
      <c r="AC1046" s="54">
        <f t="shared" si="118"/>
        <v>1579</v>
      </c>
      <c r="AD1046" s="54">
        <f t="shared" si="115"/>
        <v>1791.0915643167914</v>
      </c>
    </row>
    <row r="1047" spans="1:30" ht="12.75" customHeight="1">
      <c r="A1047" s="7">
        <v>1033</v>
      </c>
      <c r="B1047" s="32" t="s">
        <v>586</v>
      </c>
      <c r="C1047" s="33" t="s">
        <v>1780</v>
      </c>
      <c r="D1047" s="33" t="s">
        <v>2059</v>
      </c>
      <c r="E1047" s="27" t="s">
        <v>1781</v>
      </c>
      <c r="F1047" s="15" t="s">
        <v>1782</v>
      </c>
      <c r="G1047" s="63"/>
      <c r="H1047" s="63"/>
      <c r="I1047" s="64"/>
      <c r="J1047" s="64"/>
      <c r="K1047" s="42"/>
      <c r="L1047" s="42"/>
      <c r="M1047" s="83"/>
      <c r="N1047" s="13"/>
      <c r="O1047" s="28">
        <v>4</v>
      </c>
      <c r="P1047" s="28">
        <v>1</v>
      </c>
      <c r="Q1047" s="28">
        <v>8</v>
      </c>
      <c r="R1047" s="28">
        <v>3</v>
      </c>
      <c r="S1047" s="49">
        <v>0</v>
      </c>
      <c r="T1047" s="50">
        <v>1010</v>
      </c>
      <c r="U1047" s="50">
        <v>614</v>
      </c>
      <c r="V1047" s="51">
        <f t="shared" si="116"/>
        <v>1.6449511400651466</v>
      </c>
      <c r="W1047" s="51">
        <f t="shared" si="117"/>
        <v>396</v>
      </c>
      <c r="X1047" s="51">
        <f t="shared" si="114"/>
        <v>354.0726004183453</v>
      </c>
      <c r="Y1047" s="52">
        <v>0</v>
      </c>
      <c r="Z1047" s="53">
        <v>709.5</v>
      </c>
      <c r="AA1047" s="53">
        <v>467</v>
      </c>
      <c r="AB1047" s="54">
        <f t="shared" si="119"/>
        <v>1.519271948608137</v>
      </c>
      <c r="AC1047" s="54">
        <f t="shared" si="118"/>
        <v>242.5</v>
      </c>
      <c r="AD1047" s="54">
        <f t="shared" si="115"/>
        <v>275.07264366486504</v>
      </c>
    </row>
    <row r="1048" spans="1:30" ht="12.75" customHeight="1">
      <c r="A1048" s="7">
        <v>1034</v>
      </c>
      <c r="B1048" s="32"/>
      <c r="C1048" s="33" t="s">
        <v>1780</v>
      </c>
      <c r="D1048" s="33" t="s">
        <v>2059</v>
      </c>
      <c r="E1048" s="27" t="s">
        <v>1781</v>
      </c>
      <c r="F1048" s="15" t="s">
        <v>1782</v>
      </c>
      <c r="G1048" s="63">
        <f>(X1047+X1048)/2</f>
        <v>273.82508555080364</v>
      </c>
      <c r="H1048" s="63">
        <f>ABS((X1047-G1048)/G1048*100)</f>
        <v>29.306122448979604</v>
      </c>
      <c r="I1048" s="64">
        <f>(AD1047+AD1048)/2</f>
        <v>288.40090578058528</v>
      </c>
      <c r="J1048" s="64">
        <f>ABS((AD1047-I1048)/I1048*100)</f>
        <v>4.621435594886913</v>
      </c>
      <c r="K1048" s="42">
        <f>I1048/G1048</f>
        <v>1.0532304050976999</v>
      </c>
      <c r="L1048" s="42">
        <f>LOG(K1048,2)</f>
        <v>7.4821075424170089E-2</v>
      </c>
      <c r="M1048" s="83">
        <f>(I1048-G1048)/G1048*100</f>
        <v>5.323040509770002</v>
      </c>
      <c r="N1048" s="13" t="str">
        <f>IF(X1047=0,"×",IF(X1048=0,"×",IF(AD1047=0,"×",IF(AD1048=0,"×","√"))))</f>
        <v>√</v>
      </c>
      <c r="O1048" s="28">
        <v>4</v>
      </c>
      <c r="P1048" s="28">
        <v>1</v>
      </c>
      <c r="Q1048" s="28">
        <v>8</v>
      </c>
      <c r="R1048" s="28">
        <v>4</v>
      </c>
      <c r="S1048" s="49">
        <v>0</v>
      </c>
      <c r="T1048" s="50">
        <v>881.5</v>
      </c>
      <c r="U1048" s="50">
        <v>665</v>
      </c>
      <c r="V1048" s="51">
        <f t="shared" si="116"/>
        <v>1.3255639097744361</v>
      </c>
      <c r="W1048" s="51">
        <f t="shared" si="117"/>
        <v>216.5</v>
      </c>
      <c r="X1048" s="51">
        <f t="shared" si="114"/>
        <v>193.577570683262</v>
      </c>
      <c r="Y1048" s="52">
        <v>0</v>
      </c>
      <c r="Z1048" s="53">
        <v>772</v>
      </c>
      <c r="AA1048" s="53">
        <v>506</v>
      </c>
      <c r="AB1048" s="54">
        <f t="shared" si="119"/>
        <v>1.5256916996047432</v>
      </c>
      <c r="AC1048" s="54">
        <f t="shared" si="118"/>
        <v>266</v>
      </c>
      <c r="AD1048" s="54">
        <f t="shared" si="115"/>
        <v>301.72916789630557</v>
      </c>
    </row>
    <row r="1049" spans="1:30" ht="12.75" customHeight="1">
      <c r="A1049" s="7">
        <v>1035</v>
      </c>
      <c r="B1049" s="27" t="s">
        <v>587</v>
      </c>
      <c r="C1049" s="17" t="s">
        <v>1784</v>
      </c>
      <c r="D1049" s="17" t="s">
        <v>1783</v>
      </c>
      <c r="E1049" s="27" t="s">
        <v>2046</v>
      </c>
      <c r="F1049" s="15" t="s">
        <v>1779</v>
      </c>
      <c r="G1049" s="63"/>
      <c r="H1049" s="63"/>
      <c r="I1049" s="64"/>
      <c r="J1049" s="64"/>
      <c r="K1049" s="42"/>
      <c r="L1049" s="42"/>
      <c r="M1049" s="83"/>
      <c r="N1049" s="13"/>
      <c r="O1049" s="28">
        <v>4</v>
      </c>
      <c r="P1049" s="28">
        <v>1</v>
      </c>
      <c r="Q1049" s="28">
        <v>8</v>
      </c>
      <c r="R1049" s="28">
        <v>5</v>
      </c>
      <c r="S1049" s="49">
        <v>0</v>
      </c>
      <c r="T1049" s="50">
        <v>814</v>
      </c>
      <c r="U1049" s="50">
        <v>687</v>
      </c>
      <c r="V1049" s="51">
        <f t="shared" si="116"/>
        <v>1.1848617176128093</v>
      </c>
      <c r="W1049" s="51">
        <f t="shared" si="117"/>
        <v>127</v>
      </c>
      <c r="X1049" s="51">
        <f t="shared" ref="X1049:X1074" si="120">W1049/$W$1277</f>
        <v>113.55358649780266</v>
      </c>
      <c r="Y1049" s="52">
        <v>0</v>
      </c>
      <c r="Z1049" s="53">
        <v>638</v>
      </c>
      <c r="AA1049" s="53">
        <v>512</v>
      </c>
      <c r="AB1049" s="54">
        <f t="shared" si="119"/>
        <v>1.24609375</v>
      </c>
      <c r="AC1049" s="54">
        <f t="shared" si="118"/>
        <v>126</v>
      </c>
      <c r="AD1049" s="54">
        <f t="shared" ref="AD1049:AD1074" si="121">AC1049/$AC$1277</f>
        <v>142.92434268772371</v>
      </c>
    </row>
    <row r="1050" spans="1:30" ht="12.75" customHeight="1">
      <c r="A1050" s="7">
        <v>1036</v>
      </c>
      <c r="B1050" s="27"/>
      <c r="C1050" s="17" t="s">
        <v>1784</v>
      </c>
      <c r="D1050" s="17" t="s">
        <v>1783</v>
      </c>
      <c r="E1050" s="27" t="s">
        <v>2046</v>
      </c>
      <c r="F1050" s="15" t="s">
        <v>1779</v>
      </c>
      <c r="G1050" s="63">
        <f>(X1049+X1050)/2</f>
        <v>105.05942057867568</v>
      </c>
      <c r="H1050" s="63">
        <f>ABS((X1049-G1050)/G1050*100)</f>
        <v>8.085106382978724</v>
      </c>
      <c r="I1050" s="64">
        <f>(AD1049+AD1050)/2</f>
        <v>125.90953998680422</v>
      </c>
      <c r="J1050" s="64">
        <f>ABS((AD1049-I1050)/I1050*100)</f>
        <v>13.513513513513514</v>
      </c>
      <c r="K1050" s="42">
        <f>I1050/G1050</f>
        <v>1.19846025509454</v>
      </c>
      <c r="L1050" s="42">
        <f>LOG(K1050,2)</f>
        <v>0.26118206524170962</v>
      </c>
      <c r="M1050" s="83">
        <f>(I1050-G1050)/G1050*100</f>
        <v>19.846025509453995</v>
      </c>
      <c r="N1050" s="13" t="str">
        <f>IF(X1049=0,"×",IF(X1050=0,"×",IF(AD1049=0,"×",IF(AD1050=0,"×","√"))))</f>
        <v>√</v>
      </c>
      <c r="O1050" s="28">
        <v>4</v>
      </c>
      <c r="P1050" s="28">
        <v>1</v>
      </c>
      <c r="Q1050" s="28">
        <v>8</v>
      </c>
      <c r="R1050" s="28">
        <v>6</v>
      </c>
      <c r="S1050" s="49">
        <v>0</v>
      </c>
      <c r="T1050" s="50">
        <v>770</v>
      </c>
      <c r="U1050" s="50">
        <v>662</v>
      </c>
      <c r="V1050" s="51">
        <f t="shared" si="116"/>
        <v>1.1631419939577039</v>
      </c>
      <c r="W1050" s="51">
        <f t="shared" si="117"/>
        <v>108</v>
      </c>
      <c r="X1050" s="51">
        <f t="shared" si="120"/>
        <v>96.565254659548714</v>
      </c>
      <c r="Y1050" s="52">
        <v>0</v>
      </c>
      <c r="Z1050" s="53">
        <v>606</v>
      </c>
      <c r="AA1050" s="53">
        <v>510</v>
      </c>
      <c r="AB1050" s="54">
        <f t="shared" si="119"/>
        <v>1.1882352941176471</v>
      </c>
      <c r="AC1050" s="54">
        <f t="shared" si="118"/>
        <v>96</v>
      </c>
      <c r="AD1050" s="54">
        <f t="shared" si="121"/>
        <v>108.89473728588473</v>
      </c>
    </row>
    <row r="1051" spans="1:30" ht="12.75" customHeight="1">
      <c r="A1051" s="7">
        <v>1037</v>
      </c>
      <c r="B1051" s="27" t="s">
        <v>588</v>
      </c>
      <c r="C1051" s="17" t="s">
        <v>1784</v>
      </c>
      <c r="D1051" s="17" t="s">
        <v>1581</v>
      </c>
      <c r="E1051" s="27" t="s">
        <v>2046</v>
      </c>
      <c r="F1051" s="15" t="s">
        <v>1779</v>
      </c>
      <c r="G1051" s="63"/>
      <c r="H1051" s="63"/>
      <c r="I1051" s="64"/>
      <c r="J1051" s="64"/>
      <c r="K1051" s="42"/>
      <c r="L1051" s="42"/>
      <c r="M1051" s="83"/>
      <c r="N1051" s="13"/>
      <c r="O1051" s="28">
        <v>4</v>
      </c>
      <c r="P1051" s="28">
        <v>1</v>
      </c>
      <c r="Q1051" s="28">
        <v>8</v>
      </c>
      <c r="R1051" s="28">
        <v>7</v>
      </c>
      <c r="S1051" s="49">
        <v>0</v>
      </c>
      <c r="T1051" s="50">
        <v>4004</v>
      </c>
      <c r="U1051" s="50">
        <v>716</v>
      </c>
      <c r="V1051" s="51">
        <f t="shared" si="116"/>
        <v>5.5921787709497206</v>
      </c>
      <c r="W1051" s="51">
        <f t="shared" si="117"/>
        <v>3288</v>
      </c>
      <c r="X1051" s="51">
        <f t="shared" si="120"/>
        <v>2939.8755307462607</v>
      </c>
      <c r="Y1051" s="52">
        <v>0</v>
      </c>
      <c r="Z1051" s="53">
        <v>2927.5</v>
      </c>
      <c r="AA1051" s="53">
        <v>550</v>
      </c>
      <c r="AB1051" s="54">
        <f t="shared" si="119"/>
        <v>5.3227272727272723</v>
      </c>
      <c r="AC1051" s="54">
        <f t="shared" si="118"/>
        <v>2377.5</v>
      </c>
      <c r="AD1051" s="54">
        <f t="shared" si="121"/>
        <v>2696.8462280957388</v>
      </c>
    </row>
    <row r="1052" spans="1:30" ht="12.75" customHeight="1">
      <c r="A1052" s="7">
        <v>1038</v>
      </c>
      <c r="B1052" s="27"/>
      <c r="C1052" s="17" t="s">
        <v>1784</v>
      </c>
      <c r="D1052" s="17" t="s">
        <v>1581</v>
      </c>
      <c r="E1052" s="27" t="s">
        <v>2046</v>
      </c>
      <c r="F1052" s="15" t="s">
        <v>1779</v>
      </c>
      <c r="G1052" s="63">
        <f>(X1051+X1052)/2</f>
        <v>3226.8889265399193</v>
      </c>
      <c r="H1052" s="63">
        <f>ABS((X1051-G1052)/G1052*100)</f>
        <v>8.89443059019119</v>
      </c>
      <c r="I1052" s="64">
        <f>(AD1051+AD1052)/2</f>
        <v>1972.8663731716147</v>
      </c>
      <c r="J1052" s="64">
        <f>ABS((AD1051-I1052)/I1052*100)</f>
        <v>36.696852091418705</v>
      </c>
      <c r="K1052" s="42">
        <f>I1052/G1052</f>
        <v>0.61138341544561636</v>
      </c>
      <c r="L1052" s="42">
        <f>LOG(K1052,2)</f>
        <v>-0.70985067707346972</v>
      </c>
      <c r="M1052" s="83">
        <f>(I1052-G1052)/G1052*100</f>
        <v>-38.861658455438359</v>
      </c>
      <c r="N1052" s="13" t="str">
        <f>IF(X1051=0,"×",IF(X1052=0,"×",IF(AD1051=0,"×",IF(AD1052=0,"×","√"))))</f>
        <v>√</v>
      </c>
      <c r="O1052" s="28">
        <v>4</v>
      </c>
      <c r="P1052" s="28">
        <v>1</v>
      </c>
      <c r="Q1052" s="28">
        <v>8</v>
      </c>
      <c r="R1052" s="28">
        <v>8</v>
      </c>
      <c r="S1052" s="49">
        <v>0</v>
      </c>
      <c r="T1052" s="50">
        <v>4647</v>
      </c>
      <c r="U1052" s="50">
        <v>717</v>
      </c>
      <c r="V1052" s="51">
        <f t="shared" si="116"/>
        <v>6.481171548117155</v>
      </c>
      <c r="W1052" s="51">
        <f t="shared" si="117"/>
        <v>3930</v>
      </c>
      <c r="X1052" s="51">
        <f t="shared" si="120"/>
        <v>3513.902322333578</v>
      </c>
      <c r="Y1052" s="52">
        <v>0</v>
      </c>
      <c r="Z1052" s="53">
        <v>1658</v>
      </c>
      <c r="AA1052" s="53">
        <v>557</v>
      </c>
      <c r="AB1052" s="54">
        <f t="shared" si="119"/>
        <v>2.9766606822262118</v>
      </c>
      <c r="AC1052" s="54">
        <f t="shared" si="118"/>
        <v>1101</v>
      </c>
      <c r="AD1052" s="54">
        <f t="shared" si="121"/>
        <v>1248.8865182474904</v>
      </c>
    </row>
    <row r="1053" spans="1:30" ht="12.75" customHeight="1">
      <c r="A1053" s="7">
        <v>1039</v>
      </c>
      <c r="B1053" s="27" t="s">
        <v>589</v>
      </c>
      <c r="C1053" s="17" t="s">
        <v>1784</v>
      </c>
      <c r="D1053" s="17" t="s">
        <v>1582</v>
      </c>
      <c r="E1053" s="27" t="s">
        <v>2046</v>
      </c>
      <c r="F1053" s="15" t="s">
        <v>1779</v>
      </c>
      <c r="G1053" s="63"/>
      <c r="H1053" s="63"/>
      <c r="I1053" s="64"/>
      <c r="J1053" s="64"/>
      <c r="K1053" s="42"/>
      <c r="L1053" s="42"/>
      <c r="M1053" s="83"/>
      <c r="N1053" s="13"/>
      <c r="O1053" s="28">
        <v>4</v>
      </c>
      <c r="P1053" s="28">
        <v>1</v>
      </c>
      <c r="Q1053" s="28">
        <v>8</v>
      </c>
      <c r="R1053" s="28">
        <v>9</v>
      </c>
      <c r="S1053" s="49">
        <v>0</v>
      </c>
      <c r="T1053" s="50">
        <v>2943</v>
      </c>
      <c r="U1053" s="50">
        <v>746</v>
      </c>
      <c r="V1053" s="51">
        <f t="shared" si="116"/>
        <v>3.9450402144772116</v>
      </c>
      <c r="W1053" s="51">
        <f t="shared" si="117"/>
        <v>2197</v>
      </c>
      <c r="X1053" s="51">
        <f t="shared" si="120"/>
        <v>1964.3876341391529</v>
      </c>
      <c r="Y1053" s="52">
        <v>0</v>
      </c>
      <c r="Z1053" s="53">
        <v>1221</v>
      </c>
      <c r="AA1053" s="53">
        <v>602</v>
      </c>
      <c r="AB1053" s="54">
        <f t="shared" si="119"/>
        <v>2.0282392026578071</v>
      </c>
      <c r="AC1053" s="54">
        <f t="shared" si="118"/>
        <v>619</v>
      </c>
      <c r="AD1053" s="54">
        <f t="shared" si="121"/>
        <v>702.1441914579442</v>
      </c>
    </row>
    <row r="1054" spans="1:30" ht="12.75" customHeight="1">
      <c r="A1054" s="7">
        <v>1040</v>
      </c>
      <c r="B1054" s="27"/>
      <c r="C1054" s="17" t="s">
        <v>1784</v>
      </c>
      <c r="D1054" s="17" t="s">
        <v>1582</v>
      </c>
      <c r="E1054" s="27" t="s">
        <v>2046</v>
      </c>
      <c r="F1054" s="15" t="s">
        <v>1779</v>
      </c>
      <c r="G1054" s="63">
        <f>(X1053+X1054)/2</f>
        <v>1774.3865543692075</v>
      </c>
      <c r="H1054" s="63">
        <f>ABS((X1053-G1054)/G1054*100)</f>
        <v>10.707986898463089</v>
      </c>
      <c r="I1054" s="64">
        <f>(AD1053+AD1054)/2</f>
        <v>830.32237180487095</v>
      </c>
      <c r="J1054" s="64">
        <f>ABS((AD1053-I1054)/I1054*100)</f>
        <v>15.43715846994535</v>
      </c>
      <c r="K1054" s="42">
        <f>I1054/G1054</f>
        <v>0.46794897637175215</v>
      </c>
      <c r="L1054" s="42">
        <f>LOG(K1054,2)</f>
        <v>-1.0955768632591874</v>
      </c>
      <c r="M1054" s="83">
        <f>(I1054-G1054)/G1054*100</f>
        <v>-53.205102362824789</v>
      </c>
      <c r="N1054" s="13" t="str">
        <f>IF(X1053=0,"×",IF(X1054=0,"×",IF(AD1053=0,"×",IF(AD1054=0,"×","√"))))</f>
        <v>√</v>
      </c>
      <c r="O1054" s="28">
        <v>4</v>
      </c>
      <c r="P1054" s="28">
        <v>1</v>
      </c>
      <c r="Q1054" s="28">
        <v>8</v>
      </c>
      <c r="R1054" s="28">
        <v>10</v>
      </c>
      <c r="S1054" s="49">
        <v>0</v>
      </c>
      <c r="T1054" s="50">
        <v>2495</v>
      </c>
      <c r="U1054" s="50">
        <v>723</v>
      </c>
      <c r="V1054" s="51">
        <f t="shared" si="116"/>
        <v>3.4508990318118951</v>
      </c>
      <c r="W1054" s="51">
        <f t="shared" si="117"/>
        <v>1772</v>
      </c>
      <c r="X1054" s="51">
        <f t="shared" si="120"/>
        <v>1584.3854745992621</v>
      </c>
      <c r="Y1054" s="52">
        <v>0</v>
      </c>
      <c r="Z1054" s="53">
        <v>1417.5</v>
      </c>
      <c r="AA1054" s="53">
        <v>572.5</v>
      </c>
      <c r="AB1054" s="54">
        <f t="shared" si="119"/>
        <v>2.4759825327510918</v>
      </c>
      <c r="AC1054" s="54">
        <f t="shared" si="118"/>
        <v>845</v>
      </c>
      <c r="AD1054" s="54">
        <f t="shared" si="121"/>
        <v>958.50055215179782</v>
      </c>
    </row>
    <row r="1055" spans="1:30" ht="12.75" customHeight="1">
      <c r="A1055" s="7">
        <v>1041</v>
      </c>
      <c r="B1055" s="27" t="s">
        <v>590</v>
      </c>
      <c r="C1055" s="17" t="s">
        <v>1784</v>
      </c>
      <c r="D1055" s="17" t="s">
        <v>1783</v>
      </c>
      <c r="E1055" s="27" t="s">
        <v>2046</v>
      </c>
      <c r="F1055" s="15" t="s">
        <v>1779</v>
      </c>
      <c r="G1055" s="63"/>
      <c r="H1055" s="63"/>
      <c r="I1055" s="64"/>
      <c r="J1055" s="64"/>
      <c r="K1055" s="42"/>
      <c r="L1055" s="42"/>
      <c r="M1055" s="83"/>
      <c r="N1055" s="13"/>
      <c r="O1055" s="28">
        <v>4</v>
      </c>
      <c r="P1055" s="28">
        <v>2</v>
      </c>
      <c r="Q1055" s="28">
        <v>1</v>
      </c>
      <c r="R1055" s="28">
        <v>1</v>
      </c>
      <c r="S1055" s="49">
        <v>0</v>
      </c>
      <c r="T1055" s="50">
        <v>3857</v>
      </c>
      <c r="U1055" s="50">
        <v>768</v>
      </c>
      <c r="V1055" s="51">
        <f t="shared" si="116"/>
        <v>5.022135416666667</v>
      </c>
      <c r="W1055" s="51">
        <f t="shared" si="117"/>
        <v>3089</v>
      </c>
      <c r="X1055" s="51">
        <f t="shared" si="120"/>
        <v>2761.9451078087591</v>
      </c>
      <c r="Y1055" s="52">
        <v>0</v>
      </c>
      <c r="Z1055" s="53">
        <v>3013.5</v>
      </c>
      <c r="AA1055" s="53">
        <v>633</v>
      </c>
      <c r="AB1055" s="54">
        <f t="shared" si="119"/>
        <v>4.7606635071090047</v>
      </c>
      <c r="AC1055" s="54">
        <f t="shared" si="118"/>
        <v>2380.5</v>
      </c>
      <c r="AD1055" s="54">
        <f t="shared" si="121"/>
        <v>2700.2491886359226</v>
      </c>
    </row>
    <row r="1056" spans="1:30" ht="12.75" customHeight="1">
      <c r="A1056" s="7">
        <v>1042</v>
      </c>
      <c r="B1056" s="27"/>
      <c r="C1056" s="17" t="s">
        <v>1784</v>
      </c>
      <c r="D1056" s="17" t="s">
        <v>1783</v>
      </c>
      <c r="E1056" s="27" t="s">
        <v>2046</v>
      </c>
      <c r="F1056" s="15" t="s">
        <v>1779</v>
      </c>
      <c r="G1056" s="63">
        <f>(X1055+X1056)/2</f>
        <v>2642.3561928947347</v>
      </c>
      <c r="H1056" s="63">
        <f>ABS((X1055-G1056)/G1056*100)</f>
        <v>4.525843837238809</v>
      </c>
      <c r="I1056" s="64">
        <f>(AD1055+AD1056)/2</f>
        <v>2640.4137991376892</v>
      </c>
      <c r="J1056" s="64">
        <f>ABS((AD1055-I1056)/I1056*100)</f>
        <v>2.2661368274084337</v>
      </c>
      <c r="K1056" s="42">
        <f>I1056/G1056</f>
        <v>0.99926490086299924</v>
      </c>
      <c r="L1056" s="42">
        <f>LOG(K1056,2)</f>
        <v>-1.0609138657377911E-3</v>
      </c>
      <c r="M1056" s="83">
        <f>(I1056-G1056)/G1056*100</f>
        <v>-7.350991370007344E-2</v>
      </c>
      <c r="N1056" s="13" t="str">
        <f>IF(X1055=0,"×",IF(X1056=0,"×",IF(AD1055=0,"×",IF(AD1056=0,"×","√"))))</f>
        <v>√</v>
      </c>
      <c r="O1056" s="28">
        <v>4</v>
      </c>
      <c r="P1056" s="28">
        <v>2</v>
      </c>
      <c r="Q1056" s="28">
        <v>1</v>
      </c>
      <c r="R1056" s="28">
        <v>2</v>
      </c>
      <c r="S1056" s="49">
        <v>0</v>
      </c>
      <c r="T1056" s="50">
        <v>3624.5</v>
      </c>
      <c r="U1056" s="50">
        <v>803</v>
      </c>
      <c r="V1056" s="51">
        <f t="shared" si="116"/>
        <v>4.5136986301369859</v>
      </c>
      <c r="W1056" s="51">
        <f t="shared" si="117"/>
        <v>2821.5</v>
      </c>
      <c r="X1056" s="51">
        <f t="shared" si="120"/>
        <v>2522.7672779807099</v>
      </c>
      <c r="Y1056" s="52">
        <v>0</v>
      </c>
      <c r="Z1056" s="53">
        <v>2894</v>
      </c>
      <c r="AA1056" s="53">
        <v>619</v>
      </c>
      <c r="AB1056" s="54">
        <f t="shared" si="119"/>
        <v>4.6752827140549273</v>
      </c>
      <c r="AC1056" s="54">
        <f t="shared" si="118"/>
        <v>2275</v>
      </c>
      <c r="AD1056" s="54">
        <f t="shared" si="121"/>
        <v>2580.5784096394559</v>
      </c>
    </row>
    <row r="1057" spans="1:30" ht="12.75" customHeight="1">
      <c r="A1057" s="7">
        <v>1043</v>
      </c>
      <c r="B1057" s="27" t="s">
        <v>591</v>
      </c>
      <c r="C1057" s="17" t="s">
        <v>1117</v>
      </c>
      <c r="D1057" s="17" t="s">
        <v>1583</v>
      </c>
      <c r="E1057" s="27" t="s">
        <v>1118</v>
      </c>
      <c r="F1057" s="15" t="s">
        <v>1779</v>
      </c>
      <c r="G1057" s="63"/>
      <c r="H1057" s="63"/>
      <c r="I1057" s="64"/>
      <c r="J1057" s="64"/>
      <c r="K1057" s="42"/>
      <c r="L1057" s="42"/>
      <c r="M1057" s="83"/>
      <c r="N1057" s="13"/>
      <c r="O1057" s="28">
        <v>4</v>
      </c>
      <c r="P1057" s="28">
        <v>2</v>
      </c>
      <c r="Q1057" s="28">
        <v>1</v>
      </c>
      <c r="R1057" s="28">
        <v>3</v>
      </c>
      <c r="S1057" s="49">
        <v>0</v>
      </c>
      <c r="T1057" s="50">
        <v>1093.5</v>
      </c>
      <c r="U1057" s="50">
        <v>751.5</v>
      </c>
      <c r="V1057" s="51">
        <f t="shared" si="116"/>
        <v>1.4550898203592815</v>
      </c>
      <c r="W1057" s="51">
        <f t="shared" si="117"/>
        <v>342</v>
      </c>
      <c r="X1057" s="51">
        <f t="shared" si="120"/>
        <v>305.78997308857095</v>
      </c>
      <c r="Y1057" s="52">
        <v>0</v>
      </c>
      <c r="Z1057" s="53">
        <v>857.5</v>
      </c>
      <c r="AA1057" s="53">
        <v>621</v>
      </c>
      <c r="AB1057" s="54">
        <f t="shared" si="119"/>
        <v>1.3808373590982286</v>
      </c>
      <c r="AC1057" s="54">
        <f t="shared" si="118"/>
        <v>236.5</v>
      </c>
      <c r="AD1057" s="54">
        <f t="shared" si="121"/>
        <v>268.26672258449724</v>
      </c>
    </row>
    <row r="1058" spans="1:30" ht="12.75" customHeight="1">
      <c r="A1058" s="7">
        <v>1044</v>
      </c>
      <c r="B1058" s="27"/>
      <c r="C1058" s="17" t="s">
        <v>1117</v>
      </c>
      <c r="D1058" s="17" t="s">
        <v>1583</v>
      </c>
      <c r="E1058" s="27" t="s">
        <v>1118</v>
      </c>
      <c r="F1058" s="15" t="s">
        <v>1779</v>
      </c>
      <c r="G1058" s="63">
        <f>(X1057+X1058)/2</f>
        <v>297.29580716944395</v>
      </c>
      <c r="H1058" s="63">
        <f>ABS((X1057-G1058)/G1058*100)</f>
        <v>2.857142857142867</v>
      </c>
      <c r="I1058" s="64">
        <f>(AD1057+AD1058)/2</f>
        <v>263.44586181923671</v>
      </c>
      <c r="J1058" s="64">
        <f>ABS((AD1057-I1058)/I1058*100)</f>
        <v>1.829924650161469</v>
      </c>
      <c r="K1058" s="42">
        <f>I1058/G1058</f>
        <v>0.88614052222097284</v>
      </c>
      <c r="L1058" s="42">
        <f>LOG(K1058,2)</f>
        <v>-0.17439259854929604</v>
      </c>
      <c r="M1058" s="83">
        <f>(I1058-G1058)/G1058*100</f>
        <v>-11.385947777902713</v>
      </c>
      <c r="N1058" s="13" t="str">
        <f>IF(X1057=0,"×",IF(X1058=0,"×",IF(AD1057=0,"×",IF(AD1058=0,"×","√"))))</f>
        <v>√</v>
      </c>
      <c r="O1058" s="28">
        <v>4</v>
      </c>
      <c r="P1058" s="28">
        <v>2</v>
      </c>
      <c r="Q1058" s="28">
        <v>1</v>
      </c>
      <c r="R1058" s="28">
        <v>4</v>
      </c>
      <c r="S1058" s="49">
        <v>0</v>
      </c>
      <c r="T1058" s="50">
        <v>1108</v>
      </c>
      <c r="U1058" s="50">
        <v>785</v>
      </c>
      <c r="V1058" s="51">
        <f t="shared" si="116"/>
        <v>1.4114649681528662</v>
      </c>
      <c r="W1058" s="51">
        <f t="shared" si="117"/>
        <v>323</v>
      </c>
      <c r="X1058" s="51">
        <f t="shared" si="120"/>
        <v>288.801641250317</v>
      </c>
      <c r="Y1058" s="52">
        <v>0</v>
      </c>
      <c r="Z1058" s="53">
        <v>845</v>
      </c>
      <c r="AA1058" s="53">
        <v>617</v>
      </c>
      <c r="AB1058" s="54">
        <f t="shared" si="119"/>
        <v>1.3695299837925445</v>
      </c>
      <c r="AC1058" s="54">
        <f t="shared" si="118"/>
        <v>228</v>
      </c>
      <c r="AD1058" s="54">
        <f t="shared" si="121"/>
        <v>258.62500105397623</v>
      </c>
    </row>
    <row r="1059" spans="1:30" ht="12.75" customHeight="1">
      <c r="A1059" s="7">
        <v>1045</v>
      </c>
      <c r="B1059" s="27" t="s">
        <v>592</v>
      </c>
      <c r="C1059" s="17" t="s">
        <v>745</v>
      </c>
      <c r="D1059" s="17" t="s">
        <v>767</v>
      </c>
      <c r="E1059" s="27" t="s">
        <v>843</v>
      </c>
      <c r="F1059" s="15" t="s">
        <v>1779</v>
      </c>
      <c r="G1059" s="63"/>
      <c r="H1059" s="63"/>
      <c r="I1059" s="64"/>
      <c r="J1059" s="64"/>
      <c r="K1059" s="42"/>
      <c r="L1059" s="42"/>
      <c r="M1059" s="83"/>
      <c r="N1059" s="13"/>
      <c r="O1059" s="28">
        <v>4</v>
      </c>
      <c r="P1059" s="28">
        <v>2</v>
      </c>
      <c r="Q1059" s="28">
        <v>1</v>
      </c>
      <c r="R1059" s="28">
        <v>5</v>
      </c>
      <c r="S1059" s="49">
        <v>0</v>
      </c>
      <c r="T1059" s="50">
        <v>1747</v>
      </c>
      <c r="U1059" s="50">
        <v>781</v>
      </c>
      <c r="V1059" s="51">
        <f t="shared" si="116"/>
        <v>2.2368758002560818</v>
      </c>
      <c r="W1059" s="51">
        <f t="shared" si="117"/>
        <v>966</v>
      </c>
      <c r="X1059" s="51">
        <f t="shared" si="120"/>
        <v>863.72255556596349</v>
      </c>
      <c r="Y1059" s="52">
        <v>0</v>
      </c>
      <c r="Z1059" s="53">
        <v>4019</v>
      </c>
      <c r="AA1059" s="53">
        <v>647</v>
      </c>
      <c r="AB1059" s="54">
        <f t="shared" si="119"/>
        <v>6.2117465224111283</v>
      </c>
      <c r="AC1059" s="54">
        <f t="shared" si="118"/>
        <v>3372</v>
      </c>
      <c r="AD1059" s="54">
        <f t="shared" si="121"/>
        <v>3824.9276471667008</v>
      </c>
    </row>
    <row r="1060" spans="1:30" ht="12.75" customHeight="1">
      <c r="A1060" s="7">
        <v>1046</v>
      </c>
      <c r="B1060" s="27"/>
      <c r="C1060" s="17" t="s">
        <v>745</v>
      </c>
      <c r="D1060" s="17" t="s">
        <v>767</v>
      </c>
      <c r="E1060" s="27" t="s">
        <v>843</v>
      </c>
      <c r="F1060" s="15" t="s">
        <v>1779</v>
      </c>
      <c r="G1060" s="63">
        <f>(X1059+X1060)/2</f>
        <v>839.1341805369118</v>
      </c>
      <c r="H1060" s="63">
        <f>ABS((X1059-G1060)/G1060*100)</f>
        <v>2.9302077783697307</v>
      </c>
      <c r="I1060" s="64">
        <f>(AD1059+AD1060)/2</f>
        <v>3468.7511106274528</v>
      </c>
      <c r="J1060" s="64">
        <f>ABS((AD1059-I1060)/I1060*100)</f>
        <v>10.268149117069981</v>
      </c>
      <c r="K1060" s="42">
        <f>I1060/G1060</f>
        <v>4.1337263945177476</v>
      </c>
      <c r="L1060" s="42">
        <f>LOG(K1060,2)</f>
        <v>2.0474429019865337</v>
      </c>
      <c r="M1060" s="83">
        <f>(I1060-G1060)/G1060*100</f>
        <v>313.37263945177477</v>
      </c>
      <c r="N1060" s="13" t="str">
        <f>IF(X1059=0,"×",IF(X1060=0,"×",IF(AD1059=0,"×",IF(AD1060=0,"×","√"))))</f>
        <v>√</v>
      </c>
      <c r="O1060" s="28">
        <v>4</v>
      </c>
      <c r="P1060" s="28">
        <v>2</v>
      </c>
      <c r="Q1060" s="28">
        <v>1</v>
      </c>
      <c r="R1060" s="28">
        <v>6</v>
      </c>
      <c r="S1060" s="49">
        <v>0</v>
      </c>
      <c r="T1060" s="50">
        <v>1675</v>
      </c>
      <c r="U1060" s="50">
        <v>764</v>
      </c>
      <c r="V1060" s="51">
        <f t="shared" si="116"/>
        <v>2.1924083769633507</v>
      </c>
      <c r="W1060" s="51">
        <f t="shared" si="117"/>
        <v>911</v>
      </c>
      <c r="X1060" s="51">
        <f t="shared" si="120"/>
        <v>814.54580550786</v>
      </c>
      <c r="Y1060" s="52">
        <v>0</v>
      </c>
      <c r="Z1060" s="53">
        <v>3408</v>
      </c>
      <c r="AA1060" s="53">
        <v>664</v>
      </c>
      <c r="AB1060" s="54">
        <f t="shared" si="119"/>
        <v>5.1325301204819276</v>
      </c>
      <c r="AC1060" s="54">
        <f t="shared" si="118"/>
        <v>2744</v>
      </c>
      <c r="AD1060" s="54">
        <f t="shared" si="121"/>
        <v>3112.5745740882048</v>
      </c>
    </row>
    <row r="1061" spans="1:30" ht="12.75" customHeight="1">
      <c r="A1061" s="7">
        <v>1047</v>
      </c>
      <c r="B1061" s="27" t="s">
        <v>593</v>
      </c>
      <c r="C1061" s="17" t="s">
        <v>1584</v>
      </c>
      <c r="D1061" s="17" t="s">
        <v>2059</v>
      </c>
      <c r="E1061" s="22" t="s">
        <v>844</v>
      </c>
      <c r="F1061" s="70" t="s">
        <v>1771</v>
      </c>
      <c r="G1061" s="63"/>
      <c r="H1061" s="63"/>
      <c r="I1061" s="64"/>
      <c r="J1061" s="64"/>
      <c r="K1061" s="42"/>
      <c r="L1061" s="42"/>
      <c r="M1061" s="83"/>
      <c r="N1061" s="13"/>
      <c r="O1061" s="28">
        <v>4</v>
      </c>
      <c r="P1061" s="28">
        <v>2</v>
      </c>
      <c r="Q1061" s="28">
        <v>1</v>
      </c>
      <c r="R1061" s="28">
        <v>7</v>
      </c>
      <c r="S1061" s="49">
        <v>0</v>
      </c>
      <c r="T1061" s="50">
        <v>1470</v>
      </c>
      <c r="U1061" s="50">
        <v>796</v>
      </c>
      <c r="V1061" s="51">
        <f t="shared" si="116"/>
        <v>1.8467336683417086</v>
      </c>
      <c r="W1061" s="51">
        <f t="shared" si="117"/>
        <v>674</v>
      </c>
      <c r="X1061" s="51">
        <f t="shared" si="120"/>
        <v>602.6387188938503</v>
      </c>
      <c r="Y1061" s="52">
        <v>0</v>
      </c>
      <c r="Z1061" s="53">
        <v>1272</v>
      </c>
      <c r="AA1061" s="53">
        <v>651</v>
      </c>
      <c r="AB1061" s="54">
        <f t="shared" si="119"/>
        <v>1.9539170506912442</v>
      </c>
      <c r="AC1061" s="54">
        <f t="shared" si="118"/>
        <v>621</v>
      </c>
      <c r="AD1061" s="54">
        <f t="shared" si="121"/>
        <v>704.41283181806682</v>
      </c>
    </row>
    <row r="1062" spans="1:30" ht="12.75" customHeight="1">
      <c r="A1062" s="7">
        <v>1048</v>
      </c>
      <c r="B1062" s="32"/>
      <c r="C1062" s="17" t="s">
        <v>1584</v>
      </c>
      <c r="D1062" s="17" t="s">
        <v>2059</v>
      </c>
      <c r="E1062" s="22" t="s">
        <v>844</v>
      </c>
      <c r="F1062" s="70" t="s">
        <v>1771</v>
      </c>
      <c r="G1062" s="63">
        <f>(X1061+X1062)/2</f>
        <v>496.68517558684545</v>
      </c>
      <c r="H1062" s="63">
        <f>ABS((X1061-G1062)/G1062*100)</f>
        <v>21.332133213321335</v>
      </c>
      <c r="I1062" s="64">
        <f>(AD1061+AD1062)/2</f>
        <v>619.90597840350006</v>
      </c>
      <c r="J1062" s="64">
        <f>ABS((AD1061-I1062)/I1062*100)</f>
        <v>13.632204940530643</v>
      </c>
      <c r="K1062" s="42">
        <f>I1062/G1062</f>
        <v>1.2480863308856889</v>
      </c>
      <c r="L1062" s="42">
        <f>LOG(K1062,2)</f>
        <v>0.31971772973941603</v>
      </c>
      <c r="M1062" s="83">
        <f>(I1062-G1062)/G1062*100</f>
        <v>24.808633088568886</v>
      </c>
      <c r="N1062" s="13" t="str">
        <f>IF(X1061=0,"×",IF(X1062=0,"×",IF(AD1061=0,"×",IF(AD1062=0,"×","√"))))</f>
        <v>√</v>
      </c>
      <c r="O1062" s="28">
        <v>4</v>
      </c>
      <c r="P1062" s="28">
        <v>2</v>
      </c>
      <c r="Q1062" s="28">
        <v>1</v>
      </c>
      <c r="R1062" s="28">
        <v>8</v>
      </c>
      <c r="S1062" s="49">
        <v>0</v>
      </c>
      <c r="T1062" s="50">
        <v>1225.5</v>
      </c>
      <c r="U1062" s="50">
        <v>788.5</v>
      </c>
      <c r="V1062" s="51">
        <f t="shared" si="116"/>
        <v>1.5542168674698795</v>
      </c>
      <c r="W1062" s="51">
        <f t="shared" si="117"/>
        <v>437</v>
      </c>
      <c r="X1062" s="51">
        <f t="shared" si="120"/>
        <v>390.7316322798406</v>
      </c>
      <c r="Y1062" s="52">
        <v>0</v>
      </c>
      <c r="Z1062" s="53">
        <v>1126</v>
      </c>
      <c r="AA1062" s="53">
        <v>654</v>
      </c>
      <c r="AB1062" s="54">
        <f t="shared" si="119"/>
        <v>1.7217125382262997</v>
      </c>
      <c r="AC1062" s="54">
        <f t="shared" si="118"/>
        <v>472</v>
      </c>
      <c r="AD1062" s="54">
        <f t="shared" si="121"/>
        <v>535.39912498893318</v>
      </c>
    </row>
    <row r="1063" spans="1:30" ht="12.75" customHeight="1">
      <c r="A1063" s="7">
        <v>1049</v>
      </c>
      <c r="B1063" s="27" t="s">
        <v>594</v>
      </c>
      <c r="C1063" s="17" t="s">
        <v>1585</v>
      </c>
      <c r="D1063" s="17" t="s">
        <v>2059</v>
      </c>
      <c r="E1063" s="27" t="s">
        <v>1586</v>
      </c>
      <c r="F1063" s="15" t="s">
        <v>1587</v>
      </c>
      <c r="G1063" s="63"/>
      <c r="H1063" s="63"/>
      <c r="I1063" s="64"/>
      <c r="J1063" s="64"/>
      <c r="K1063" s="42"/>
      <c r="L1063" s="42"/>
      <c r="M1063" s="83"/>
      <c r="N1063" s="13"/>
      <c r="O1063" s="28">
        <v>4</v>
      </c>
      <c r="P1063" s="28">
        <v>2</v>
      </c>
      <c r="Q1063" s="28">
        <v>1</v>
      </c>
      <c r="R1063" s="28">
        <v>9</v>
      </c>
      <c r="S1063" s="49">
        <v>0</v>
      </c>
      <c r="T1063" s="50">
        <v>1702</v>
      </c>
      <c r="U1063" s="50">
        <v>787</v>
      </c>
      <c r="V1063" s="51">
        <f t="shared" si="116"/>
        <v>2.1626429479034308</v>
      </c>
      <c r="W1063" s="51">
        <f t="shared" si="117"/>
        <v>915</v>
      </c>
      <c r="X1063" s="51">
        <f t="shared" si="120"/>
        <v>818.12229642117654</v>
      </c>
      <c r="Y1063" s="52">
        <v>0</v>
      </c>
      <c r="Z1063" s="53">
        <v>2204</v>
      </c>
      <c r="AA1063" s="53">
        <v>617</v>
      </c>
      <c r="AB1063" s="54">
        <f t="shared" si="119"/>
        <v>3.5721231766612642</v>
      </c>
      <c r="AC1063" s="54">
        <f t="shared" si="118"/>
        <v>1587</v>
      </c>
      <c r="AD1063" s="54">
        <f t="shared" si="121"/>
        <v>1800.1661257572819</v>
      </c>
    </row>
    <row r="1064" spans="1:30" ht="12.75" customHeight="1">
      <c r="A1064" s="7">
        <v>1050</v>
      </c>
      <c r="B1064" s="27"/>
      <c r="C1064" s="17" t="s">
        <v>1585</v>
      </c>
      <c r="D1064" s="17" t="s">
        <v>2059</v>
      </c>
      <c r="E1064" s="27" t="s">
        <v>1586</v>
      </c>
      <c r="F1064" s="15" t="s">
        <v>1587</v>
      </c>
      <c r="G1064" s="63">
        <f>(X1063+X1064)/2</f>
        <v>758.21607362312318</v>
      </c>
      <c r="H1064" s="63">
        <f>ABS((X1063-G1064)/G1064*100)</f>
        <v>7.9009433962264151</v>
      </c>
      <c r="I1064" s="64">
        <f>(AD1063+AD1064)/2</f>
        <v>1112.200936550104</v>
      </c>
      <c r="J1064" s="64">
        <f>ABS((AD1063-I1064)/I1064*100)</f>
        <v>61.856195818459959</v>
      </c>
      <c r="K1064" s="42">
        <f>I1064/G1064</f>
        <v>1.4668654163917547</v>
      </c>
      <c r="L1064" s="42">
        <f>LOG(K1064,2)</f>
        <v>0.55273651108555322</v>
      </c>
      <c r="M1064" s="83">
        <f>(I1064-G1064)/G1064*100</f>
        <v>46.686541639175481</v>
      </c>
      <c r="N1064" s="13" t="str">
        <f>IF(X1063=0,"×",IF(X1064=0,"×",IF(AD1063=0,"×",IF(AD1064=0,"×","√"))))</f>
        <v>√</v>
      </c>
      <c r="O1064" s="28">
        <v>4</v>
      </c>
      <c r="P1064" s="28">
        <v>2</v>
      </c>
      <c r="Q1064" s="28">
        <v>1</v>
      </c>
      <c r="R1064" s="28">
        <v>10</v>
      </c>
      <c r="S1064" s="49">
        <v>0</v>
      </c>
      <c r="T1064" s="50">
        <v>1570</v>
      </c>
      <c r="U1064" s="50">
        <v>789</v>
      </c>
      <c r="V1064" s="51">
        <f t="shared" si="116"/>
        <v>1.9898605830164766</v>
      </c>
      <c r="W1064" s="51">
        <f t="shared" si="117"/>
        <v>781</v>
      </c>
      <c r="X1064" s="51">
        <f t="shared" si="120"/>
        <v>698.30985082506982</v>
      </c>
      <c r="Y1064" s="52">
        <v>0</v>
      </c>
      <c r="Z1064" s="53">
        <v>986</v>
      </c>
      <c r="AA1064" s="53">
        <v>612</v>
      </c>
      <c r="AB1064" s="54">
        <f t="shared" si="119"/>
        <v>1.6111111111111112</v>
      </c>
      <c r="AC1064" s="54">
        <f t="shared" si="118"/>
        <v>374</v>
      </c>
      <c r="AD1064" s="54">
        <f t="shared" si="121"/>
        <v>424.23574734292589</v>
      </c>
    </row>
    <row r="1065" spans="1:30" ht="12.75" customHeight="1">
      <c r="A1065" s="7">
        <v>1051</v>
      </c>
      <c r="B1065" s="27" t="s">
        <v>595</v>
      </c>
      <c r="C1065" s="17" t="s">
        <v>1588</v>
      </c>
      <c r="D1065" s="17" t="s">
        <v>1589</v>
      </c>
      <c r="E1065" s="27" t="s">
        <v>1590</v>
      </c>
      <c r="F1065" s="15" t="s">
        <v>1591</v>
      </c>
      <c r="G1065" s="63"/>
      <c r="H1065" s="63"/>
      <c r="I1065" s="64"/>
      <c r="J1065" s="64"/>
      <c r="K1065" s="42"/>
      <c r="L1065" s="42"/>
      <c r="M1065" s="83"/>
      <c r="N1065" s="13"/>
      <c r="O1065" s="28">
        <v>4</v>
      </c>
      <c r="P1065" s="28">
        <v>2</v>
      </c>
      <c r="Q1065" s="28">
        <v>2</v>
      </c>
      <c r="R1065" s="28">
        <v>1</v>
      </c>
      <c r="S1065" s="49">
        <v>0</v>
      </c>
      <c r="T1065" s="50">
        <v>1399</v>
      </c>
      <c r="U1065" s="50">
        <v>799</v>
      </c>
      <c r="V1065" s="51">
        <f t="shared" si="116"/>
        <v>1.7509386733416772</v>
      </c>
      <c r="W1065" s="51">
        <f t="shared" si="117"/>
        <v>600</v>
      </c>
      <c r="X1065" s="51">
        <f t="shared" si="120"/>
        <v>536.4736369974928</v>
      </c>
      <c r="Y1065" s="52">
        <v>0</v>
      </c>
      <c r="Z1065" s="53">
        <v>1437</v>
      </c>
      <c r="AA1065" s="53">
        <v>597</v>
      </c>
      <c r="AB1065" s="54">
        <f t="shared" si="119"/>
        <v>2.4070351758793969</v>
      </c>
      <c r="AC1065" s="54">
        <f t="shared" si="118"/>
        <v>840</v>
      </c>
      <c r="AD1065" s="54">
        <f t="shared" si="121"/>
        <v>952.82895125149128</v>
      </c>
    </row>
    <row r="1066" spans="1:30" ht="12.75" customHeight="1">
      <c r="A1066" s="7">
        <v>1052</v>
      </c>
      <c r="B1066" s="27"/>
      <c r="C1066" s="17" t="s">
        <v>1588</v>
      </c>
      <c r="D1066" s="17" t="s">
        <v>1589</v>
      </c>
      <c r="E1066" s="27" t="s">
        <v>1590</v>
      </c>
      <c r="F1066" s="15" t="s">
        <v>1591</v>
      </c>
      <c r="G1066" s="63">
        <f>(X1065+X1066)/2</f>
        <v>485.06158011856644</v>
      </c>
      <c r="H1066" s="63">
        <f>ABS((X1065-G1066)/G1066*100)</f>
        <v>10.599078341013819</v>
      </c>
      <c r="I1066" s="64">
        <f>(AD1065+AD1066)/2</f>
        <v>967.00795350225758</v>
      </c>
      <c r="J1066" s="64">
        <f>ABS((AD1065-I1066)/I1066*100)</f>
        <v>1.4662756598240534</v>
      </c>
      <c r="K1066" s="42">
        <f>I1066/G1066</f>
        <v>1.9935777087640834</v>
      </c>
      <c r="L1066" s="42">
        <f>LOG(K1066,2)</f>
        <v>0.99535984203629635</v>
      </c>
      <c r="M1066" s="83">
        <f>(I1066-G1066)/G1066*100</f>
        <v>99.357770876408352</v>
      </c>
      <c r="N1066" s="13" t="str">
        <f>IF(X1065=0,"×",IF(X1066=0,"×",IF(AD1065=0,"×",IF(AD1066=0,"×","√"))))</f>
        <v>√</v>
      </c>
      <c r="O1066" s="28">
        <v>4</v>
      </c>
      <c r="P1066" s="28">
        <v>2</v>
      </c>
      <c r="Q1066" s="28">
        <v>2</v>
      </c>
      <c r="R1066" s="28">
        <v>2</v>
      </c>
      <c r="S1066" s="49">
        <v>0</v>
      </c>
      <c r="T1066" s="50">
        <v>1261</v>
      </c>
      <c r="U1066" s="50">
        <v>776</v>
      </c>
      <c r="V1066" s="51">
        <f t="shared" si="116"/>
        <v>1.625</v>
      </c>
      <c r="W1066" s="51">
        <f t="shared" si="117"/>
        <v>485</v>
      </c>
      <c r="X1066" s="51">
        <f t="shared" si="120"/>
        <v>433.64952323964008</v>
      </c>
      <c r="Y1066" s="52">
        <v>0</v>
      </c>
      <c r="Z1066" s="53">
        <v>1463</v>
      </c>
      <c r="AA1066" s="53">
        <v>598</v>
      </c>
      <c r="AB1066" s="54">
        <f t="shared" si="119"/>
        <v>2.4464882943143813</v>
      </c>
      <c r="AC1066" s="54">
        <f t="shared" si="118"/>
        <v>865</v>
      </c>
      <c r="AD1066" s="54">
        <f t="shared" si="121"/>
        <v>981.18695575302377</v>
      </c>
    </row>
    <row r="1067" spans="1:30" ht="12.75" customHeight="1">
      <c r="A1067" s="7">
        <v>1053</v>
      </c>
      <c r="B1067" s="27" t="s">
        <v>975</v>
      </c>
      <c r="C1067" s="17" t="s">
        <v>746</v>
      </c>
      <c r="D1067" s="17" t="s">
        <v>2059</v>
      </c>
      <c r="E1067" s="27" t="s">
        <v>845</v>
      </c>
      <c r="F1067" s="15" t="s">
        <v>1592</v>
      </c>
      <c r="G1067" s="63"/>
      <c r="H1067" s="63"/>
      <c r="I1067" s="64"/>
      <c r="J1067" s="64"/>
      <c r="K1067" s="42"/>
      <c r="L1067" s="42"/>
      <c r="M1067" s="83"/>
      <c r="N1067" s="13"/>
      <c r="O1067" s="28">
        <v>4</v>
      </c>
      <c r="P1067" s="28">
        <v>2</v>
      </c>
      <c r="Q1067" s="28">
        <v>2</v>
      </c>
      <c r="R1067" s="28">
        <v>3</v>
      </c>
      <c r="S1067" s="49">
        <v>0</v>
      </c>
      <c r="T1067" s="50">
        <v>3353.5</v>
      </c>
      <c r="U1067" s="50">
        <v>790</v>
      </c>
      <c r="V1067" s="51">
        <f t="shared" si="116"/>
        <v>4.2449367088607595</v>
      </c>
      <c r="W1067" s="51">
        <f t="shared" si="117"/>
        <v>2563.5</v>
      </c>
      <c r="X1067" s="51">
        <f t="shared" si="120"/>
        <v>2292.0836140717884</v>
      </c>
      <c r="Y1067" s="52">
        <v>0</v>
      </c>
      <c r="Z1067" s="53">
        <v>2104</v>
      </c>
      <c r="AA1067" s="53">
        <v>615</v>
      </c>
      <c r="AB1067" s="54">
        <f t="shared" si="119"/>
        <v>3.4211382113821136</v>
      </c>
      <c r="AC1067" s="54">
        <f t="shared" si="118"/>
        <v>1489</v>
      </c>
      <c r="AD1067" s="54">
        <f t="shared" si="121"/>
        <v>1689.0027481112745</v>
      </c>
    </row>
    <row r="1068" spans="1:30" ht="12.75" customHeight="1">
      <c r="A1068" s="7">
        <v>1054</v>
      </c>
      <c r="B1068" s="27"/>
      <c r="C1068" s="17" t="s">
        <v>746</v>
      </c>
      <c r="D1068" s="17" t="s">
        <v>2059</v>
      </c>
      <c r="E1068" s="27" t="s">
        <v>845</v>
      </c>
      <c r="F1068" s="15" t="s">
        <v>1592</v>
      </c>
      <c r="G1068" s="63">
        <f>(X1067+X1068)/2</f>
        <v>1923.9285806822588</v>
      </c>
      <c r="H1068" s="63">
        <f>ABS((X1067-G1068)/G1068*100)</f>
        <v>19.135587312652493</v>
      </c>
      <c r="I1068" s="64">
        <f>(AD1067+AD1068)/2</f>
        <v>1244.3492375272454</v>
      </c>
      <c r="J1068" s="64">
        <f>ABS((AD1067-I1068)/I1068*100)</f>
        <v>35.733819507748393</v>
      </c>
      <c r="K1068" s="42">
        <f>I1068/G1068</f>
        <v>0.64677517139746288</v>
      </c>
      <c r="L1068" s="42">
        <f>LOG(K1068,2)</f>
        <v>-0.62866379763002433</v>
      </c>
      <c r="M1068" s="83">
        <f>(I1068-G1068)/G1068*100</f>
        <v>-35.322482860253714</v>
      </c>
      <c r="N1068" s="13" t="str">
        <f>IF(X1067=0,"×",IF(X1068=0,"×",IF(AD1067=0,"×",IF(AD1068=0,"×","√"))))</f>
        <v>√</v>
      </c>
      <c r="O1068" s="28">
        <v>4</v>
      </c>
      <c r="P1068" s="28">
        <v>2</v>
      </c>
      <c r="Q1068" s="28">
        <v>2</v>
      </c>
      <c r="R1068" s="28">
        <v>4</v>
      </c>
      <c r="S1068" s="49">
        <v>0</v>
      </c>
      <c r="T1068" s="50">
        <v>2502</v>
      </c>
      <c r="U1068" s="50">
        <v>762</v>
      </c>
      <c r="V1068" s="51">
        <f t="shared" si="116"/>
        <v>3.2834645669291338</v>
      </c>
      <c r="W1068" s="51">
        <f t="shared" si="117"/>
        <v>1740</v>
      </c>
      <c r="X1068" s="51">
        <f t="shared" si="120"/>
        <v>1555.7735472927293</v>
      </c>
      <c r="Y1068" s="52">
        <v>0</v>
      </c>
      <c r="Z1068" s="53">
        <v>1349</v>
      </c>
      <c r="AA1068" s="53">
        <v>644</v>
      </c>
      <c r="AB1068" s="54">
        <f t="shared" si="119"/>
        <v>2.0947204968944098</v>
      </c>
      <c r="AC1068" s="54">
        <f t="shared" si="118"/>
        <v>705</v>
      </c>
      <c r="AD1068" s="54">
        <f t="shared" si="121"/>
        <v>799.69572694321596</v>
      </c>
    </row>
    <row r="1069" spans="1:30" ht="12.75" customHeight="1">
      <c r="A1069" s="7">
        <v>1055</v>
      </c>
      <c r="B1069" s="27" t="s">
        <v>596</v>
      </c>
      <c r="C1069" s="17" t="s">
        <v>977</v>
      </c>
      <c r="D1069" s="17" t="s">
        <v>2010</v>
      </c>
      <c r="E1069" s="27" t="s">
        <v>976</v>
      </c>
      <c r="F1069" s="15" t="s">
        <v>1592</v>
      </c>
      <c r="G1069" s="63"/>
      <c r="H1069" s="63"/>
      <c r="I1069" s="64"/>
      <c r="J1069" s="64"/>
      <c r="K1069" s="42"/>
      <c r="L1069" s="42"/>
      <c r="M1069" s="83"/>
      <c r="N1069" s="13"/>
      <c r="O1069" s="28">
        <v>4</v>
      </c>
      <c r="P1069" s="28">
        <v>2</v>
      </c>
      <c r="Q1069" s="28">
        <v>2</v>
      </c>
      <c r="R1069" s="28">
        <v>5</v>
      </c>
      <c r="S1069" s="49">
        <v>0</v>
      </c>
      <c r="T1069" s="50">
        <v>1349</v>
      </c>
      <c r="U1069" s="50">
        <v>758</v>
      </c>
      <c r="V1069" s="51">
        <f t="shared" si="116"/>
        <v>1.7796833773087071</v>
      </c>
      <c r="W1069" s="51">
        <f t="shared" si="117"/>
        <v>591</v>
      </c>
      <c r="X1069" s="51">
        <f t="shared" si="120"/>
        <v>528.4265324425304</v>
      </c>
      <c r="Y1069" s="52">
        <v>0</v>
      </c>
      <c r="Z1069" s="53">
        <v>1601</v>
      </c>
      <c r="AA1069" s="53">
        <v>679</v>
      </c>
      <c r="AB1069" s="54">
        <f t="shared" si="119"/>
        <v>2.357879234167894</v>
      </c>
      <c r="AC1069" s="54">
        <f t="shared" si="118"/>
        <v>922</v>
      </c>
      <c r="AD1069" s="54">
        <f t="shared" si="121"/>
        <v>1045.8432060165178</v>
      </c>
    </row>
    <row r="1070" spans="1:30" ht="12.75" customHeight="1">
      <c r="A1070" s="7">
        <v>1056</v>
      </c>
      <c r="B1070" s="27"/>
      <c r="C1070" s="17" t="s">
        <v>977</v>
      </c>
      <c r="D1070" s="17" t="s">
        <v>2010</v>
      </c>
      <c r="E1070" s="27" t="s">
        <v>976</v>
      </c>
      <c r="F1070" s="15" t="s">
        <v>1592</v>
      </c>
      <c r="G1070" s="63">
        <f>(X1069+X1070)/2</f>
        <v>534.68539154083453</v>
      </c>
      <c r="H1070" s="63">
        <f>ABS((X1069-G1070)/G1070*100)</f>
        <v>1.170568561872918</v>
      </c>
      <c r="I1070" s="64">
        <f>(AD1069+AD1070)/2</f>
        <v>1105.9621755597668</v>
      </c>
      <c r="J1070" s="64">
        <f>ABS((AD1069-I1070)/I1070*100)</f>
        <v>5.4358974358974503</v>
      </c>
      <c r="K1070" s="42">
        <f>I1070/G1070</f>
        <v>2.0684353697651066</v>
      </c>
      <c r="L1070" s="42">
        <f>LOG(K1070,2)</f>
        <v>1.0485398798954715</v>
      </c>
      <c r="M1070" s="83">
        <f>(I1070-G1070)/G1070*100</f>
        <v>106.84353697651065</v>
      </c>
      <c r="N1070" s="13" t="str">
        <f>IF(X1069=0,"×",IF(X1070=0,"×",IF(AD1069=0,"×",IF(AD1070=0,"×","√"))))</f>
        <v>√</v>
      </c>
      <c r="O1070" s="28">
        <v>4</v>
      </c>
      <c r="P1070" s="28">
        <v>2</v>
      </c>
      <c r="Q1070" s="28">
        <v>2</v>
      </c>
      <c r="R1070" s="28">
        <v>6</v>
      </c>
      <c r="S1070" s="49">
        <v>0</v>
      </c>
      <c r="T1070" s="50">
        <v>1358</v>
      </c>
      <c r="U1070" s="50">
        <v>753</v>
      </c>
      <c r="V1070" s="51">
        <f t="shared" si="116"/>
        <v>1.8034528552456839</v>
      </c>
      <c r="W1070" s="51">
        <f t="shared" si="117"/>
        <v>605</v>
      </c>
      <c r="X1070" s="51">
        <f t="shared" si="120"/>
        <v>540.94425063913866</v>
      </c>
      <c r="Y1070" s="52">
        <v>0</v>
      </c>
      <c r="Z1070" s="53">
        <v>1692</v>
      </c>
      <c r="AA1070" s="53">
        <v>664</v>
      </c>
      <c r="AB1070" s="54">
        <f t="shared" si="119"/>
        <v>2.5481927710843375</v>
      </c>
      <c r="AC1070" s="54">
        <f t="shared" si="118"/>
        <v>1028</v>
      </c>
      <c r="AD1070" s="54">
        <f t="shared" si="121"/>
        <v>1166.0811451030156</v>
      </c>
    </row>
    <row r="1071" spans="1:30" ht="12.75" customHeight="1">
      <c r="A1071" s="7">
        <v>1057</v>
      </c>
      <c r="B1071" s="27" t="s">
        <v>597</v>
      </c>
      <c r="C1071" s="17" t="s">
        <v>977</v>
      </c>
      <c r="D1071" s="17" t="s">
        <v>2011</v>
      </c>
      <c r="E1071" s="27" t="s">
        <v>976</v>
      </c>
      <c r="F1071" s="15" t="s">
        <v>1592</v>
      </c>
      <c r="G1071" s="63"/>
      <c r="H1071" s="63"/>
      <c r="I1071" s="64"/>
      <c r="J1071" s="64"/>
      <c r="K1071" s="42"/>
      <c r="L1071" s="42"/>
      <c r="M1071" s="83"/>
      <c r="N1071" s="13"/>
      <c r="O1071" s="28">
        <v>4</v>
      </c>
      <c r="P1071" s="28">
        <v>2</v>
      </c>
      <c r="Q1071" s="28">
        <v>2</v>
      </c>
      <c r="R1071" s="28">
        <v>7</v>
      </c>
      <c r="S1071" s="49">
        <v>0</v>
      </c>
      <c r="T1071" s="50">
        <v>1493.5</v>
      </c>
      <c r="U1071" s="50">
        <v>767</v>
      </c>
      <c r="V1071" s="51">
        <f t="shared" si="116"/>
        <v>1.9471968709256844</v>
      </c>
      <c r="W1071" s="51">
        <f t="shared" si="117"/>
        <v>726.5</v>
      </c>
      <c r="X1071" s="51">
        <f t="shared" si="120"/>
        <v>649.58016213113092</v>
      </c>
      <c r="Y1071" s="52">
        <v>0</v>
      </c>
      <c r="Z1071" s="53">
        <v>2932</v>
      </c>
      <c r="AA1071" s="53">
        <v>625</v>
      </c>
      <c r="AB1071" s="54">
        <f t="shared" si="119"/>
        <v>4.6912000000000003</v>
      </c>
      <c r="AC1071" s="54">
        <f t="shared" si="118"/>
        <v>2307</v>
      </c>
      <c r="AD1071" s="54">
        <f t="shared" si="121"/>
        <v>2616.8766554014173</v>
      </c>
    </row>
    <row r="1072" spans="1:30" ht="12.75" customHeight="1">
      <c r="A1072" s="7">
        <v>1058</v>
      </c>
      <c r="B1072" s="27"/>
      <c r="C1072" s="17" t="s">
        <v>977</v>
      </c>
      <c r="D1072" s="17" t="s">
        <v>2011</v>
      </c>
      <c r="E1072" s="27" t="s">
        <v>976</v>
      </c>
      <c r="F1072" s="15" t="s">
        <v>1592</v>
      </c>
      <c r="G1072" s="63">
        <f>(X1071+X1072)/2</f>
        <v>711.05109970376031</v>
      </c>
      <c r="H1072" s="63">
        <f>ABS((X1071-G1072)/G1072*100)</f>
        <v>8.6450801634706078</v>
      </c>
      <c r="I1072" s="64">
        <f>(AD1071+AD1072)/2</f>
        <v>1697.5101494617343</v>
      </c>
      <c r="J1072" s="64">
        <f>ABS((AD1071-I1072)/I1072*100)</f>
        <v>54.159705980621453</v>
      </c>
      <c r="K1072" s="42">
        <f>I1072/G1072</f>
        <v>2.3873251165337552</v>
      </c>
      <c r="L1072" s="42">
        <f>LOG(K1072,2)</f>
        <v>1.2553950524151911</v>
      </c>
      <c r="M1072" s="83">
        <f>(I1072-G1072)/G1072*100</f>
        <v>138.7325116533755</v>
      </c>
      <c r="N1072" s="13" t="str">
        <f>IF(X1071=0,"×",IF(X1072=0,"×",IF(AD1071=0,"×",IF(AD1072=0,"×","√"))))</f>
        <v>√</v>
      </c>
      <c r="O1072" s="28">
        <v>4</v>
      </c>
      <c r="P1072" s="28">
        <v>2</v>
      </c>
      <c r="Q1072" s="28">
        <v>2</v>
      </c>
      <c r="R1072" s="28">
        <v>8</v>
      </c>
      <c r="S1072" s="49">
        <v>0</v>
      </c>
      <c r="T1072" s="50">
        <v>1650</v>
      </c>
      <c r="U1072" s="50">
        <v>786</v>
      </c>
      <c r="V1072" s="51">
        <f t="shared" si="116"/>
        <v>2.0992366412213741</v>
      </c>
      <c r="W1072" s="51">
        <f t="shared" si="117"/>
        <v>864</v>
      </c>
      <c r="X1072" s="51">
        <f t="shared" si="120"/>
        <v>772.52203727638971</v>
      </c>
      <c r="Y1072" s="52">
        <v>0</v>
      </c>
      <c r="Z1072" s="53">
        <v>1306</v>
      </c>
      <c r="AA1072" s="53">
        <v>620</v>
      </c>
      <c r="AB1072" s="54">
        <f t="shared" si="119"/>
        <v>2.1064516129032258</v>
      </c>
      <c r="AC1072" s="54">
        <f t="shared" si="118"/>
        <v>686</v>
      </c>
      <c r="AD1072" s="54">
        <f t="shared" si="121"/>
        <v>778.14364352205121</v>
      </c>
    </row>
    <row r="1073" spans="1:30" ht="12.75" customHeight="1">
      <c r="A1073" s="7">
        <v>1059</v>
      </c>
      <c r="B1073" s="27" t="s">
        <v>598</v>
      </c>
      <c r="C1073" s="17" t="s">
        <v>977</v>
      </c>
      <c r="D1073" s="17" t="s">
        <v>2012</v>
      </c>
      <c r="E1073" s="27" t="s">
        <v>976</v>
      </c>
      <c r="F1073" s="15" t="s">
        <v>1592</v>
      </c>
      <c r="G1073" s="63"/>
      <c r="H1073" s="63"/>
      <c r="I1073" s="64"/>
      <c r="J1073" s="64"/>
      <c r="K1073" s="42"/>
      <c r="L1073" s="42"/>
      <c r="M1073" s="83"/>
      <c r="N1073" s="13"/>
      <c r="O1073" s="28">
        <v>4</v>
      </c>
      <c r="P1073" s="28">
        <v>2</v>
      </c>
      <c r="Q1073" s="28">
        <v>2</v>
      </c>
      <c r="R1073" s="28">
        <v>9</v>
      </c>
      <c r="S1073" s="49">
        <v>0</v>
      </c>
      <c r="T1073" s="50">
        <v>1192</v>
      </c>
      <c r="U1073" s="50">
        <v>789</v>
      </c>
      <c r="V1073" s="51">
        <f t="shared" si="116"/>
        <v>1.5107731305449936</v>
      </c>
      <c r="W1073" s="51">
        <f t="shared" si="117"/>
        <v>403</v>
      </c>
      <c r="X1073" s="51">
        <f t="shared" si="120"/>
        <v>360.33145951664937</v>
      </c>
      <c r="Y1073" s="52">
        <v>0</v>
      </c>
      <c r="Z1073" s="53">
        <v>1049</v>
      </c>
      <c r="AA1073" s="53">
        <v>610</v>
      </c>
      <c r="AB1073" s="54">
        <f t="shared" si="119"/>
        <v>1.7196721311475409</v>
      </c>
      <c r="AC1073" s="54">
        <f t="shared" si="118"/>
        <v>439</v>
      </c>
      <c r="AD1073" s="54">
        <f t="shared" si="121"/>
        <v>497.96655904691033</v>
      </c>
    </row>
    <row r="1074" spans="1:30" ht="12.75" customHeight="1">
      <c r="A1074" s="7">
        <v>1060</v>
      </c>
      <c r="B1074" s="27"/>
      <c r="C1074" s="17" t="s">
        <v>977</v>
      </c>
      <c r="D1074" s="17" t="s">
        <v>2012</v>
      </c>
      <c r="E1074" s="27" t="s">
        <v>976</v>
      </c>
      <c r="F1074" s="15" t="s">
        <v>1592</v>
      </c>
      <c r="G1074" s="63">
        <f>(X1073+X1074)/2</f>
        <v>445.04958802583678</v>
      </c>
      <c r="H1074" s="63">
        <f>ABS((X1073-G1074)/G1074*100)</f>
        <v>19.035660472124562</v>
      </c>
      <c r="I1074" s="64">
        <f>(AD1073+AD1074)/2</f>
        <v>529.16036399859604</v>
      </c>
      <c r="J1074" s="64">
        <f>ABS((AD1073-I1074)/I1074*100)</f>
        <v>5.8949624866023544</v>
      </c>
      <c r="K1074" s="42">
        <f>I1074/G1074</f>
        <v>1.1889919196327317</v>
      </c>
      <c r="L1074" s="42">
        <f>LOG(K1074,2)</f>
        <v>0.24973891058785927</v>
      </c>
      <c r="M1074" s="83">
        <f>(I1074-G1074)/G1074*100</f>
        <v>18.899191963273161</v>
      </c>
      <c r="N1074" s="13" t="str">
        <f>IF(X1073=0,"×",IF(X1074=0,"×",IF(AD1073=0,"×",IF(AD1074=0,"×","√"))))</f>
        <v>√</v>
      </c>
      <c r="O1074" s="28">
        <v>4</v>
      </c>
      <c r="P1074" s="28">
        <v>2</v>
      </c>
      <c r="Q1074" s="28">
        <v>2</v>
      </c>
      <c r="R1074" s="28">
        <v>10</v>
      </c>
      <c r="S1074" s="49">
        <v>0</v>
      </c>
      <c r="T1074" s="50">
        <v>1386.5</v>
      </c>
      <c r="U1074" s="50">
        <v>794</v>
      </c>
      <c r="V1074" s="51">
        <f t="shared" si="116"/>
        <v>1.7462216624685138</v>
      </c>
      <c r="W1074" s="51">
        <f t="shared" si="117"/>
        <v>592.5</v>
      </c>
      <c r="X1074" s="51">
        <f t="shared" si="120"/>
        <v>529.76771653502419</v>
      </c>
      <c r="Y1074" s="52">
        <v>0</v>
      </c>
      <c r="Z1074" s="53">
        <v>1119</v>
      </c>
      <c r="AA1074" s="53">
        <v>625</v>
      </c>
      <c r="AB1074" s="54">
        <f t="shared" si="119"/>
        <v>1.7904</v>
      </c>
      <c r="AC1074" s="54">
        <f t="shared" si="118"/>
        <v>494</v>
      </c>
      <c r="AD1074" s="54">
        <f t="shared" si="121"/>
        <v>560.35416895028186</v>
      </c>
    </row>
    <row r="1075" spans="1:30" ht="12.75" customHeight="1">
      <c r="A1075" s="7">
        <v>1063</v>
      </c>
      <c r="B1075" s="27" t="s">
        <v>599</v>
      </c>
      <c r="C1075" s="17" t="s">
        <v>747</v>
      </c>
      <c r="D1075" s="17" t="s">
        <v>2059</v>
      </c>
      <c r="E1075" s="27" t="s">
        <v>1787</v>
      </c>
      <c r="F1075" s="15" t="s">
        <v>1788</v>
      </c>
      <c r="G1075" s="63"/>
      <c r="H1075" s="63"/>
      <c r="I1075" s="64"/>
      <c r="J1075" s="64"/>
      <c r="K1075" s="42"/>
      <c r="L1075" s="42"/>
      <c r="M1075" s="83"/>
      <c r="N1075" s="13"/>
      <c r="O1075" s="28">
        <v>4</v>
      </c>
      <c r="P1075" s="28">
        <v>2</v>
      </c>
      <c r="Q1075" s="28">
        <v>3</v>
      </c>
      <c r="R1075" s="28">
        <v>3</v>
      </c>
      <c r="S1075" s="49">
        <v>0</v>
      </c>
      <c r="T1075" s="50">
        <v>1347</v>
      </c>
      <c r="U1075" s="50">
        <v>784</v>
      </c>
      <c r="V1075" s="51">
        <f t="shared" si="116"/>
        <v>1.7181122448979591</v>
      </c>
      <c r="W1075" s="51">
        <f t="shared" si="117"/>
        <v>563</v>
      </c>
      <c r="X1075" s="51">
        <f t="shared" ref="X1075:X1116" si="122">W1075/$W$1277</f>
        <v>503.39109604931411</v>
      </c>
      <c r="Y1075" s="52">
        <v>0</v>
      </c>
      <c r="Z1075" s="53">
        <v>1014</v>
      </c>
      <c r="AA1075" s="53">
        <v>583</v>
      </c>
      <c r="AB1075" s="54">
        <f t="shared" si="119"/>
        <v>1.739279588336192</v>
      </c>
      <c r="AC1075" s="54">
        <f t="shared" si="118"/>
        <v>431</v>
      </c>
      <c r="AD1075" s="54">
        <f t="shared" ref="AD1075:AD1116" si="123">AC1075/$AC$1277</f>
        <v>488.89199760641998</v>
      </c>
    </row>
    <row r="1076" spans="1:30" ht="12.75" customHeight="1">
      <c r="A1076" s="7">
        <v>1064</v>
      </c>
      <c r="B1076" s="27"/>
      <c r="C1076" s="17" t="s">
        <v>747</v>
      </c>
      <c r="D1076" s="17" t="s">
        <v>2059</v>
      </c>
      <c r="E1076" s="27" t="s">
        <v>1787</v>
      </c>
      <c r="F1076" s="15" t="s">
        <v>1788</v>
      </c>
      <c r="G1076" s="63">
        <f>(X1075+X1076)/2</f>
        <v>466.28500282365417</v>
      </c>
      <c r="H1076" s="63">
        <f>ABS((X1075-G1076)/G1076*100)</f>
        <v>7.9578139980824609</v>
      </c>
      <c r="I1076" s="64">
        <f>(AD1075+AD1076)/2</f>
        <v>589.5629135868603</v>
      </c>
      <c r="J1076" s="64">
        <f>ABS((AD1075-I1076)/I1076*100)</f>
        <v>17.075517075517077</v>
      </c>
      <c r="K1076" s="42">
        <f>I1076/G1076</f>
        <v>1.2643831777060799</v>
      </c>
      <c r="L1076" s="42">
        <f>LOG(K1076,2)</f>
        <v>0.33843374579520763</v>
      </c>
      <c r="M1076" s="83">
        <f>(I1076-G1076)/G1076*100</f>
        <v>26.438317770607995</v>
      </c>
      <c r="N1076" s="13" t="str">
        <f>IF(X1075=0,"×",IF(X1076=0,"×",IF(AD1075=0,"×",IF(AD1076=0,"×","√"))))</f>
        <v>√</v>
      </c>
      <c r="O1076" s="28">
        <v>4</v>
      </c>
      <c r="P1076" s="28">
        <v>2</v>
      </c>
      <c r="Q1076" s="28">
        <v>3</v>
      </c>
      <c r="R1076" s="28">
        <v>4</v>
      </c>
      <c r="S1076" s="49">
        <v>0</v>
      </c>
      <c r="T1076" s="50">
        <v>1274</v>
      </c>
      <c r="U1076" s="50">
        <v>794</v>
      </c>
      <c r="V1076" s="51">
        <f t="shared" si="116"/>
        <v>1.6045340050377834</v>
      </c>
      <c r="W1076" s="51">
        <f t="shared" si="117"/>
        <v>480</v>
      </c>
      <c r="X1076" s="51">
        <f t="shared" si="122"/>
        <v>429.17890959799428</v>
      </c>
      <c r="Y1076" s="52">
        <v>0</v>
      </c>
      <c r="Z1076" s="53">
        <v>1199.5</v>
      </c>
      <c r="AA1076" s="53">
        <v>591</v>
      </c>
      <c r="AB1076" s="54">
        <f t="shared" si="119"/>
        <v>2.0296108291032149</v>
      </c>
      <c r="AC1076" s="54">
        <f t="shared" si="118"/>
        <v>608.5</v>
      </c>
      <c r="AD1076" s="54">
        <f t="shared" si="123"/>
        <v>690.23382956730052</v>
      </c>
    </row>
    <row r="1077" spans="1:30" ht="12.75" customHeight="1">
      <c r="A1077" s="7">
        <v>1065</v>
      </c>
      <c r="B1077" s="27" t="s">
        <v>600</v>
      </c>
      <c r="C1077" s="17" t="s">
        <v>1789</v>
      </c>
      <c r="D1077" s="17" t="s">
        <v>2059</v>
      </c>
      <c r="E1077" s="27" t="s">
        <v>1790</v>
      </c>
      <c r="F1077" s="71" t="s">
        <v>1734</v>
      </c>
      <c r="G1077" s="63"/>
      <c r="H1077" s="63"/>
      <c r="I1077" s="64"/>
      <c r="J1077" s="64"/>
      <c r="K1077" s="42"/>
      <c r="L1077" s="42"/>
      <c r="M1077" s="83"/>
      <c r="N1077" s="13"/>
      <c r="O1077" s="28">
        <v>4</v>
      </c>
      <c r="P1077" s="28">
        <v>2</v>
      </c>
      <c r="Q1077" s="28">
        <v>3</v>
      </c>
      <c r="R1077" s="28">
        <v>5</v>
      </c>
      <c r="S1077" s="49">
        <v>0</v>
      </c>
      <c r="T1077" s="50">
        <v>1294</v>
      </c>
      <c r="U1077" s="50">
        <v>773.5</v>
      </c>
      <c r="V1077" s="51">
        <f t="shared" si="116"/>
        <v>1.6729153199741436</v>
      </c>
      <c r="W1077" s="51">
        <f t="shared" si="117"/>
        <v>520.5</v>
      </c>
      <c r="X1077" s="51">
        <f t="shared" si="122"/>
        <v>465.39088009532503</v>
      </c>
      <c r="Y1077" s="52">
        <v>0</v>
      </c>
      <c r="Z1077" s="53">
        <v>1035</v>
      </c>
      <c r="AA1077" s="53">
        <v>593</v>
      </c>
      <c r="AB1077" s="54">
        <f t="shared" si="119"/>
        <v>1.7453625632377741</v>
      </c>
      <c r="AC1077" s="54">
        <f t="shared" si="118"/>
        <v>442</v>
      </c>
      <c r="AD1077" s="54">
        <f t="shared" si="123"/>
        <v>501.36951958709426</v>
      </c>
    </row>
    <row r="1078" spans="1:30" ht="12.75" customHeight="1">
      <c r="A1078" s="7">
        <v>1066</v>
      </c>
      <c r="B1078" s="27"/>
      <c r="C1078" s="17" t="s">
        <v>1789</v>
      </c>
      <c r="D1078" s="17" t="s">
        <v>2059</v>
      </c>
      <c r="E1078" s="27" t="s">
        <v>1790</v>
      </c>
      <c r="F1078" s="71" t="s">
        <v>1734</v>
      </c>
      <c r="G1078" s="63">
        <f>(X1077+X1078)/2</f>
        <v>509.87348582970048</v>
      </c>
      <c r="H1078" s="63">
        <f>ABS((X1077-G1078)/G1078*100)</f>
        <v>8.7242437527400281</v>
      </c>
      <c r="I1078" s="64">
        <f>(AD1077+AD1078)/2</f>
        <v>565.17502971554234</v>
      </c>
      <c r="J1078" s="64">
        <f>ABS((AD1077-I1078)/I1078*100)</f>
        <v>11.289513296537882</v>
      </c>
      <c r="K1078" s="42">
        <f>I1078/G1078</f>
        <v>1.1084613054468826</v>
      </c>
      <c r="L1078" s="42">
        <f>LOG(K1078,2)</f>
        <v>0.14855840898352407</v>
      </c>
      <c r="M1078" s="83">
        <f>(I1078-G1078)/G1078*100</f>
        <v>10.846130544688249</v>
      </c>
      <c r="N1078" s="13" t="str">
        <f>IF(X1077=0,"×",IF(X1078=0,"×",IF(AD1077=0,"×",IF(AD1078=0,"×","√"))))</f>
        <v>√</v>
      </c>
      <c r="O1078" s="28">
        <v>4</v>
      </c>
      <c r="P1078" s="28">
        <v>2</v>
      </c>
      <c r="Q1078" s="28">
        <v>3</v>
      </c>
      <c r="R1078" s="28">
        <v>6</v>
      </c>
      <c r="S1078" s="49">
        <v>0</v>
      </c>
      <c r="T1078" s="50">
        <v>1407</v>
      </c>
      <c r="U1078" s="50">
        <v>787</v>
      </c>
      <c r="V1078" s="51">
        <f t="shared" si="116"/>
        <v>1.7878017789072427</v>
      </c>
      <c r="W1078" s="51">
        <f t="shared" si="117"/>
        <v>620</v>
      </c>
      <c r="X1078" s="51">
        <f t="shared" si="122"/>
        <v>554.35609156407588</v>
      </c>
      <c r="Y1078" s="52">
        <v>0</v>
      </c>
      <c r="Z1078" s="53">
        <v>1134.5</v>
      </c>
      <c r="AA1078" s="53">
        <v>580</v>
      </c>
      <c r="AB1078" s="54">
        <f t="shared" si="119"/>
        <v>1.9560344827586207</v>
      </c>
      <c r="AC1078" s="54">
        <f t="shared" si="118"/>
        <v>554.5</v>
      </c>
      <c r="AD1078" s="54">
        <f t="shared" si="123"/>
        <v>628.98053984399041</v>
      </c>
    </row>
    <row r="1079" spans="1:30" ht="12.75" customHeight="1">
      <c r="A1079" s="7">
        <v>1067</v>
      </c>
      <c r="B1079" s="27" t="s">
        <v>601</v>
      </c>
      <c r="C1079" s="17" t="s">
        <v>1791</v>
      </c>
      <c r="D1079" s="17" t="s">
        <v>1792</v>
      </c>
      <c r="E1079" s="27" t="s">
        <v>1793</v>
      </c>
      <c r="F1079" s="15" t="s">
        <v>1794</v>
      </c>
      <c r="G1079" s="63"/>
      <c r="H1079" s="63"/>
      <c r="I1079" s="64"/>
      <c r="J1079" s="64"/>
      <c r="K1079" s="42"/>
      <c r="L1079" s="42"/>
      <c r="M1079" s="83"/>
      <c r="N1079" s="13"/>
      <c r="O1079" s="28">
        <v>4</v>
      </c>
      <c r="P1079" s="28">
        <v>2</v>
      </c>
      <c r="Q1079" s="28">
        <v>3</v>
      </c>
      <c r="R1079" s="28">
        <v>7</v>
      </c>
      <c r="S1079" s="49">
        <v>0</v>
      </c>
      <c r="T1079" s="50">
        <v>4783</v>
      </c>
      <c r="U1079" s="50">
        <v>782</v>
      </c>
      <c r="V1079" s="51">
        <f t="shared" si="116"/>
        <v>6.1163682864450131</v>
      </c>
      <c r="W1079" s="51">
        <f t="shared" si="117"/>
        <v>4001</v>
      </c>
      <c r="X1079" s="51">
        <f t="shared" si="122"/>
        <v>3577.3850360449483</v>
      </c>
      <c r="Y1079" s="52">
        <v>0</v>
      </c>
      <c r="Z1079" s="53">
        <v>2477</v>
      </c>
      <c r="AA1079" s="53">
        <v>595</v>
      </c>
      <c r="AB1079" s="54">
        <f t="shared" si="119"/>
        <v>4.1630252100840339</v>
      </c>
      <c r="AC1079" s="54">
        <f t="shared" si="118"/>
        <v>1882</v>
      </c>
      <c r="AD1079" s="54">
        <f t="shared" si="123"/>
        <v>2134.7905788753651</v>
      </c>
    </row>
    <row r="1080" spans="1:30" ht="12.75" customHeight="1">
      <c r="A1080" s="7">
        <v>1068</v>
      </c>
      <c r="B1080" s="27"/>
      <c r="C1080" s="17" t="s">
        <v>1791</v>
      </c>
      <c r="D1080" s="17" t="s">
        <v>1792</v>
      </c>
      <c r="E1080" s="27" t="s">
        <v>1793</v>
      </c>
      <c r="F1080" s="15" t="s">
        <v>1794</v>
      </c>
      <c r="G1080" s="63">
        <f>(X1079+X1080)/2</f>
        <v>3420.9135585873464</v>
      </c>
      <c r="H1080" s="63">
        <f>ABS((X1079-G1080)/G1080*100)</f>
        <v>4.5739675901724963</v>
      </c>
      <c r="I1080" s="64">
        <f>(AD1079+AD1080)/2</f>
        <v>3065.7838666606767</v>
      </c>
      <c r="J1080" s="64">
        <f>ABS((AD1079-I1080)/I1080*100)</f>
        <v>30.367218573674968</v>
      </c>
      <c r="K1080" s="42">
        <f>I1080/G1080</f>
        <v>0.89618863913260671</v>
      </c>
      <c r="L1080" s="42">
        <f>LOG(K1080,2)</f>
        <v>-0.15812565713934168</v>
      </c>
      <c r="M1080" s="83">
        <f>(I1080-G1080)/G1080*100</f>
        <v>-10.381136086739334</v>
      </c>
      <c r="N1080" s="13" t="str">
        <f>IF(X1079=0,"×",IF(X1080=0,"×",IF(AD1079=0,"×",IF(AD1080=0,"×","√"))))</f>
        <v>√</v>
      </c>
      <c r="O1080" s="28">
        <v>4</v>
      </c>
      <c r="P1080" s="28">
        <v>2</v>
      </c>
      <c r="Q1080" s="28">
        <v>3</v>
      </c>
      <c r="R1080" s="28">
        <v>8</v>
      </c>
      <c r="S1080" s="49">
        <v>0</v>
      </c>
      <c r="T1080" s="50">
        <v>4470</v>
      </c>
      <c r="U1080" s="50">
        <v>819</v>
      </c>
      <c r="V1080" s="51">
        <f t="shared" si="116"/>
        <v>5.457875457875458</v>
      </c>
      <c r="W1080" s="51">
        <f t="shared" si="117"/>
        <v>3651</v>
      </c>
      <c r="X1080" s="51">
        <f t="shared" si="122"/>
        <v>3264.4420811297441</v>
      </c>
      <c r="Y1080" s="52">
        <v>0</v>
      </c>
      <c r="Z1080" s="53">
        <v>4121.5</v>
      </c>
      <c r="AA1080" s="53">
        <v>598</v>
      </c>
      <c r="AB1080" s="54">
        <f t="shared" si="119"/>
        <v>6.8921404682274243</v>
      </c>
      <c r="AC1080" s="54">
        <f t="shared" si="118"/>
        <v>3523.5</v>
      </c>
      <c r="AD1080" s="54">
        <f t="shared" si="123"/>
        <v>3996.7771544459879</v>
      </c>
    </row>
    <row r="1081" spans="1:30" ht="12.75" customHeight="1">
      <c r="A1081" s="7">
        <v>1069</v>
      </c>
      <c r="B1081" s="27" t="s">
        <v>602</v>
      </c>
      <c r="C1081" s="17" t="s">
        <v>748</v>
      </c>
      <c r="D1081" s="17" t="s">
        <v>1795</v>
      </c>
      <c r="E1081" s="27" t="s">
        <v>1721</v>
      </c>
      <c r="F1081" s="15" t="s">
        <v>1722</v>
      </c>
      <c r="G1081" s="63"/>
      <c r="H1081" s="63"/>
      <c r="I1081" s="64"/>
      <c r="J1081" s="64"/>
      <c r="K1081" s="42"/>
      <c r="L1081" s="42"/>
      <c r="M1081" s="83"/>
      <c r="N1081" s="13"/>
      <c r="O1081" s="28">
        <v>4</v>
      </c>
      <c r="P1081" s="28">
        <v>2</v>
      </c>
      <c r="Q1081" s="28">
        <v>3</v>
      </c>
      <c r="R1081" s="28">
        <v>9</v>
      </c>
      <c r="S1081" s="49">
        <v>0</v>
      </c>
      <c r="T1081" s="50">
        <v>1623</v>
      </c>
      <c r="U1081" s="50">
        <v>801.5</v>
      </c>
      <c r="V1081" s="51">
        <f t="shared" si="116"/>
        <v>2.0249532127261385</v>
      </c>
      <c r="W1081" s="51">
        <f t="shared" si="117"/>
        <v>821.5</v>
      </c>
      <c r="X1081" s="51">
        <f t="shared" si="122"/>
        <v>734.52182132240057</v>
      </c>
      <c r="Y1081" s="52">
        <v>0</v>
      </c>
      <c r="Z1081" s="53">
        <v>1157.5</v>
      </c>
      <c r="AA1081" s="53">
        <v>589</v>
      </c>
      <c r="AB1081" s="54">
        <f t="shared" si="119"/>
        <v>1.965195246179966</v>
      </c>
      <c r="AC1081" s="54">
        <f t="shared" si="118"/>
        <v>568.5</v>
      </c>
      <c r="AD1081" s="54">
        <f t="shared" si="123"/>
        <v>644.86102236484862</v>
      </c>
    </row>
    <row r="1082" spans="1:30" ht="12.75" customHeight="1">
      <c r="A1082" s="7">
        <v>1070</v>
      </c>
      <c r="B1082" s="27"/>
      <c r="C1082" s="17" t="s">
        <v>748</v>
      </c>
      <c r="D1082" s="17" t="s">
        <v>1795</v>
      </c>
      <c r="E1082" s="27" t="s">
        <v>1721</v>
      </c>
      <c r="F1082" s="15" t="s">
        <v>1722</v>
      </c>
      <c r="G1082" s="63">
        <f>(X1081+X1082)/2</f>
        <v>669.47439283645463</v>
      </c>
      <c r="H1082" s="63">
        <f>ABS((X1081-G1082)/G1082*100)</f>
        <v>9.7161936560934787</v>
      </c>
      <c r="I1082" s="64">
        <f>(AD1081+AD1082)/2</f>
        <v>653.93558380533898</v>
      </c>
      <c r="J1082" s="64">
        <f>ABS((AD1081-I1082)/I1082*100)</f>
        <v>1.3876843018213301</v>
      </c>
      <c r="K1082" s="42">
        <f>I1082/G1082</f>
        <v>0.97678953937987045</v>
      </c>
      <c r="L1082" s="42">
        <f>LOG(K1082,2)</f>
        <v>-3.3880344567773023E-2</v>
      </c>
      <c r="M1082" s="83">
        <f>(I1082-G1082)/G1082*100</f>
        <v>-2.3210460620129516</v>
      </c>
      <c r="N1082" s="13" t="str">
        <f>IF(X1081=0,"×",IF(X1082=0,"×",IF(AD1081=0,"×",IF(AD1082=0,"×","√"))))</f>
        <v>√</v>
      </c>
      <c r="O1082" s="28">
        <v>4</v>
      </c>
      <c r="P1082" s="28">
        <v>2</v>
      </c>
      <c r="Q1082" s="28">
        <v>3</v>
      </c>
      <c r="R1082" s="28">
        <v>10</v>
      </c>
      <c r="S1082" s="49">
        <v>0</v>
      </c>
      <c r="T1082" s="50">
        <v>1458</v>
      </c>
      <c r="U1082" s="50">
        <v>782</v>
      </c>
      <c r="V1082" s="51">
        <f t="shared" si="116"/>
        <v>1.8644501278772379</v>
      </c>
      <c r="W1082" s="51">
        <f t="shared" si="117"/>
        <v>676</v>
      </c>
      <c r="X1082" s="51">
        <f t="shared" si="122"/>
        <v>604.42696435050857</v>
      </c>
      <c r="Y1082" s="52">
        <v>0</v>
      </c>
      <c r="Z1082" s="53">
        <v>1197</v>
      </c>
      <c r="AA1082" s="53">
        <v>612.5</v>
      </c>
      <c r="AB1082" s="54">
        <f t="shared" si="119"/>
        <v>1.9542857142857142</v>
      </c>
      <c r="AC1082" s="54">
        <f t="shared" si="118"/>
        <v>584.5</v>
      </c>
      <c r="AD1082" s="54">
        <f t="shared" si="123"/>
        <v>663.01014524582934</v>
      </c>
    </row>
    <row r="1083" spans="1:30" ht="12.75" customHeight="1">
      <c r="A1083" s="7">
        <v>1071</v>
      </c>
      <c r="B1083" s="27" t="s">
        <v>603</v>
      </c>
      <c r="C1083" s="17" t="s">
        <v>1796</v>
      </c>
      <c r="D1083" s="17" t="s">
        <v>2059</v>
      </c>
      <c r="E1083" s="27" t="s">
        <v>1797</v>
      </c>
      <c r="F1083" s="15" t="s">
        <v>1798</v>
      </c>
      <c r="G1083" s="63"/>
      <c r="H1083" s="63"/>
      <c r="I1083" s="64"/>
      <c r="J1083" s="64"/>
      <c r="K1083" s="42"/>
      <c r="L1083" s="42"/>
      <c r="M1083" s="83"/>
      <c r="N1083" s="13"/>
      <c r="O1083" s="28">
        <v>4</v>
      </c>
      <c r="P1083" s="28">
        <v>2</v>
      </c>
      <c r="Q1083" s="28">
        <v>4</v>
      </c>
      <c r="R1083" s="28">
        <v>1</v>
      </c>
      <c r="S1083" s="49">
        <v>0</v>
      </c>
      <c r="T1083" s="50">
        <v>5834.5</v>
      </c>
      <c r="U1083" s="50">
        <v>798.5</v>
      </c>
      <c r="V1083" s="51">
        <f t="shared" si="116"/>
        <v>7.3068252974326864</v>
      </c>
      <c r="W1083" s="51">
        <f t="shared" si="117"/>
        <v>5036</v>
      </c>
      <c r="X1083" s="51">
        <f t="shared" si="122"/>
        <v>4502.8020598656231</v>
      </c>
      <c r="Y1083" s="52">
        <v>0</v>
      </c>
      <c r="Z1083" s="53">
        <v>3169</v>
      </c>
      <c r="AA1083" s="53">
        <v>607</v>
      </c>
      <c r="AB1083" s="54">
        <f t="shared" si="119"/>
        <v>5.2207578253706757</v>
      </c>
      <c r="AC1083" s="54">
        <f t="shared" si="118"/>
        <v>2562</v>
      </c>
      <c r="AD1083" s="54">
        <f t="shared" si="123"/>
        <v>2906.1283013170487</v>
      </c>
    </row>
    <row r="1084" spans="1:30" ht="12.75" customHeight="1">
      <c r="A1084" s="7">
        <v>1072</v>
      </c>
      <c r="B1084" s="27"/>
      <c r="C1084" s="17" t="s">
        <v>1796</v>
      </c>
      <c r="D1084" s="17" t="s">
        <v>2059</v>
      </c>
      <c r="E1084" s="27" t="s">
        <v>1797</v>
      </c>
      <c r="F1084" s="15" t="s">
        <v>1798</v>
      </c>
      <c r="G1084" s="63">
        <f>(X1083+X1084)/2</f>
        <v>3786.3862237918879</v>
      </c>
      <c r="H1084" s="63">
        <f>ABS((X1083-G1084)/G1084*100)</f>
        <v>18.920833579314007</v>
      </c>
      <c r="I1084" s="64">
        <f>(AD1083+AD1084)/2</f>
        <v>2540.593623292295</v>
      </c>
      <c r="J1084" s="64">
        <f>ABS((AD1083-I1084)/I1084*100)</f>
        <v>14.387766491795961</v>
      </c>
      <c r="K1084" s="42">
        <f>I1084/G1084</f>
        <v>0.67098110787758192</v>
      </c>
      <c r="L1084" s="42">
        <f>LOG(K1084,2)</f>
        <v>-0.5756559483650695</v>
      </c>
      <c r="M1084" s="83">
        <f>(I1084-G1084)/G1084*100</f>
        <v>-32.901889212241805</v>
      </c>
      <c r="N1084" s="13" t="str">
        <f>IF(X1083=0,"×",IF(X1084=0,"×",IF(AD1083=0,"×",IF(AD1084=0,"×","√"))))</f>
        <v>√</v>
      </c>
      <c r="O1084" s="28">
        <v>4</v>
      </c>
      <c r="P1084" s="28">
        <v>2</v>
      </c>
      <c r="Q1084" s="28">
        <v>4</v>
      </c>
      <c r="R1084" s="28">
        <v>2</v>
      </c>
      <c r="S1084" s="49">
        <v>0</v>
      </c>
      <c r="T1084" s="50">
        <v>4225</v>
      </c>
      <c r="U1084" s="50">
        <v>791.5</v>
      </c>
      <c r="V1084" s="51">
        <f t="shared" si="116"/>
        <v>5.3379658875552751</v>
      </c>
      <c r="W1084" s="51">
        <f t="shared" si="117"/>
        <v>3433.5</v>
      </c>
      <c r="X1084" s="51">
        <f t="shared" si="122"/>
        <v>3069.9703877181528</v>
      </c>
      <c r="Y1084" s="52">
        <v>0</v>
      </c>
      <c r="Z1084" s="53">
        <v>2530</v>
      </c>
      <c r="AA1084" s="53">
        <v>612.5</v>
      </c>
      <c r="AB1084" s="54">
        <f t="shared" si="119"/>
        <v>4.130612244897959</v>
      </c>
      <c r="AC1084" s="54">
        <f t="shared" si="118"/>
        <v>1917.5</v>
      </c>
      <c r="AD1084" s="54">
        <f t="shared" si="123"/>
        <v>2175.0589452675413</v>
      </c>
    </row>
    <row r="1085" spans="1:30" ht="12.75" customHeight="1">
      <c r="A1085" s="7">
        <v>1073</v>
      </c>
      <c r="B1085" s="27" t="s">
        <v>604</v>
      </c>
      <c r="C1085" s="17" t="s">
        <v>1799</v>
      </c>
      <c r="D1085" s="17" t="s">
        <v>2059</v>
      </c>
      <c r="E1085" s="27" t="s">
        <v>1278</v>
      </c>
      <c r="F1085" s="15" t="s">
        <v>1800</v>
      </c>
      <c r="G1085" s="63"/>
      <c r="H1085" s="63"/>
      <c r="I1085" s="64"/>
      <c r="J1085" s="64"/>
      <c r="K1085" s="42"/>
      <c r="L1085" s="42"/>
      <c r="M1085" s="83"/>
      <c r="N1085" s="13"/>
      <c r="O1085" s="28">
        <v>4</v>
      </c>
      <c r="P1085" s="28">
        <v>2</v>
      </c>
      <c r="Q1085" s="28">
        <v>4</v>
      </c>
      <c r="R1085" s="28">
        <v>3</v>
      </c>
      <c r="S1085" s="49">
        <v>0</v>
      </c>
      <c r="T1085" s="50">
        <v>1340.5</v>
      </c>
      <c r="U1085" s="50">
        <v>767</v>
      </c>
      <c r="V1085" s="51">
        <f t="shared" si="116"/>
        <v>1.7477183833116037</v>
      </c>
      <c r="W1085" s="51">
        <f t="shared" si="117"/>
        <v>573.5</v>
      </c>
      <c r="X1085" s="51">
        <f t="shared" si="122"/>
        <v>512.77938469677019</v>
      </c>
      <c r="Y1085" s="52">
        <v>0</v>
      </c>
      <c r="Z1085" s="53">
        <v>1009</v>
      </c>
      <c r="AA1085" s="53">
        <v>577.5</v>
      </c>
      <c r="AB1085" s="54">
        <f t="shared" si="119"/>
        <v>1.7471861471861472</v>
      </c>
      <c r="AC1085" s="54">
        <f t="shared" si="118"/>
        <v>431.5</v>
      </c>
      <c r="AD1085" s="54">
        <f t="shared" si="123"/>
        <v>489.45915769645063</v>
      </c>
    </row>
    <row r="1086" spans="1:30" ht="12.75" customHeight="1">
      <c r="A1086" s="7">
        <v>1074</v>
      </c>
      <c r="B1086" s="27"/>
      <c r="C1086" s="17" t="s">
        <v>1799</v>
      </c>
      <c r="D1086" s="17" t="s">
        <v>2059</v>
      </c>
      <c r="E1086" s="27" t="s">
        <v>1278</v>
      </c>
      <c r="F1086" s="15" t="s">
        <v>1800</v>
      </c>
      <c r="G1086" s="63">
        <f>(X1085+X1086)/2</f>
        <v>446.83783348249506</v>
      </c>
      <c r="H1086" s="63">
        <f>ABS((X1085-G1086)/G1086*100)</f>
        <v>14.757378689344666</v>
      </c>
      <c r="I1086" s="64">
        <f>(AD1085+AD1086)/2</f>
        <v>437.84758950366154</v>
      </c>
      <c r="J1086" s="64">
        <f>ABS((AD1085-I1086)/I1086*100)</f>
        <v>11.787564766839372</v>
      </c>
      <c r="K1086" s="42">
        <f>I1086/G1086</f>
        <v>0.97988029816372813</v>
      </c>
      <c r="L1086" s="42">
        <f>LOG(K1086,2)</f>
        <v>-2.9322574019943669E-2</v>
      </c>
      <c r="M1086" s="83">
        <f>(I1086-G1086)/G1086*100</f>
        <v>-2.0119701836271915</v>
      </c>
      <c r="N1086" s="13" t="str">
        <f>IF(X1085=0,"×",IF(X1086=0,"×",IF(AD1085=0,"×",IF(AD1086=0,"×","√"))))</f>
        <v>√</v>
      </c>
      <c r="O1086" s="28">
        <v>4</v>
      </c>
      <c r="P1086" s="28">
        <v>2</v>
      </c>
      <c r="Q1086" s="28">
        <v>4</v>
      </c>
      <c r="R1086" s="28">
        <v>4</v>
      </c>
      <c r="S1086" s="49">
        <v>0</v>
      </c>
      <c r="T1086" s="50">
        <v>1220</v>
      </c>
      <c r="U1086" s="50">
        <v>794</v>
      </c>
      <c r="V1086" s="51">
        <f t="shared" si="116"/>
        <v>1.5365239294710327</v>
      </c>
      <c r="W1086" s="51">
        <f t="shared" si="117"/>
        <v>426</v>
      </c>
      <c r="X1086" s="51">
        <f t="shared" si="122"/>
        <v>380.89628226821992</v>
      </c>
      <c r="Y1086" s="52">
        <v>0</v>
      </c>
      <c r="Z1086" s="53">
        <v>929</v>
      </c>
      <c r="AA1086" s="53">
        <v>588.5</v>
      </c>
      <c r="AB1086" s="54">
        <f t="shared" si="119"/>
        <v>1.5785896346644011</v>
      </c>
      <c r="AC1086" s="54">
        <f t="shared" si="118"/>
        <v>340.5</v>
      </c>
      <c r="AD1086" s="54">
        <f t="shared" si="123"/>
        <v>386.23602131087239</v>
      </c>
    </row>
    <row r="1087" spans="1:30" ht="12.75" customHeight="1">
      <c r="A1087" s="7">
        <v>1075</v>
      </c>
      <c r="B1087" s="27" t="s">
        <v>605</v>
      </c>
      <c r="C1087" s="17" t="s">
        <v>1801</v>
      </c>
      <c r="D1087" s="17" t="s">
        <v>2059</v>
      </c>
      <c r="E1087" s="27" t="s">
        <v>1802</v>
      </c>
      <c r="F1087" s="15" t="s">
        <v>1803</v>
      </c>
      <c r="G1087" s="63"/>
      <c r="H1087" s="63"/>
      <c r="I1087" s="64"/>
      <c r="J1087" s="64"/>
      <c r="K1087" s="42"/>
      <c r="L1087" s="42"/>
      <c r="M1087" s="83"/>
      <c r="N1087" s="13"/>
      <c r="O1087" s="28">
        <v>4</v>
      </c>
      <c r="P1087" s="28">
        <v>2</v>
      </c>
      <c r="Q1087" s="28">
        <v>4</v>
      </c>
      <c r="R1087" s="28">
        <v>5</v>
      </c>
      <c r="S1087" s="49">
        <v>0</v>
      </c>
      <c r="T1087" s="50">
        <v>3029.5</v>
      </c>
      <c r="U1087" s="50">
        <v>800.5</v>
      </c>
      <c r="V1087" s="51">
        <f t="shared" si="116"/>
        <v>3.7845096814490944</v>
      </c>
      <c r="W1087" s="51">
        <f t="shared" si="117"/>
        <v>2229</v>
      </c>
      <c r="X1087" s="51">
        <f t="shared" si="122"/>
        <v>1992.9995614456859</v>
      </c>
      <c r="Y1087" s="52">
        <v>0</v>
      </c>
      <c r="Z1087" s="53">
        <v>2518.5</v>
      </c>
      <c r="AA1087" s="53">
        <v>578.5</v>
      </c>
      <c r="AB1087" s="54">
        <f t="shared" si="119"/>
        <v>4.3535004321521171</v>
      </c>
      <c r="AC1087" s="54">
        <f t="shared" si="118"/>
        <v>1940</v>
      </c>
      <c r="AD1087" s="54">
        <f t="shared" si="123"/>
        <v>2200.5811493189203</v>
      </c>
    </row>
    <row r="1088" spans="1:30" ht="12.75" customHeight="1">
      <c r="A1088" s="7">
        <v>1076</v>
      </c>
      <c r="B1088" s="27"/>
      <c r="C1088" s="17" t="s">
        <v>1801</v>
      </c>
      <c r="D1088" s="17" t="s">
        <v>2059</v>
      </c>
      <c r="E1088" s="27" t="s">
        <v>1802</v>
      </c>
      <c r="F1088" s="15" t="s">
        <v>1803</v>
      </c>
      <c r="G1088" s="63">
        <f>(X1087+X1088)/2</f>
        <v>2248.2716003836595</v>
      </c>
      <c r="H1088" s="63">
        <f>ABS((X1087-G1088)/G1088*100)</f>
        <v>11.354145953469869</v>
      </c>
      <c r="I1088" s="64">
        <f>(AD1087+AD1088)/2</f>
        <v>2218.7302721999013</v>
      </c>
      <c r="J1088" s="64">
        <f>ABS((AD1087-I1088)/I1088*100)</f>
        <v>0.8179959100204568</v>
      </c>
      <c r="K1088" s="42">
        <f>I1088/G1088</f>
        <v>0.98686042728168732</v>
      </c>
      <c r="L1088" s="42">
        <f>LOG(K1088,2)</f>
        <v>-1.9082037669947323E-2</v>
      </c>
      <c r="M1088" s="83">
        <f>(I1088-G1088)/G1088*100</f>
        <v>-1.3139572718312624</v>
      </c>
      <c r="N1088" s="13" t="str">
        <f>IF(X1087=0,"×",IF(X1088=0,"×",IF(AD1087=0,"×",IF(AD1088=0,"×","√"))))</f>
        <v>√</v>
      </c>
      <c r="O1088" s="28">
        <v>4</v>
      </c>
      <c r="P1088" s="28">
        <v>2</v>
      </c>
      <c r="Q1088" s="28">
        <v>4</v>
      </c>
      <c r="R1088" s="28">
        <v>6</v>
      </c>
      <c r="S1088" s="49">
        <v>0</v>
      </c>
      <c r="T1088" s="50">
        <v>3597</v>
      </c>
      <c r="U1088" s="50">
        <v>797</v>
      </c>
      <c r="V1088" s="51">
        <f t="shared" si="116"/>
        <v>4.5131744040150563</v>
      </c>
      <c r="W1088" s="51">
        <f t="shared" si="117"/>
        <v>2800</v>
      </c>
      <c r="X1088" s="51">
        <f t="shared" si="122"/>
        <v>2503.5436393216332</v>
      </c>
      <c r="Y1088" s="52">
        <v>0</v>
      </c>
      <c r="Z1088" s="53">
        <v>2542</v>
      </c>
      <c r="AA1088" s="53">
        <v>570</v>
      </c>
      <c r="AB1088" s="54">
        <f t="shared" si="119"/>
        <v>4.4596491228070176</v>
      </c>
      <c r="AC1088" s="54">
        <f t="shared" si="118"/>
        <v>1972</v>
      </c>
      <c r="AD1088" s="54">
        <f t="shared" si="123"/>
        <v>2236.8793950808822</v>
      </c>
    </row>
    <row r="1089" spans="1:30" ht="12.75" customHeight="1">
      <c r="A1089" s="7">
        <v>1077</v>
      </c>
      <c r="B1089" s="27" t="s">
        <v>606</v>
      </c>
      <c r="C1089" s="17" t="s">
        <v>1804</v>
      </c>
      <c r="D1089" s="17" t="s">
        <v>1805</v>
      </c>
      <c r="E1089" s="27" t="s">
        <v>2047</v>
      </c>
      <c r="F1089" s="15" t="s">
        <v>1806</v>
      </c>
      <c r="G1089" s="63"/>
      <c r="H1089" s="63"/>
      <c r="I1089" s="64"/>
      <c r="J1089" s="64"/>
      <c r="K1089" s="42"/>
      <c r="L1089" s="42"/>
      <c r="M1089" s="83"/>
      <c r="N1089" s="13"/>
      <c r="O1089" s="28">
        <v>4</v>
      </c>
      <c r="P1089" s="28">
        <v>2</v>
      </c>
      <c r="Q1089" s="28">
        <v>4</v>
      </c>
      <c r="R1089" s="28">
        <v>7</v>
      </c>
      <c r="S1089" s="49">
        <v>0</v>
      </c>
      <c r="T1089" s="50">
        <v>1262</v>
      </c>
      <c r="U1089" s="50">
        <v>802</v>
      </c>
      <c r="V1089" s="51">
        <f t="shared" si="116"/>
        <v>1.57356608478803</v>
      </c>
      <c r="W1089" s="51">
        <f t="shared" si="117"/>
        <v>460</v>
      </c>
      <c r="X1089" s="51">
        <f t="shared" si="122"/>
        <v>411.2964550314112</v>
      </c>
      <c r="Y1089" s="52">
        <v>0</v>
      </c>
      <c r="Z1089" s="53">
        <v>985</v>
      </c>
      <c r="AA1089" s="53">
        <v>581</v>
      </c>
      <c r="AB1089" s="54">
        <f t="shared" si="119"/>
        <v>1.6953528399311533</v>
      </c>
      <c r="AC1089" s="54">
        <f t="shared" si="118"/>
        <v>404</v>
      </c>
      <c r="AD1089" s="54">
        <f t="shared" si="123"/>
        <v>458.26535274476487</v>
      </c>
    </row>
    <row r="1090" spans="1:30" ht="12.75" customHeight="1">
      <c r="A1090" s="7">
        <v>1078</v>
      </c>
      <c r="B1090" s="27"/>
      <c r="C1090" s="17" t="s">
        <v>1804</v>
      </c>
      <c r="D1090" s="17" t="s">
        <v>1805</v>
      </c>
      <c r="E1090" s="27" t="s">
        <v>2047</v>
      </c>
      <c r="F1090" s="15" t="s">
        <v>1806</v>
      </c>
      <c r="G1090" s="63">
        <f>(X1089+X1090)/2</f>
        <v>435.88483006046295</v>
      </c>
      <c r="H1090" s="63">
        <f>ABS((X1089-G1090)/G1090*100)</f>
        <v>5.6410256410256387</v>
      </c>
      <c r="I1090" s="64">
        <f>(AD1089+AD1090)/2</f>
        <v>607.14487637781042</v>
      </c>
      <c r="J1090" s="64">
        <f>ABS((AD1089-I1090)/I1090*100)</f>
        <v>24.521251751517987</v>
      </c>
      <c r="K1090" s="42">
        <f>I1090/G1090</f>
        <v>1.3929020569346069</v>
      </c>
      <c r="L1090" s="42">
        <f>LOG(K1090,2)</f>
        <v>0.47809381720513966</v>
      </c>
      <c r="M1090" s="83">
        <f>(I1090-G1090)/G1090*100</f>
        <v>39.290205693460692</v>
      </c>
      <c r="N1090" s="13" t="str">
        <f>IF(X1089=0,"×",IF(X1090=0,"×",IF(AD1089=0,"×",IF(AD1090=0,"×","√"))))</f>
        <v>√</v>
      </c>
      <c r="O1090" s="28">
        <v>4</v>
      </c>
      <c r="P1090" s="28">
        <v>2</v>
      </c>
      <c r="Q1090" s="28">
        <v>4</v>
      </c>
      <c r="R1090" s="28">
        <v>8</v>
      </c>
      <c r="S1090" s="49">
        <v>0</v>
      </c>
      <c r="T1090" s="50">
        <v>1339</v>
      </c>
      <c r="U1090" s="50">
        <v>824</v>
      </c>
      <c r="V1090" s="51">
        <f t="shared" si="116"/>
        <v>1.625</v>
      </c>
      <c r="W1090" s="51">
        <f t="shared" si="117"/>
        <v>515</v>
      </c>
      <c r="X1090" s="51">
        <f t="shared" si="122"/>
        <v>460.47320508951469</v>
      </c>
      <c r="Y1090" s="52">
        <v>0</v>
      </c>
      <c r="Z1090" s="53">
        <v>1267.5</v>
      </c>
      <c r="AA1090" s="53">
        <v>601</v>
      </c>
      <c r="AB1090" s="54">
        <f t="shared" si="119"/>
        <v>2.1089850249584026</v>
      </c>
      <c r="AC1090" s="54">
        <f t="shared" si="118"/>
        <v>666.5</v>
      </c>
      <c r="AD1090" s="54">
        <f t="shared" si="123"/>
        <v>756.02440001085597</v>
      </c>
    </row>
    <row r="1091" spans="1:30" ht="12.75" customHeight="1">
      <c r="A1091" s="7">
        <v>1079</v>
      </c>
      <c r="B1091" s="27" t="s">
        <v>607</v>
      </c>
      <c r="C1091" s="17" t="s">
        <v>1807</v>
      </c>
      <c r="D1091" s="17" t="s">
        <v>1808</v>
      </c>
      <c r="E1091" s="27" t="s">
        <v>1810</v>
      </c>
      <c r="F1091" s="15" t="s">
        <v>1811</v>
      </c>
      <c r="G1091" s="63"/>
      <c r="H1091" s="63"/>
      <c r="I1091" s="64"/>
      <c r="J1091" s="64"/>
      <c r="K1091" s="42"/>
      <c r="L1091" s="42"/>
      <c r="M1091" s="83"/>
      <c r="N1091" s="13"/>
      <c r="O1091" s="28">
        <v>4</v>
      </c>
      <c r="P1091" s="28">
        <v>2</v>
      </c>
      <c r="Q1091" s="28">
        <v>4</v>
      </c>
      <c r="R1091" s="28">
        <v>9</v>
      </c>
      <c r="S1091" s="49">
        <v>0</v>
      </c>
      <c r="T1091" s="50">
        <v>1219</v>
      </c>
      <c r="U1091" s="50">
        <v>808</v>
      </c>
      <c r="V1091" s="51">
        <f t="shared" si="116"/>
        <v>1.5086633663366336</v>
      </c>
      <c r="W1091" s="51">
        <f t="shared" si="117"/>
        <v>411</v>
      </c>
      <c r="X1091" s="51">
        <f t="shared" si="122"/>
        <v>367.48444134328258</v>
      </c>
      <c r="Y1091" s="52">
        <v>0</v>
      </c>
      <c r="Z1091" s="53">
        <v>1071</v>
      </c>
      <c r="AA1091" s="53">
        <v>588</v>
      </c>
      <c r="AB1091" s="54">
        <f t="shared" si="119"/>
        <v>1.8214285714285714</v>
      </c>
      <c r="AC1091" s="54">
        <f t="shared" si="118"/>
        <v>483</v>
      </c>
      <c r="AD1091" s="54">
        <f t="shared" si="123"/>
        <v>547.87664696960746</v>
      </c>
    </row>
    <row r="1092" spans="1:30" ht="12.75" customHeight="1">
      <c r="A1092" s="7">
        <v>1080</v>
      </c>
      <c r="B1092" s="31"/>
      <c r="C1092" s="17" t="s">
        <v>1807</v>
      </c>
      <c r="D1092" s="17" t="s">
        <v>1808</v>
      </c>
      <c r="E1092" s="27" t="s">
        <v>1810</v>
      </c>
      <c r="F1092" s="15" t="s">
        <v>1811</v>
      </c>
      <c r="G1092" s="63">
        <f>(X1091+X1092)/2</f>
        <v>336.63720721592676</v>
      </c>
      <c r="H1092" s="63">
        <f>ABS((X1091-G1092)/G1092*100)</f>
        <v>9.1633466135458121</v>
      </c>
      <c r="I1092" s="64">
        <f>(AD1091+AD1092)/2</f>
        <v>768.78550203654549</v>
      </c>
      <c r="J1092" s="64">
        <f>ABS((AD1091-I1092)/I1092*100)</f>
        <v>28.73478421246773</v>
      </c>
      <c r="K1092" s="42">
        <f>I1092/G1092</f>
        <v>2.2837211263561517</v>
      </c>
      <c r="L1092" s="42">
        <f>LOG(K1092,2)</f>
        <v>1.1913864886223868</v>
      </c>
      <c r="M1092" s="83">
        <f>(I1092-G1092)/G1092*100</f>
        <v>128.37211263561517</v>
      </c>
      <c r="N1092" s="13" t="str">
        <f>IF(X1091=0,"×",IF(X1092=0,"×",IF(AD1091=0,"×",IF(AD1092=0,"×","√"))))</f>
        <v>√</v>
      </c>
      <c r="O1092" s="28">
        <v>4</v>
      </c>
      <c r="P1092" s="28">
        <v>2</v>
      </c>
      <c r="Q1092" s="28">
        <v>4</v>
      </c>
      <c r="R1092" s="28">
        <v>10</v>
      </c>
      <c r="S1092" s="49">
        <v>0</v>
      </c>
      <c r="T1092" s="50">
        <v>1129</v>
      </c>
      <c r="U1092" s="50">
        <v>787</v>
      </c>
      <c r="V1092" s="51">
        <f t="shared" si="116"/>
        <v>1.4345616264294789</v>
      </c>
      <c r="W1092" s="51">
        <f t="shared" si="117"/>
        <v>342</v>
      </c>
      <c r="X1092" s="51">
        <f t="shared" si="122"/>
        <v>305.78997308857095</v>
      </c>
      <c r="Y1092" s="52">
        <v>0</v>
      </c>
      <c r="Z1092" s="53">
        <v>1476.5</v>
      </c>
      <c r="AA1092" s="53">
        <v>604</v>
      </c>
      <c r="AB1092" s="54">
        <f t="shared" si="119"/>
        <v>2.4445364238410594</v>
      </c>
      <c r="AC1092" s="54">
        <f t="shared" si="118"/>
        <v>872.5</v>
      </c>
      <c r="AD1092" s="54">
        <f t="shared" si="123"/>
        <v>989.69435710348353</v>
      </c>
    </row>
    <row r="1093" spans="1:30" ht="12.75" customHeight="1">
      <c r="A1093" s="7">
        <v>1081</v>
      </c>
      <c r="B1093" s="27" t="s">
        <v>608</v>
      </c>
      <c r="C1093" s="17" t="s">
        <v>1809</v>
      </c>
      <c r="D1093" s="17" t="s">
        <v>2059</v>
      </c>
      <c r="E1093" s="27" t="s">
        <v>1813</v>
      </c>
      <c r="F1093" s="15" t="s">
        <v>1814</v>
      </c>
      <c r="G1093" s="63"/>
      <c r="H1093" s="63"/>
      <c r="I1093" s="64"/>
      <c r="J1093" s="64"/>
      <c r="K1093" s="42"/>
      <c r="L1093" s="42"/>
      <c r="M1093" s="83"/>
      <c r="N1093" s="13"/>
      <c r="O1093" s="28">
        <v>4</v>
      </c>
      <c r="P1093" s="28">
        <v>2</v>
      </c>
      <c r="Q1093" s="28">
        <v>5</v>
      </c>
      <c r="R1093" s="28">
        <v>1</v>
      </c>
      <c r="S1093" s="49">
        <v>0</v>
      </c>
      <c r="T1093" s="50">
        <v>1748.5</v>
      </c>
      <c r="U1093" s="50">
        <v>779</v>
      </c>
      <c r="V1093" s="51">
        <f t="shared" si="116"/>
        <v>2.2445442875481385</v>
      </c>
      <c r="W1093" s="51">
        <f t="shared" si="117"/>
        <v>969.5</v>
      </c>
      <c r="X1093" s="51">
        <f t="shared" si="122"/>
        <v>866.85198511511555</v>
      </c>
      <c r="Y1093" s="52">
        <v>0</v>
      </c>
      <c r="Z1093" s="53">
        <v>2977</v>
      </c>
      <c r="AA1093" s="53">
        <v>605</v>
      </c>
      <c r="AB1093" s="54">
        <f t="shared" si="119"/>
        <v>4.9206611570247931</v>
      </c>
      <c r="AC1093" s="54">
        <f t="shared" si="118"/>
        <v>2372</v>
      </c>
      <c r="AD1093" s="54">
        <f t="shared" si="123"/>
        <v>2690.6074671054016</v>
      </c>
    </row>
    <row r="1094" spans="1:30" ht="12.75" customHeight="1">
      <c r="A1094" s="7">
        <v>1082</v>
      </c>
      <c r="B1094" s="32"/>
      <c r="C1094" s="17" t="s">
        <v>1809</v>
      </c>
      <c r="D1094" s="17" t="s">
        <v>2059</v>
      </c>
      <c r="E1094" s="27" t="s">
        <v>1813</v>
      </c>
      <c r="F1094" s="15" t="s">
        <v>1814</v>
      </c>
      <c r="G1094" s="63">
        <f>(X1093+X1094)/2</f>
        <v>1017.2881341564957</v>
      </c>
      <c r="H1094" s="63">
        <f>ABS((X1093-G1094)/G1094*100)</f>
        <v>14.787958690397707</v>
      </c>
      <c r="I1094" s="64">
        <f>(AD1093+AD1094)/2</f>
        <v>2605.533453600804</v>
      </c>
      <c r="J1094" s="64">
        <f>ABS((AD1093-I1094)/I1094*100)</f>
        <v>3.2651284283848558</v>
      </c>
      <c r="K1094" s="42">
        <f>I1094/G1094</f>
        <v>2.5612541482765185</v>
      </c>
      <c r="L1094" s="42">
        <f>LOG(K1094,2)</f>
        <v>1.3568504158663375</v>
      </c>
      <c r="M1094" s="83">
        <f>(I1094-G1094)/G1094*100</f>
        <v>156.12541482765184</v>
      </c>
      <c r="N1094" s="13" t="str">
        <f>IF(X1093=0,"×",IF(X1094=0,"×",IF(AD1093=0,"×",IF(AD1094=0,"×","√"))))</f>
        <v>√</v>
      </c>
      <c r="O1094" s="28">
        <v>4</v>
      </c>
      <c r="P1094" s="28">
        <v>2</v>
      </c>
      <c r="Q1094" s="28">
        <v>5</v>
      </c>
      <c r="R1094" s="28">
        <v>2</v>
      </c>
      <c r="S1094" s="49">
        <v>0</v>
      </c>
      <c r="T1094" s="50">
        <v>2079</v>
      </c>
      <c r="U1094" s="50">
        <v>773</v>
      </c>
      <c r="V1094" s="51">
        <f t="shared" si="116"/>
        <v>2.6895213454075031</v>
      </c>
      <c r="W1094" s="51">
        <f t="shared" si="117"/>
        <v>1306</v>
      </c>
      <c r="X1094" s="51">
        <f t="shared" si="122"/>
        <v>1167.724283197876</v>
      </c>
      <c r="Y1094" s="52">
        <v>0</v>
      </c>
      <c r="Z1094" s="53">
        <v>2816</v>
      </c>
      <c r="AA1094" s="53">
        <v>594</v>
      </c>
      <c r="AB1094" s="54">
        <f t="shared" si="119"/>
        <v>4.7407407407407405</v>
      </c>
      <c r="AC1094" s="54">
        <f t="shared" si="118"/>
        <v>2222</v>
      </c>
      <c r="AD1094" s="54">
        <f t="shared" si="123"/>
        <v>2520.4594400962069</v>
      </c>
    </row>
    <row r="1095" spans="1:30" ht="12.75" customHeight="1">
      <c r="A1095" s="7">
        <v>1083</v>
      </c>
      <c r="B1095" s="27" t="s">
        <v>609</v>
      </c>
      <c r="C1095" s="17" t="s">
        <v>1812</v>
      </c>
      <c r="D1095" s="17" t="s">
        <v>2059</v>
      </c>
      <c r="E1095" s="27" t="s">
        <v>1816</v>
      </c>
      <c r="F1095" s="70" t="s">
        <v>1773</v>
      </c>
      <c r="G1095" s="63"/>
      <c r="H1095" s="63"/>
      <c r="I1095" s="64"/>
      <c r="J1095" s="64"/>
      <c r="K1095" s="42"/>
      <c r="L1095" s="42"/>
      <c r="M1095" s="83"/>
      <c r="N1095" s="13"/>
      <c r="O1095" s="28">
        <v>4</v>
      </c>
      <c r="P1095" s="28">
        <v>2</v>
      </c>
      <c r="Q1095" s="28">
        <v>5</v>
      </c>
      <c r="R1095" s="28">
        <v>3</v>
      </c>
      <c r="S1095" s="49">
        <v>0</v>
      </c>
      <c r="T1095" s="50">
        <v>1527.5</v>
      </c>
      <c r="U1095" s="50">
        <v>758</v>
      </c>
      <c r="V1095" s="51">
        <f t="shared" si="116"/>
        <v>2.0151715039577835</v>
      </c>
      <c r="W1095" s="51">
        <f t="shared" si="117"/>
        <v>769.5</v>
      </c>
      <c r="X1095" s="51">
        <f t="shared" si="122"/>
        <v>688.02743944928454</v>
      </c>
      <c r="Y1095" s="52">
        <v>0</v>
      </c>
      <c r="Z1095" s="53">
        <v>1581.5</v>
      </c>
      <c r="AA1095" s="53">
        <v>582</v>
      </c>
      <c r="AB1095" s="54">
        <f t="shared" si="119"/>
        <v>2.7173539518900345</v>
      </c>
      <c r="AC1095" s="54">
        <f t="shared" si="118"/>
        <v>999.5</v>
      </c>
      <c r="AD1095" s="54">
        <f t="shared" si="123"/>
        <v>1133.7530199712685</v>
      </c>
    </row>
    <row r="1096" spans="1:30" ht="12.75" customHeight="1">
      <c r="A1096" s="7">
        <v>1084</v>
      </c>
      <c r="B1096" s="27"/>
      <c r="C1096" s="17" t="s">
        <v>1812</v>
      </c>
      <c r="D1096" s="17" t="s">
        <v>2059</v>
      </c>
      <c r="E1096" s="27" t="s">
        <v>1816</v>
      </c>
      <c r="F1096" s="70" t="s">
        <v>1773</v>
      </c>
      <c r="G1096" s="63">
        <f>(X1095+X1096)/2</f>
        <v>909.09928402866808</v>
      </c>
      <c r="H1096" s="63">
        <f>ABS((X1095-G1096)/G1096*100)</f>
        <v>24.317678878780431</v>
      </c>
      <c r="I1096" s="64">
        <f>(AD1095+AD1096)/2</f>
        <v>1510.0637397066046</v>
      </c>
      <c r="J1096" s="64">
        <f>ABS((AD1095-I1096)/I1096*100)</f>
        <v>24.920187793427235</v>
      </c>
      <c r="K1096" s="42">
        <f>I1096/G1096</f>
        <v>1.6610548113235399</v>
      </c>
      <c r="L1096" s="42">
        <f>LOG(K1096,2)</f>
        <v>0.73209967999503311</v>
      </c>
      <c r="M1096" s="83">
        <f>(I1096-G1096)/G1096*100</f>
        <v>66.105481132354001</v>
      </c>
      <c r="N1096" s="13" t="str">
        <f>IF(X1095=0,"×",IF(X1096=0,"×",IF(AD1095=0,"×",IF(AD1096=0,"×","√"))))</f>
        <v>√</v>
      </c>
      <c r="O1096" s="28">
        <v>4</v>
      </c>
      <c r="P1096" s="28">
        <v>2</v>
      </c>
      <c r="Q1096" s="28">
        <v>5</v>
      </c>
      <c r="R1096" s="28">
        <v>4</v>
      </c>
      <c r="S1096" s="49">
        <v>0</v>
      </c>
      <c r="T1096" s="50">
        <v>2058</v>
      </c>
      <c r="U1096" s="50">
        <v>794</v>
      </c>
      <c r="V1096" s="51">
        <f t="shared" si="116"/>
        <v>2.5919395465994963</v>
      </c>
      <c r="W1096" s="51">
        <f t="shared" si="117"/>
        <v>1264</v>
      </c>
      <c r="X1096" s="51">
        <f t="shared" si="122"/>
        <v>1130.1711286080515</v>
      </c>
      <c r="Y1096" s="52">
        <v>0</v>
      </c>
      <c r="Z1096" s="53">
        <v>2275</v>
      </c>
      <c r="AA1096" s="53">
        <v>612</v>
      </c>
      <c r="AB1096" s="54">
        <f t="shared" si="119"/>
        <v>3.7173202614379086</v>
      </c>
      <c r="AC1096" s="54">
        <f t="shared" si="118"/>
        <v>1663</v>
      </c>
      <c r="AD1096" s="54">
        <f t="shared" si="123"/>
        <v>1886.3744594419406</v>
      </c>
    </row>
    <row r="1097" spans="1:30" ht="12.75" customHeight="1">
      <c r="A1097" s="7">
        <v>1085</v>
      </c>
      <c r="B1097" s="27" t="s">
        <v>610</v>
      </c>
      <c r="C1097" s="17" t="s">
        <v>1815</v>
      </c>
      <c r="D1097" s="17" t="s">
        <v>2059</v>
      </c>
      <c r="E1097" s="27" t="s">
        <v>1819</v>
      </c>
      <c r="F1097" s="15" t="s">
        <v>1820</v>
      </c>
      <c r="G1097" s="63"/>
      <c r="H1097" s="63"/>
      <c r="I1097" s="64"/>
      <c r="J1097" s="64"/>
      <c r="K1097" s="42"/>
      <c r="L1097" s="42"/>
      <c r="M1097" s="83"/>
      <c r="N1097" s="13"/>
      <c r="O1097" s="28">
        <v>4</v>
      </c>
      <c r="P1097" s="28">
        <v>2</v>
      </c>
      <c r="Q1097" s="28">
        <v>5</v>
      </c>
      <c r="R1097" s="28">
        <v>5</v>
      </c>
      <c r="S1097" s="49">
        <v>0</v>
      </c>
      <c r="T1097" s="50">
        <v>1201</v>
      </c>
      <c r="U1097" s="50">
        <v>799</v>
      </c>
      <c r="V1097" s="51">
        <f t="shared" si="116"/>
        <v>1.5031289111389237</v>
      </c>
      <c r="W1097" s="51">
        <f t="shared" si="117"/>
        <v>402</v>
      </c>
      <c r="X1097" s="51">
        <f t="shared" si="122"/>
        <v>359.43733678832018</v>
      </c>
      <c r="Y1097" s="52">
        <v>0</v>
      </c>
      <c r="Z1097" s="53">
        <v>1577</v>
      </c>
      <c r="AA1097" s="53">
        <v>604</v>
      </c>
      <c r="AB1097" s="54">
        <f t="shared" si="119"/>
        <v>2.6109271523178808</v>
      </c>
      <c r="AC1097" s="54">
        <f t="shared" si="118"/>
        <v>973</v>
      </c>
      <c r="AD1097" s="54">
        <f t="shared" si="123"/>
        <v>1103.6935351996442</v>
      </c>
    </row>
    <row r="1098" spans="1:30" ht="12.75" customHeight="1">
      <c r="A1098" s="7">
        <v>1086</v>
      </c>
      <c r="B1098" s="27"/>
      <c r="C1098" s="17" t="s">
        <v>1815</v>
      </c>
      <c r="D1098" s="17" t="s">
        <v>2059</v>
      </c>
      <c r="E1098" s="27" t="s">
        <v>1819</v>
      </c>
      <c r="F1098" s="15" t="s">
        <v>1820</v>
      </c>
      <c r="G1098" s="63">
        <f>(X1097+X1098)/2</f>
        <v>353.62553905418065</v>
      </c>
      <c r="H1098" s="63">
        <f>ABS((X1097-G1098)/G1098*100)</f>
        <v>1.6434892541087307</v>
      </c>
      <c r="I1098" s="64">
        <f>(AD1097+AD1098)/2</f>
        <v>898.94874269857974</v>
      </c>
      <c r="J1098" s="64">
        <f>ABS((AD1097-I1098)/I1098*100)</f>
        <v>22.776025236593053</v>
      </c>
      <c r="K1098" s="42">
        <f>I1098/G1098</f>
        <v>2.542092251320252</v>
      </c>
      <c r="L1098" s="42">
        <f>LOG(K1098,2)</f>
        <v>1.3460163860105816</v>
      </c>
      <c r="M1098" s="83">
        <f>(I1098-G1098)/G1098*100</f>
        <v>154.20922513202521</v>
      </c>
      <c r="N1098" s="13" t="str">
        <f>IF(X1097=0,"×",IF(X1098=0,"×",IF(AD1097=0,"×",IF(AD1098=0,"×","√"))))</f>
        <v>√</v>
      </c>
      <c r="O1098" s="28">
        <v>4</v>
      </c>
      <c r="P1098" s="28">
        <v>2</v>
      </c>
      <c r="Q1098" s="28">
        <v>5</v>
      </c>
      <c r="R1098" s="28">
        <v>6</v>
      </c>
      <c r="S1098" s="49">
        <v>0</v>
      </c>
      <c r="T1098" s="50">
        <v>1186</v>
      </c>
      <c r="U1098" s="50">
        <v>797</v>
      </c>
      <c r="V1098" s="51">
        <f t="shared" si="116"/>
        <v>1.4880803011292347</v>
      </c>
      <c r="W1098" s="51">
        <f t="shared" si="117"/>
        <v>389</v>
      </c>
      <c r="X1098" s="51">
        <f t="shared" si="122"/>
        <v>347.81374132004117</v>
      </c>
      <c r="Y1098" s="52">
        <v>0</v>
      </c>
      <c r="Z1098" s="53">
        <v>1213</v>
      </c>
      <c r="AA1098" s="53">
        <v>601</v>
      </c>
      <c r="AB1098" s="54">
        <f t="shared" si="119"/>
        <v>2.0183028286189684</v>
      </c>
      <c r="AC1098" s="54">
        <f t="shared" si="118"/>
        <v>612</v>
      </c>
      <c r="AD1098" s="54">
        <f t="shared" si="123"/>
        <v>694.20395019751516</v>
      </c>
    </row>
    <row r="1099" spans="1:30" ht="12.75" customHeight="1">
      <c r="A1099" s="7">
        <v>1087</v>
      </c>
      <c r="B1099" s="27" t="s">
        <v>611</v>
      </c>
      <c r="C1099" s="17" t="s">
        <v>1817</v>
      </c>
      <c r="D1099" s="17" t="s">
        <v>1818</v>
      </c>
      <c r="E1099" s="27" t="s">
        <v>1822</v>
      </c>
      <c r="F1099" s="15" t="s">
        <v>1823</v>
      </c>
      <c r="G1099" s="63"/>
      <c r="H1099" s="63"/>
      <c r="I1099" s="64"/>
      <c r="J1099" s="64"/>
      <c r="K1099" s="42"/>
      <c r="L1099" s="42"/>
      <c r="M1099" s="83"/>
      <c r="N1099" s="13"/>
      <c r="O1099" s="28">
        <v>4</v>
      </c>
      <c r="P1099" s="28">
        <v>2</v>
      </c>
      <c r="Q1099" s="28">
        <v>5</v>
      </c>
      <c r="R1099" s="28">
        <v>7</v>
      </c>
      <c r="S1099" s="49">
        <v>0</v>
      </c>
      <c r="T1099" s="50">
        <v>5869</v>
      </c>
      <c r="U1099" s="50">
        <v>854</v>
      </c>
      <c r="V1099" s="51">
        <f t="shared" si="116"/>
        <v>6.8723653395784545</v>
      </c>
      <c r="W1099" s="51">
        <f t="shared" si="117"/>
        <v>5015</v>
      </c>
      <c r="X1099" s="51">
        <f t="shared" si="122"/>
        <v>4484.0254825707107</v>
      </c>
      <c r="Y1099" s="52">
        <v>0</v>
      </c>
      <c r="Z1099" s="53">
        <v>3766</v>
      </c>
      <c r="AA1099" s="53">
        <v>628</v>
      </c>
      <c r="AB1099" s="54">
        <f t="shared" si="119"/>
        <v>5.9968152866242042</v>
      </c>
      <c r="AC1099" s="54">
        <f t="shared" si="118"/>
        <v>3138</v>
      </c>
      <c r="AD1099" s="54">
        <f t="shared" si="123"/>
        <v>3559.4967250323571</v>
      </c>
    </row>
    <row r="1100" spans="1:30" ht="12.75" customHeight="1">
      <c r="A1100" s="7">
        <v>1088</v>
      </c>
      <c r="B1100" s="27"/>
      <c r="C1100" s="17" t="s">
        <v>1817</v>
      </c>
      <c r="D1100" s="17" t="s">
        <v>1818</v>
      </c>
      <c r="E1100" s="27" t="s">
        <v>1822</v>
      </c>
      <c r="F1100" s="15" t="s">
        <v>1823</v>
      </c>
      <c r="G1100" s="63">
        <f>(X1099+X1100)/2</f>
        <v>3467.4079404604618</v>
      </c>
      <c r="H1100" s="63">
        <f>ABS((X1099-G1100)/G1100*100)</f>
        <v>29.319236719958742</v>
      </c>
      <c r="I1100" s="64">
        <f>(AD1099+AD1100)/2</f>
        <v>2680.3985854848502</v>
      </c>
      <c r="J1100" s="64">
        <f>ABS((AD1099-I1100)/I1100*100)</f>
        <v>32.797291578501905</v>
      </c>
      <c r="K1100" s="42">
        <f>I1100/G1100</f>
        <v>0.7730266041695979</v>
      </c>
      <c r="L1100" s="42">
        <f>LOG(K1100,2)</f>
        <v>-0.37141002867634226</v>
      </c>
      <c r="M1100" s="83">
        <f>(I1100-G1100)/G1100*100</f>
        <v>-22.697339583040208</v>
      </c>
      <c r="N1100" s="13" t="str">
        <f>IF(X1099=0,"×",IF(X1100=0,"×",IF(AD1099=0,"×",IF(AD1100=0,"×","√"))))</f>
        <v>√</v>
      </c>
      <c r="O1100" s="28">
        <v>4</v>
      </c>
      <c r="P1100" s="28">
        <v>2</v>
      </c>
      <c r="Q1100" s="28">
        <v>5</v>
      </c>
      <c r="R1100" s="28">
        <v>8</v>
      </c>
      <c r="S1100" s="49">
        <v>0</v>
      </c>
      <c r="T1100" s="50">
        <v>3562</v>
      </c>
      <c r="U1100" s="50">
        <v>821</v>
      </c>
      <c r="V1100" s="51">
        <f t="shared" si="116"/>
        <v>4.3386114494518884</v>
      </c>
      <c r="W1100" s="51">
        <f t="shared" si="117"/>
        <v>2741</v>
      </c>
      <c r="X1100" s="51">
        <f t="shared" si="122"/>
        <v>2450.7903983502133</v>
      </c>
      <c r="Y1100" s="52">
        <v>0</v>
      </c>
      <c r="Z1100" s="53">
        <v>2221</v>
      </c>
      <c r="AA1100" s="53">
        <v>633</v>
      </c>
      <c r="AB1100" s="54">
        <f t="shared" si="119"/>
        <v>3.5086887835703</v>
      </c>
      <c r="AC1100" s="54">
        <f t="shared" si="118"/>
        <v>1588</v>
      </c>
      <c r="AD1100" s="54">
        <f t="shared" si="123"/>
        <v>1801.3004459373431</v>
      </c>
    </row>
    <row r="1101" spans="1:30" ht="12.75" customHeight="1">
      <c r="A1101" s="7">
        <v>1089</v>
      </c>
      <c r="B1101" s="27" t="s">
        <v>612</v>
      </c>
      <c r="C1101" s="17" t="s">
        <v>1821</v>
      </c>
      <c r="D1101" s="17" t="s">
        <v>2059</v>
      </c>
      <c r="E1101" s="27" t="s">
        <v>1827</v>
      </c>
      <c r="F1101" s="15" t="s">
        <v>1828</v>
      </c>
      <c r="G1101" s="63"/>
      <c r="H1101" s="63"/>
      <c r="I1101" s="64"/>
      <c r="J1101" s="64"/>
      <c r="K1101" s="42"/>
      <c r="L1101" s="42"/>
      <c r="M1101" s="83"/>
      <c r="N1101" s="13"/>
      <c r="O1101" s="28">
        <v>4</v>
      </c>
      <c r="P1101" s="28">
        <v>2</v>
      </c>
      <c r="Q1101" s="28">
        <v>5</v>
      </c>
      <c r="R1101" s="28">
        <v>9</v>
      </c>
      <c r="S1101" s="49">
        <v>0</v>
      </c>
      <c r="T1101" s="50">
        <v>2671</v>
      </c>
      <c r="U1101" s="50">
        <v>795</v>
      </c>
      <c r="V1101" s="51">
        <f t="shared" si="116"/>
        <v>3.3597484276729559</v>
      </c>
      <c r="W1101" s="51">
        <f t="shared" si="117"/>
        <v>1876</v>
      </c>
      <c r="X1101" s="51">
        <f t="shared" si="122"/>
        <v>1677.3742383454944</v>
      </c>
      <c r="Y1101" s="52">
        <v>0</v>
      </c>
      <c r="Z1101" s="53">
        <v>3048</v>
      </c>
      <c r="AA1101" s="53">
        <v>598</v>
      </c>
      <c r="AB1101" s="54">
        <f t="shared" si="119"/>
        <v>5.0969899665551841</v>
      </c>
      <c r="AC1101" s="54">
        <f t="shared" si="118"/>
        <v>2450</v>
      </c>
      <c r="AD1101" s="54">
        <f t="shared" si="123"/>
        <v>2779.084441150183</v>
      </c>
    </row>
    <row r="1102" spans="1:30" ht="12.75" customHeight="1">
      <c r="A1102" s="7">
        <v>1090</v>
      </c>
      <c r="B1102" s="27"/>
      <c r="C1102" s="17" t="s">
        <v>1821</v>
      </c>
      <c r="D1102" s="17" t="s">
        <v>2059</v>
      </c>
      <c r="E1102" s="27" t="s">
        <v>1827</v>
      </c>
      <c r="F1102" s="15" t="s">
        <v>1828</v>
      </c>
      <c r="G1102" s="63">
        <f>(X1101+X1102)/2</f>
        <v>2662.2504236000582</v>
      </c>
      <c r="H1102" s="63">
        <f>ABS((X1101-G1102)/G1102*100)</f>
        <v>36.994122586062126</v>
      </c>
      <c r="I1102" s="64">
        <f>(AD1101+AD1102)/2</f>
        <v>2112.3877553191542</v>
      </c>
      <c r="J1102" s="64">
        <f>ABS((AD1101-I1102)/I1102*100)</f>
        <v>31.561283393744144</v>
      </c>
      <c r="K1102" s="42">
        <f>I1102/G1102</f>
        <v>0.79345944941672841</v>
      </c>
      <c r="L1102" s="42">
        <f>LOG(K1102,2)</f>
        <v>-0.33377160039687626</v>
      </c>
      <c r="M1102" s="83">
        <f>(I1102-G1102)/G1102*100</f>
        <v>-20.65405505832716</v>
      </c>
      <c r="N1102" s="13" t="str">
        <f>IF(X1101=0,"×",IF(X1102=0,"×",IF(AD1101=0,"×",IF(AD1102=0,"×","√"))))</f>
        <v>√</v>
      </c>
      <c r="O1102" s="28">
        <v>4</v>
      </c>
      <c r="P1102" s="28">
        <v>2</v>
      </c>
      <c r="Q1102" s="28">
        <v>5</v>
      </c>
      <c r="R1102" s="28">
        <v>10</v>
      </c>
      <c r="S1102" s="49">
        <v>0</v>
      </c>
      <c r="T1102" s="50">
        <v>4854</v>
      </c>
      <c r="U1102" s="50">
        <v>775</v>
      </c>
      <c r="V1102" s="51">
        <f t="shared" ref="V1102:V1165" si="124">T1102/U1102</f>
        <v>6.2632258064516133</v>
      </c>
      <c r="W1102" s="51">
        <f t="shared" ref="W1102:W1165" si="125">IF(T1102-U1102&lt;0,1,T1102-U1102)</f>
        <v>4079</v>
      </c>
      <c r="X1102" s="51">
        <f t="shared" si="122"/>
        <v>3647.1266088546222</v>
      </c>
      <c r="Y1102" s="52">
        <v>0</v>
      </c>
      <c r="Z1102" s="53">
        <v>1880.5</v>
      </c>
      <c r="AA1102" s="53">
        <v>606</v>
      </c>
      <c r="AB1102" s="54">
        <f t="shared" si="119"/>
        <v>3.1031353135313533</v>
      </c>
      <c r="AC1102" s="54">
        <f t="shared" ref="AC1102:AC1165" si="126">IF(Z1102-AA1102&lt;0,1,Z1102-AA1102)</f>
        <v>1274.5</v>
      </c>
      <c r="AD1102" s="54">
        <f t="shared" si="123"/>
        <v>1445.6910694881258</v>
      </c>
    </row>
    <row r="1103" spans="1:30" ht="12.75" customHeight="1">
      <c r="A1103" s="7">
        <v>1091</v>
      </c>
      <c r="B1103" s="27" t="s">
        <v>613</v>
      </c>
      <c r="C1103" s="17" t="s">
        <v>1824</v>
      </c>
      <c r="D1103" s="17" t="s">
        <v>2059</v>
      </c>
      <c r="E1103" s="27" t="s">
        <v>1830</v>
      </c>
      <c r="F1103" s="15" t="s">
        <v>1831</v>
      </c>
      <c r="G1103" s="63"/>
      <c r="H1103" s="63"/>
      <c r="I1103" s="64"/>
      <c r="J1103" s="64"/>
      <c r="K1103" s="42"/>
      <c r="L1103" s="42"/>
      <c r="M1103" s="83"/>
      <c r="N1103" s="13"/>
      <c r="O1103" s="28">
        <v>4</v>
      </c>
      <c r="P1103" s="28">
        <v>2</v>
      </c>
      <c r="Q1103" s="28">
        <v>6</v>
      </c>
      <c r="R1103" s="28">
        <v>1</v>
      </c>
      <c r="S1103" s="49">
        <v>0</v>
      </c>
      <c r="T1103" s="50">
        <v>3128.5</v>
      </c>
      <c r="U1103" s="50">
        <v>758</v>
      </c>
      <c r="V1103" s="51">
        <f t="shared" si="124"/>
        <v>4.1273087071240102</v>
      </c>
      <c r="W1103" s="51">
        <f t="shared" si="125"/>
        <v>2370.5</v>
      </c>
      <c r="X1103" s="51">
        <f t="shared" si="122"/>
        <v>2119.5179275042615</v>
      </c>
      <c r="Y1103" s="52">
        <v>0</v>
      </c>
      <c r="Z1103" s="53">
        <v>2856.5</v>
      </c>
      <c r="AA1103" s="53">
        <v>583</v>
      </c>
      <c r="AB1103" s="54">
        <f t="shared" si="119"/>
        <v>4.8996569468267586</v>
      </c>
      <c r="AC1103" s="54">
        <f t="shared" si="126"/>
        <v>2273.5</v>
      </c>
      <c r="AD1103" s="54">
        <f t="shared" si="123"/>
        <v>2578.8769293693636</v>
      </c>
    </row>
    <row r="1104" spans="1:30" ht="12.75" customHeight="1">
      <c r="A1104" s="7">
        <v>1092</v>
      </c>
      <c r="B1104" s="27"/>
      <c r="C1104" s="17" t="s">
        <v>1824</v>
      </c>
      <c r="D1104" s="17" t="s">
        <v>2059</v>
      </c>
      <c r="E1104" s="27" t="s">
        <v>1830</v>
      </c>
      <c r="F1104" s="15" t="s">
        <v>1831</v>
      </c>
      <c r="G1104" s="63">
        <f>(X1103+X1104)/2</f>
        <v>3312.277647095354</v>
      </c>
      <c r="H1104" s="63">
        <f>ABS((X1103-G1104)/G1104*100)</f>
        <v>36.010257794574166</v>
      </c>
      <c r="I1104" s="64">
        <f>(AD1103+AD1104)/2</f>
        <v>2644.951079857934</v>
      </c>
      <c r="J1104" s="64">
        <f>ABS((AD1103-I1104)/I1104*100)</f>
        <v>2.4981237268146166</v>
      </c>
      <c r="K1104" s="42">
        <f>I1104/G1104</f>
        <v>0.79852939930243449</v>
      </c>
      <c r="L1104" s="42">
        <f>LOG(K1104,2)</f>
        <v>-0.32458257084880054</v>
      </c>
      <c r="M1104" s="83">
        <f>(I1104-G1104)/G1104*100</f>
        <v>-20.147060069756556</v>
      </c>
      <c r="N1104" s="13" t="str">
        <f>IF(X1103=0,"×",IF(X1104=0,"×",IF(AD1103=0,"×",IF(AD1104=0,"×","√"))))</f>
        <v>√</v>
      </c>
      <c r="O1104" s="28">
        <v>4</v>
      </c>
      <c r="P1104" s="28">
        <v>2</v>
      </c>
      <c r="Q1104" s="28">
        <v>6</v>
      </c>
      <c r="R1104" s="28">
        <v>2</v>
      </c>
      <c r="S1104" s="49">
        <v>0</v>
      </c>
      <c r="T1104" s="50">
        <v>5818.5</v>
      </c>
      <c r="U1104" s="50">
        <v>780</v>
      </c>
      <c r="V1104" s="51">
        <f t="shared" si="124"/>
        <v>7.4596153846153843</v>
      </c>
      <c r="W1104" s="51">
        <f t="shared" si="125"/>
        <v>5038.5</v>
      </c>
      <c r="X1104" s="51">
        <f t="shared" si="122"/>
        <v>4505.0373666864461</v>
      </c>
      <c r="Y1104" s="52">
        <v>0</v>
      </c>
      <c r="Z1104" s="53">
        <v>2970</v>
      </c>
      <c r="AA1104" s="53">
        <v>580</v>
      </c>
      <c r="AB1104" s="54">
        <f t="shared" si="119"/>
        <v>5.1206896551724137</v>
      </c>
      <c r="AC1104" s="54">
        <f t="shared" si="126"/>
        <v>2390</v>
      </c>
      <c r="AD1104" s="54">
        <f t="shared" si="123"/>
        <v>2711.0252303465049</v>
      </c>
    </row>
    <row r="1105" spans="1:30" ht="12.75" customHeight="1">
      <c r="A1105" s="7">
        <v>1093</v>
      </c>
      <c r="B1105" s="27" t="s">
        <v>614</v>
      </c>
      <c r="C1105" s="17" t="s">
        <v>1829</v>
      </c>
      <c r="D1105" s="17" t="s">
        <v>2059</v>
      </c>
      <c r="E1105" s="27" t="s">
        <v>1833</v>
      </c>
      <c r="F1105" s="15" t="s">
        <v>1834</v>
      </c>
      <c r="G1105" s="63"/>
      <c r="H1105" s="63"/>
      <c r="I1105" s="64"/>
      <c r="J1105" s="64"/>
      <c r="K1105" s="42"/>
      <c r="L1105" s="42"/>
      <c r="M1105" s="83"/>
      <c r="N1105" s="13"/>
      <c r="O1105" s="28">
        <v>4</v>
      </c>
      <c r="P1105" s="28">
        <v>2</v>
      </c>
      <c r="Q1105" s="28">
        <v>6</v>
      </c>
      <c r="R1105" s="28">
        <v>3</v>
      </c>
      <c r="S1105" s="49">
        <v>0</v>
      </c>
      <c r="T1105" s="50">
        <v>1134</v>
      </c>
      <c r="U1105" s="50">
        <v>757</v>
      </c>
      <c r="V1105" s="51">
        <f t="shared" si="124"/>
        <v>1.4980184940554822</v>
      </c>
      <c r="W1105" s="51">
        <f t="shared" si="125"/>
        <v>377</v>
      </c>
      <c r="X1105" s="51">
        <f t="shared" si="122"/>
        <v>337.08426858009136</v>
      </c>
      <c r="Y1105" s="52">
        <v>0</v>
      </c>
      <c r="Z1105" s="53">
        <v>900</v>
      </c>
      <c r="AA1105" s="53">
        <v>579</v>
      </c>
      <c r="AB1105" s="54">
        <f t="shared" ref="AB1105:AB1168" si="127">Z1105/AA1105</f>
        <v>1.5544041450777202</v>
      </c>
      <c r="AC1105" s="54">
        <f t="shared" si="126"/>
        <v>321</v>
      </c>
      <c r="AD1105" s="54">
        <f t="shared" si="123"/>
        <v>364.11677779967704</v>
      </c>
    </row>
    <row r="1106" spans="1:30" ht="12.75" customHeight="1">
      <c r="A1106" s="7">
        <v>1094</v>
      </c>
      <c r="B1106" s="27"/>
      <c r="C1106" s="17" t="s">
        <v>1829</v>
      </c>
      <c r="D1106" s="17" t="s">
        <v>2059</v>
      </c>
      <c r="E1106" s="27" t="s">
        <v>1833</v>
      </c>
      <c r="F1106" s="15" t="s">
        <v>1834</v>
      </c>
      <c r="G1106" s="63">
        <f>(X1105+X1106)/2</f>
        <v>443.03781188709621</v>
      </c>
      <c r="H1106" s="63">
        <f>ABS((X1105-G1106)/G1106*100)</f>
        <v>23.915237134207874</v>
      </c>
      <c r="I1106" s="64">
        <f>(AD1105+AD1106)/2</f>
        <v>320.72903091233235</v>
      </c>
      <c r="J1106" s="64">
        <f>ABS((AD1105-I1106)/I1106*100)</f>
        <v>13.527851458885939</v>
      </c>
      <c r="K1106" s="42">
        <f>I1106/G1106</f>
        <v>0.7239315072142577</v>
      </c>
      <c r="L1106" s="42">
        <f>LOG(K1106,2)</f>
        <v>-0.46607488774006467</v>
      </c>
      <c r="M1106" s="83">
        <f>(I1106-G1106)/G1106*100</f>
        <v>-27.606849278574224</v>
      </c>
      <c r="N1106" s="13" t="str">
        <f>IF(X1105=0,"×",IF(X1106=0,"×",IF(AD1105=0,"×",IF(AD1106=0,"×","√"))))</f>
        <v>√</v>
      </c>
      <c r="O1106" s="28">
        <v>4</v>
      </c>
      <c r="P1106" s="28">
        <v>2</v>
      </c>
      <c r="Q1106" s="28">
        <v>6</v>
      </c>
      <c r="R1106" s="28">
        <v>4</v>
      </c>
      <c r="S1106" s="49">
        <v>0</v>
      </c>
      <c r="T1106" s="50">
        <v>1394</v>
      </c>
      <c r="U1106" s="50">
        <v>780</v>
      </c>
      <c r="V1106" s="51">
        <f t="shared" si="124"/>
        <v>1.7871794871794873</v>
      </c>
      <c r="W1106" s="51">
        <f t="shared" si="125"/>
        <v>614</v>
      </c>
      <c r="X1106" s="51">
        <f t="shared" si="122"/>
        <v>548.99135519410106</v>
      </c>
      <c r="Y1106" s="52">
        <v>0</v>
      </c>
      <c r="Z1106" s="53">
        <v>852.5</v>
      </c>
      <c r="AA1106" s="53">
        <v>608</v>
      </c>
      <c r="AB1106" s="54">
        <f t="shared" si="127"/>
        <v>1.4021381578947369</v>
      </c>
      <c r="AC1106" s="54">
        <f t="shared" si="126"/>
        <v>244.5</v>
      </c>
      <c r="AD1106" s="54">
        <f t="shared" si="123"/>
        <v>277.34128402498766</v>
      </c>
    </row>
    <row r="1107" spans="1:30" ht="12.75" customHeight="1">
      <c r="A1107" s="7">
        <v>1095</v>
      </c>
      <c r="B1107" s="27" t="s">
        <v>615</v>
      </c>
      <c r="C1107" s="17" t="s">
        <v>1829</v>
      </c>
      <c r="D1107" s="17" t="s">
        <v>1832</v>
      </c>
      <c r="E1107" s="27" t="s">
        <v>1833</v>
      </c>
      <c r="F1107" s="15" t="s">
        <v>1834</v>
      </c>
      <c r="G1107" s="63"/>
      <c r="H1107" s="63"/>
      <c r="I1107" s="64"/>
      <c r="J1107" s="64"/>
      <c r="K1107" s="42"/>
      <c r="L1107" s="42"/>
      <c r="M1107" s="83"/>
      <c r="N1107" s="13"/>
      <c r="O1107" s="28">
        <v>4</v>
      </c>
      <c r="P1107" s="28">
        <v>2</v>
      </c>
      <c r="Q1107" s="28">
        <v>6</v>
      </c>
      <c r="R1107" s="28">
        <v>5</v>
      </c>
      <c r="S1107" s="49">
        <v>0</v>
      </c>
      <c r="T1107" s="50">
        <v>1236.5</v>
      </c>
      <c r="U1107" s="50">
        <v>776</v>
      </c>
      <c r="V1107" s="51">
        <f t="shared" si="124"/>
        <v>1.5934278350515463</v>
      </c>
      <c r="W1107" s="51">
        <f t="shared" si="125"/>
        <v>460.5</v>
      </c>
      <c r="X1107" s="51">
        <f t="shared" si="122"/>
        <v>411.74351639557574</v>
      </c>
      <c r="Y1107" s="52">
        <v>0</v>
      </c>
      <c r="Z1107" s="53">
        <v>929.5</v>
      </c>
      <c r="AA1107" s="53">
        <v>606</v>
      </c>
      <c r="AB1107" s="54">
        <f t="shared" si="127"/>
        <v>1.5338283828382839</v>
      </c>
      <c r="AC1107" s="54">
        <f t="shared" si="126"/>
        <v>323.5</v>
      </c>
      <c r="AD1107" s="54">
        <f t="shared" si="123"/>
        <v>366.95257824983031</v>
      </c>
    </row>
    <row r="1108" spans="1:30" ht="12.75" customHeight="1">
      <c r="A1108" s="7">
        <v>1096</v>
      </c>
      <c r="B1108" s="27"/>
      <c r="C1108" s="17" t="s">
        <v>1829</v>
      </c>
      <c r="D1108" s="17" t="s">
        <v>1832</v>
      </c>
      <c r="E1108" s="27" t="s">
        <v>1833</v>
      </c>
      <c r="F1108" s="15" t="s">
        <v>1834</v>
      </c>
      <c r="G1108" s="63">
        <f>(X1107+X1108)/2</f>
        <v>406.15524934351856</v>
      </c>
      <c r="H1108" s="63">
        <f>ABS((X1107-G1108)/G1108*100)</f>
        <v>1.3758943313153449</v>
      </c>
      <c r="I1108" s="64">
        <f>(AD1107+AD1108)/2</f>
        <v>382.26590068065786</v>
      </c>
      <c r="J1108" s="64">
        <f>ABS((AD1107-I1108)/I1108*100)</f>
        <v>4.0059347181008942</v>
      </c>
      <c r="K1108" s="42">
        <f>I1108/G1108</f>
        <v>0.94118173112012271</v>
      </c>
      <c r="L1108" s="42">
        <f>LOG(K1108,2)</f>
        <v>-8.7454777595653982E-2</v>
      </c>
      <c r="M1108" s="83">
        <f>(I1108-G1108)/G1108*100</f>
        <v>-5.8818268879877333</v>
      </c>
      <c r="N1108" s="13" t="str">
        <f>IF(X1107=0,"×",IF(X1108=0,"×",IF(AD1107=0,"×",IF(AD1108=0,"×","√"))))</f>
        <v>√</v>
      </c>
      <c r="O1108" s="28">
        <v>4</v>
      </c>
      <c r="P1108" s="28">
        <v>2</v>
      </c>
      <c r="Q1108" s="28">
        <v>6</v>
      </c>
      <c r="R1108" s="28">
        <v>6</v>
      </c>
      <c r="S1108" s="49">
        <v>0</v>
      </c>
      <c r="T1108" s="50">
        <v>1277</v>
      </c>
      <c r="U1108" s="50">
        <v>829</v>
      </c>
      <c r="V1108" s="51">
        <f t="shared" si="124"/>
        <v>1.5404101326899879</v>
      </c>
      <c r="W1108" s="51">
        <f t="shared" si="125"/>
        <v>448</v>
      </c>
      <c r="X1108" s="51">
        <f t="shared" si="122"/>
        <v>400.56698229146133</v>
      </c>
      <c r="Y1108" s="52">
        <v>0</v>
      </c>
      <c r="Z1108" s="53">
        <v>967.5</v>
      </c>
      <c r="AA1108" s="53">
        <v>617</v>
      </c>
      <c r="AB1108" s="54">
        <f t="shared" si="127"/>
        <v>1.5680713128038899</v>
      </c>
      <c r="AC1108" s="54">
        <f t="shared" si="126"/>
        <v>350.5</v>
      </c>
      <c r="AD1108" s="54">
        <f t="shared" si="123"/>
        <v>397.57922311148536</v>
      </c>
    </row>
    <row r="1109" spans="1:30" ht="12.75" customHeight="1">
      <c r="A1109" s="7">
        <v>1097</v>
      </c>
      <c r="B1109" s="27" t="s">
        <v>616</v>
      </c>
      <c r="C1109" s="17" t="s">
        <v>1829</v>
      </c>
      <c r="D1109" s="17" t="s">
        <v>1835</v>
      </c>
      <c r="E1109" s="27" t="s">
        <v>1833</v>
      </c>
      <c r="F1109" s="15" t="s">
        <v>1834</v>
      </c>
      <c r="G1109" s="63"/>
      <c r="H1109" s="63"/>
      <c r="I1109" s="64"/>
      <c r="J1109" s="64"/>
      <c r="K1109" s="42"/>
      <c r="L1109" s="42"/>
      <c r="M1109" s="83"/>
      <c r="N1109" s="13"/>
      <c r="O1109" s="28">
        <v>4</v>
      </c>
      <c r="P1109" s="28">
        <v>2</v>
      </c>
      <c r="Q1109" s="28">
        <v>6</v>
      </c>
      <c r="R1109" s="28">
        <v>7</v>
      </c>
      <c r="S1109" s="49">
        <v>0</v>
      </c>
      <c r="T1109" s="50">
        <v>1778</v>
      </c>
      <c r="U1109" s="50">
        <v>819.5</v>
      </c>
      <c r="V1109" s="51">
        <f t="shared" si="124"/>
        <v>2.1696156192800489</v>
      </c>
      <c r="W1109" s="51">
        <f t="shared" si="125"/>
        <v>958.5</v>
      </c>
      <c r="X1109" s="51">
        <f t="shared" si="122"/>
        <v>857.01663510349476</v>
      </c>
      <c r="Y1109" s="52">
        <v>0</v>
      </c>
      <c r="Z1109" s="53">
        <v>1811</v>
      </c>
      <c r="AA1109" s="53">
        <v>605</v>
      </c>
      <c r="AB1109" s="54">
        <f t="shared" si="127"/>
        <v>2.9933884297520663</v>
      </c>
      <c r="AC1109" s="54">
        <f t="shared" si="126"/>
        <v>1206</v>
      </c>
      <c r="AD1109" s="54">
        <f t="shared" si="123"/>
        <v>1367.9901371539268</v>
      </c>
    </row>
    <row r="1110" spans="1:30" ht="12.75" customHeight="1">
      <c r="A1110" s="7">
        <v>1098</v>
      </c>
      <c r="B1110" s="27"/>
      <c r="C1110" s="17" t="s">
        <v>1829</v>
      </c>
      <c r="D1110" s="17" t="s">
        <v>1835</v>
      </c>
      <c r="E1110" s="27" t="s">
        <v>1833</v>
      </c>
      <c r="F1110" s="15" t="s">
        <v>1834</v>
      </c>
      <c r="G1110" s="63">
        <f>(X1109+X1110)/2</f>
        <v>835.33415894151278</v>
      </c>
      <c r="H1110" s="63">
        <f>ABS((X1109-G1110)/G1110*100)</f>
        <v>2.5956649719025933</v>
      </c>
      <c r="I1110" s="64">
        <f>(AD1109+AD1110)/2</f>
        <v>1618.3913169024586</v>
      </c>
      <c r="J1110" s="64">
        <f>ABS((AD1109-I1110)/I1110*100)</f>
        <v>15.472227089539164</v>
      </c>
      <c r="K1110" s="42">
        <f>I1110/G1110</f>
        <v>1.9374178579661947</v>
      </c>
      <c r="L1110" s="42">
        <f>LOG(K1110,2)</f>
        <v>0.95413514475230909</v>
      </c>
      <c r="M1110" s="83">
        <f>(I1110-G1110)/G1110*100</f>
        <v>93.741785796619482</v>
      </c>
      <c r="N1110" s="13" t="str">
        <f>IF(X1109=0,"×",IF(X1110=0,"×",IF(AD1109=0,"×",IF(AD1110=0,"×","√"))))</f>
        <v>√</v>
      </c>
      <c r="O1110" s="28">
        <v>4</v>
      </c>
      <c r="P1110" s="28">
        <v>2</v>
      </c>
      <c r="Q1110" s="28">
        <v>6</v>
      </c>
      <c r="R1110" s="28">
        <v>8</v>
      </c>
      <c r="S1110" s="49">
        <v>0</v>
      </c>
      <c r="T1110" s="50">
        <v>1695</v>
      </c>
      <c r="U1110" s="50">
        <v>785</v>
      </c>
      <c r="V1110" s="51">
        <f t="shared" si="124"/>
        <v>2.1592356687898091</v>
      </c>
      <c r="W1110" s="51">
        <f t="shared" si="125"/>
        <v>910</v>
      </c>
      <c r="X1110" s="51">
        <f t="shared" si="122"/>
        <v>813.6516827795308</v>
      </c>
      <c r="Y1110" s="52">
        <v>0</v>
      </c>
      <c r="Z1110" s="53">
        <v>2268</v>
      </c>
      <c r="AA1110" s="53">
        <v>620.5</v>
      </c>
      <c r="AB1110" s="54">
        <f t="shared" si="127"/>
        <v>3.6551168412570507</v>
      </c>
      <c r="AC1110" s="54">
        <f t="shared" si="126"/>
        <v>1647.5</v>
      </c>
      <c r="AD1110" s="54">
        <f t="shared" si="123"/>
        <v>1868.7924966509904</v>
      </c>
    </row>
    <row r="1111" spans="1:30" ht="12.75" customHeight="1">
      <c r="A1111" s="7">
        <v>1099</v>
      </c>
      <c r="B1111" s="27" t="s">
        <v>617</v>
      </c>
      <c r="C1111" s="17" t="s">
        <v>749</v>
      </c>
      <c r="D1111" s="17" t="s">
        <v>2059</v>
      </c>
      <c r="E1111" s="27" t="s">
        <v>701</v>
      </c>
      <c r="F1111" s="15" t="s">
        <v>1839</v>
      </c>
      <c r="G1111" s="63"/>
      <c r="H1111" s="63"/>
      <c r="I1111" s="64"/>
      <c r="J1111" s="64"/>
      <c r="K1111" s="42"/>
      <c r="L1111" s="42"/>
      <c r="M1111" s="83"/>
      <c r="N1111" s="13"/>
      <c r="O1111" s="28">
        <v>4</v>
      </c>
      <c r="P1111" s="28">
        <v>2</v>
      </c>
      <c r="Q1111" s="28">
        <v>6</v>
      </c>
      <c r="R1111" s="28">
        <v>9</v>
      </c>
      <c r="S1111" s="49">
        <v>0</v>
      </c>
      <c r="T1111" s="50">
        <v>3768</v>
      </c>
      <c r="U1111" s="50">
        <v>765</v>
      </c>
      <c r="V1111" s="51">
        <f t="shared" si="124"/>
        <v>4.9254901960784316</v>
      </c>
      <c r="W1111" s="51">
        <f t="shared" si="125"/>
        <v>3003</v>
      </c>
      <c r="X1111" s="51">
        <f t="shared" si="122"/>
        <v>2685.0505531724516</v>
      </c>
      <c r="Y1111" s="52">
        <v>0</v>
      </c>
      <c r="Z1111" s="53">
        <v>3074</v>
      </c>
      <c r="AA1111" s="53">
        <v>604.5</v>
      </c>
      <c r="AB1111" s="54">
        <f t="shared" si="127"/>
        <v>5.0851943755169557</v>
      </c>
      <c r="AC1111" s="54">
        <f t="shared" si="126"/>
        <v>2469.5</v>
      </c>
      <c r="AD1111" s="54">
        <f t="shared" si="123"/>
        <v>2801.2036846613782</v>
      </c>
    </row>
    <row r="1112" spans="1:30" ht="12.75" customHeight="1">
      <c r="A1112" s="7">
        <v>1100</v>
      </c>
      <c r="B1112" s="27"/>
      <c r="C1112" s="17" t="s">
        <v>749</v>
      </c>
      <c r="D1112" s="17" t="s">
        <v>2059</v>
      </c>
      <c r="E1112" s="27" t="s">
        <v>701</v>
      </c>
      <c r="F1112" s="15" t="s">
        <v>1839</v>
      </c>
      <c r="G1112" s="63">
        <f>(X1111+X1112)/2</f>
        <v>2419.049041494528</v>
      </c>
      <c r="H1112" s="63">
        <f>ABS((X1111-G1112)/G1112*100)</f>
        <v>10.996119016817598</v>
      </c>
      <c r="I1112" s="64">
        <f>(AD1111+AD1112)/2</f>
        <v>2983.545653606232</v>
      </c>
      <c r="J1112" s="64">
        <f>ABS((AD1111-I1112)/I1112*100)</f>
        <v>6.1115863511073067</v>
      </c>
      <c r="K1112" s="42">
        <f>I1112/G1112</f>
        <v>1.2333547614904694</v>
      </c>
      <c r="L1112" s="42">
        <f>LOG(K1112,2)</f>
        <v>0.30258783544812057</v>
      </c>
      <c r="M1112" s="83">
        <f>(I1112-G1112)/G1112*100</f>
        <v>23.335476149046936</v>
      </c>
      <c r="N1112" s="13" t="str">
        <f>IF(X1111=0,"×",IF(X1112=0,"×",IF(AD1111=0,"×",IF(AD1112=0,"×","√"))))</f>
        <v>√</v>
      </c>
      <c r="O1112" s="28">
        <v>4</v>
      </c>
      <c r="P1112" s="28">
        <v>2</v>
      </c>
      <c r="Q1112" s="28">
        <v>6</v>
      </c>
      <c r="R1112" s="28">
        <v>10</v>
      </c>
      <c r="S1112" s="49">
        <v>0</v>
      </c>
      <c r="T1112" s="50">
        <v>3151</v>
      </c>
      <c r="U1112" s="50">
        <v>743</v>
      </c>
      <c r="V1112" s="51">
        <f t="shared" si="124"/>
        <v>4.2409152086137283</v>
      </c>
      <c r="W1112" s="51">
        <f t="shared" si="125"/>
        <v>2408</v>
      </c>
      <c r="X1112" s="51">
        <f t="shared" si="122"/>
        <v>2153.0475298166048</v>
      </c>
      <c r="Y1112" s="52">
        <v>0</v>
      </c>
      <c r="Z1112" s="53">
        <v>3408</v>
      </c>
      <c r="AA1112" s="53">
        <v>617</v>
      </c>
      <c r="AB1112" s="54">
        <f t="shared" si="127"/>
        <v>5.5235008103727719</v>
      </c>
      <c r="AC1112" s="54">
        <f t="shared" si="126"/>
        <v>2791</v>
      </c>
      <c r="AD1112" s="54">
        <f t="shared" si="123"/>
        <v>3165.8876225510862</v>
      </c>
    </row>
    <row r="1113" spans="1:30" ht="12.75" customHeight="1">
      <c r="A1113" s="7">
        <v>1101</v>
      </c>
      <c r="B1113" s="27" t="s">
        <v>618</v>
      </c>
      <c r="C1113" s="17" t="s">
        <v>1836</v>
      </c>
      <c r="D1113" s="17" t="s">
        <v>1837</v>
      </c>
      <c r="E1113" s="27" t="s">
        <v>1838</v>
      </c>
      <c r="F1113" s="15" t="s">
        <v>1839</v>
      </c>
      <c r="G1113" s="63"/>
      <c r="H1113" s="63"/>
      <c r="I1113" s="64"/>
      <c r="J1113" s="64"/>
      <c r="K1113" s="42"/>
      <c r="L1113" s="42"/>
      <c r="M1113" s="83"/>
      <c r="N1113" s="13"/>
      <c r="O1113" s="28">
        <v>4</v>
      </c>
      <c r="P1113" s="28">
        <v>2</v>
      </c>
      <c r="Q1113" s="28">
        <v>7</v>
      </c>
      <c r="R1113" s="28">
        <v>1</v>
      </c>
      <c r="S1113" s="49">
        <v>0</v>
      </c>
      <c r="T1113" s="50">
        <v>1513</v>
      </c>
      <c r="U1113" s="50">
        <v>750</v>
      </c>
      <c r="V1113" s="51">
        <f t="shared" si="124"/>
        <v>2.0173333333333332</v>
      </c>
      <c r="W1113" s="51">
        <f t="shared" si="125"/>
        <v>763</v>
      </c>
      <c r="X1113" s="51">
        <f t="shared" si="122"/>
        <v>682.21564171514501</v>
      </c>
      <c r="Y1113" s="52">
        <v>0</v>
      </c>
      <c r="Z1113" s="53">
        <v>2600</v>
      </c>
      <c r="AA1113" s="53">
        <v>595</v>
      </c>
      <c r="AB1113" s="54">
        <f t="shared" si="127"/>
        <v>4.3697478991596634</v>
      </c>
      <c r="AC1113" s="54">
        <f t="shared" si="126"/>
        <v>2005</v>
      </c>
      <c r="AD1113" s="54">
        <f t="shared" si="123"/>
        <v>2274.3119610229051</v>
      </c>
    </row>
    <row r="1114" spans="1:30" ht="12.75" customHeight="1">
      <c r="A1114" s="7">
        <v>1102</v>
      </c>
      <c r="B1114" s="27"/>
      <c r="C1114" s="17" t="s">
        <v>1836</v>
      </c>
      <c r="D1114" s="17" t="s">
        <v>1837</v>
      </c>
      <c r="E1114" s="27" t="s">
        <v>1838</v>
      </c>
      <c r="F1114" s="15" t="s">
        <v>1839</v>
      </c>
      <c r="G1114" s="63">
        <f>(X1113+X1114)/2</f>
        <v>1515.7615551999995</v>
      </c>
      <c r="H1114" s="63">
        <f>ABS((X1113-G1114)/G1114*100)</f>
        <v>54.99188910190238</v>
      </c>
      <c r="I1114" s="64">
        <f>(AD1113+AD1114)/2</f>
        <v>1628.0330384329798</v>
      </c>
      <c r="J1114" s="64">
        <f>ABS((AD1113-I1114)/I1114*100)</f>
        <v>39.696916913429718</v>
      </c>
      <c r="K1114" s="42">
        <f>I1114/G1114</f>
        <v>1.0740693566529773</v>
      </c>
      <c r="L1114" s="42">
        <f>LOG(K1114,2)</f>
        <v>0.10308715651568515</v>
      </c>
      <c r="M1114" s="83">
        <f>(I1114-G1114)/G1114*100</f>
        <v>7.4069356652977261</v>
      </c>
      <c r="N1114" s="13" t="str">
        <f>IF(X1113=0,"×",IF(X1114=0,"×",IF(AD1113=0,"×",IF(AD1114=0,"×","√"))))</f>
        <v>√</v>
      </c>
      <c r="O1114" s="28">
        <v>4</v>
      </c>
      <c r="P1114" s="28">
        <v>2</v>
      </c>
      <c r="Q1114" s="28">
        <v>7</v>
      </c>
      <c r="R1114" s="28">
        <v>2</v>
      </c>
      <c r="S1114" s="49">
        <v>0</v>
      </c>
      <c r="T1114" s="50">
        <v>3373.5</v>
      </c>
      <c r="U1114" s="50">
        <v>746</v>
      </c>
      <c r="V1114" s="51">
        <f t="shared" si="124"/>
        <v>4.5221179624664876</v>
      </c>
      <c r="W1114" s="51">
        <f t="shared" si="125"/>
        <v>2627.5</v>
      </c>
      <c r="X1114" s="51">
        <f t="shared" si="122"/>
        <v>2349.307468684854</v>
      </c>
      <c r="Y1114" s="52">
        <v>0</v>
      </c>
      <c r="Z1114" s="53">
        <v>1459.5</v>
      </c>
      <c r="AA1114" s="53">
        <v>594</v>
      </c>
      <c r="AB1114" s="54">
        <f t="shared" si="127"/>
        <v>2.4570707070707072</v>
      </c>
      <c r="AC1114" s="54">
        <f t="shared" si="126"/>
        <v>865.5</v>
      </c>
      <c r="AD1114" s="54">
        <f t="shared" si="123"/>
        <v>981.75411584305448</v>
      </c>
    </row>
    <row r="1115" spans="1:30" ht="12.75" customHeight="1">
      <c r="A1115" s="7">
        <v>1103</v>
      </c>
      <c r="B1115" s="27" t="s">
        <v>831</v>
      </c>
      <c r="C1115" s="17" t="s">
        <v>1845</v>
      </c>
      <c r="D1115" s="33" t="s">
        <v>815</v>
      </c>
      <c r="E1115" s="27" t="s">
        <v>832</v>
      </c>
      <c r="F1115" s="15" t="s">
        <v>1847</v>
      </c>
      <c r="G1115" s="63"/>
      <c r="H1115" s="63"/>
      <c r="I1115" s="64"/>
      <c r="J1115" s="64"/>
      <c r="K1115" s="42"/>
      <c r="L1115" s="42"/>
      <c r="M1115" s="83"/>
      <c r="N1115" s="13"/>
      <c r="O1115" s="28">
        <v>4</v>
      </c>
      <c r="P1115" s="28">
        <v>2</v>
      </c>
      <c r="Q1115" s="28">
        <v>7</v>
      </c>
      <c r="R1115" s="28">
        <v>3</v>
      </c>
      <c r="S1115" s="49">
        <v>0</v>
      </c>
      <c r="T1115" s="50">
        <v>2303</v>
      </c>
      <c r="U1115" s="50">
        <v>774</v>
      </c>
      <c r="V1115" s="51">
        <f>T1115/U1115</f>
        <v>2.9754521963824287</v>
      </c>
      <c r="W1115" s="51">
        <f>IF(T1115-U1115&lt;0,1,T1115-U1115)</f>
        <v>1529</v>
      </c>
      <c r="X1115" s="51">
        <f t="shared" si="122"/>
        <v>1367.1136516152776</v>
      </c>
      <c r="Y1115" s="52">
        <v>0</v>
      </c>
      <c r="Z1115" s="53">
        <v>2438</v>
      </c>
      <c r="AA1115" s="53">
        <v>596</v>
      </c>
      <c r="AB1115" s="54">
        <f>Z1115/AA1115</f>
        <v>4.0906040268456376</v>
      </c>
      <c r="AC1115" s="54">
        <f>IF(Z1115-AA1115&lt;0,1,Z1115-AA1115)</f>
        <v>1842</v>
      </c>
      <c r="AD1115" s="54">
        <f t="shared" si="123"/>
        <v>2089.4177716729132</v>
      </c>
    </row>
    <row r="1116" spans="1:30" ht="12.75" customHeight="1">
      <c r="A1116" s="7">
        <v>1104</v>
      </c>
      <c r="B1116" s="27"/>
      <c r="C1116" s="17" t="s">
        <v>1845</v>
      </c>
      <c r="D1116" s="33" t="s">
        <v>815</v>
      </c>
      <c r="E1116" s="27" t="s">
        <v>832</v>
      </c>
      <c r="F1116" s="15" t="s">
        <v>1847</v>
      </c>
      <c r="G1116" s="63">
        <f>(X1115+X1116)/2</f>
        <v>991.80563639911497</v>
      </c>
      <c r="H1116" s="63">
        <f>ABS((X1115-G1116)/G1116*100)</f>
        <v>37.840883479828705</v>
      </c>
      <c r="I1116" s="64">
        <f>(AD1115+AD1116)/2</f>
        <v>2792.6962833109187</v>
      </c>
      <c r="J1116" s="64">
        <f>ABS((AD1115-I1116)/I1116*100)</f>
        <v>25.182778229082047</v>
      </c>
      <c r="K1116" s="42">
        <f>I1116/G1116</f>
        <v>2.8157697242477688</v>
      </c>
      <c r="L1116" s="42">
        <f>LOG(K1116,2)</f>
        <v>1.4935293541208368</v>
      </c>
      <c r="M1116" s="83">
        <f>(I1116-G1116)/G1116*100</f>
        <v>181.57697242477687</v>
      </c>
      <c r="N1116" s="13" t="str">
        <f>IF(X1115=0,"×",IF(X1116=0,"×",IF(AD1115=0,"×",IF(AD1116=0,"×","√"))))</f>
        <v>√</v>
      </c>
      <c r="O1116" s="28">
        <v>4</v>
      </c>
      <c r="P1116" s="28">
        <v>2</v>
      </c>
      <c r="Q1116" s="28">
        <v>7</v>
      </c>
      <c r="R1116" s="28">
        <v>4</v>
      </c>
      <c r="S1116" s="49">
        <v>0</v>
      </c>
      <c r="T1116" s="50">
        <v>1445.5</v>
      </c>
      <c r="U1116" s="50">
        <v>756</v>
      </c>
      <c r="V1116" s="51">
        <f>T1116/U1116</f>
        <v>1.912037037037037</v>
      </c>
      <c r="W1116" s="51">
        <f>IF(T1116-U1116&lt;0,1,T1116-U1116)</f>
        <v>689.5</v>
      </c>
      <c r="X1116" s="51">
        <f t="shared" si="122"/>
        <v>616.49762118295223</v>
      </c>
      <c r="Y1116" s="52">
        <v>0</v>
      </c>
      <c r="Z1116" s="53">
        <v>3695</v>
      </c>
      <c r="AA1116" s="53">
        <v>613</v>
      </c>
      <c r="AB1116" s="54">
        <f>Z1116/AA1116</f>
        <v>6.0277324632952691</v>
      </c>
      <c r="AC1116" s="54">
        <f>IF(Z1116-AA1116&lt;0,1,Z1116-AA1116)</f>
        <v>3082</v>
      </c>
      <c r="AD1116" s="54">
        <f t="shared" si="123"/>
        <v>3495.9747949489242</v>
      </c>
    </row>
    <row r="1117" spans="1:30" ht="12.75" customHeight="1">
      <c r="A1117" s="7">
        <v>1105</v>
      </c>
      <c r="B1117" s="27" t="s">
        <v>619</v>
      </c>
      <c r="C1117" s="32" t="s">
        <v>1836</v>
      </c>
      <c r="D1117" s="32" t="s">
        <v>1840</v>
      </c>
      <c r="E1117" s="27" t="s">
        <v>1838</v>
      </c>
      <c r="F1117" s="15" t="s">
        <v>1839</v>
      </c>
      <c r="G1117" s="63"/>
      <c r="H1117" s="63"/>
      <c r="I1117" s="64"/>
      <c r="J1117" s="64"/>
      <c r="K1117" s="42"/>
      <c r="L1117" s="42"/>
      <c r="M1117" s="83"/>
      <c r="N1117" s="13"/>
      <c r="O1117" s="28">
        <v>4</v>
      </c>
      <c r="P1117" s="28">
        <v>2</v>
      </c>
      <c r="Q1117" s="28">
        <v>7</v>
      </c>
      <c r="R1117" s="28">
        <v>5</v>
      </c>
      <c r="S1117" s="49">
        <v>0</v>
      </c>
      <c r="T1117" s="50">
        <v>3879</v>
      </c>
      <c r="U1117" s="50">
        <v>747</v>
      </c>
      <c r="V1117" s="51">
        <f t="shared" si="124"/>
        <v>5.1927710843373491</v>
      </c>
      <c r="W1117" s="51">
        <f t="shared" si="125"/>
        <v>3132</v>
      </c>
      <c r="X1117" s="51">
        <f t="shared" ref="X1117:X1148" si="128">W1117/$W$1277</f>
        <v>2800.3923851269128</v>
      </c>
      <c r="Y1117" s="52">
        <v>0</v>
      </c>
      <c r="Z1117" s="53">
        <v>2347</v>
      </c>
      <c r="AA1117" s="53">
        <v>604</v>
      </c>
      <c r="AB1117" s="54">
        <f t="shared" si="127"/>
        <v>3.8857615894039736</v>
      </c>
      <c r="AC1117" s="54">
        <f t="shared" si="126"/>
        <v>1743</v>
      </c>
      <c r="AD1117" s="54">
        <f t="shared" ref="AD1117:AD1148" si="129">AC1117/$AC$1277</f>
        <v>1977.1200738468444</v>
      </c>
    </row>
    <row r="1118" spans="1:30" ht="12.75" customHeight="1">
      <c r="A1118" s="7">
        <v>1106</v>
      </c>
      <c r="B1118" s="27"/>
      <c r="C1118" s="32" t="s">
        <v>1836</v>
      </c>
      <c r="D1118" s="32" t="s">
        <v>1840</v>
      </c>
      <c r="E1118" s="27" t="s">
        <v>1838</v>
      </c>
      <c r="F1118" s="15" t="s">
        <v>1839</v>
      </c>
      <c r="G1118" s="63">
        <f>(X1117+X1118)/2</f>
        <v>1847.2575567280337</v>
      </c>
      <c r="H1118" s="63">
        <f>ABS((X1117-G1118)/G1118*100)</f>
        <v>51.597289448209104</v>
      </c>
      <c r="I1118" s="64">
        <f>(AD1117+AD1118)/2</f>
        <v>2548.2502845077088</v>
      </c>
      <c r="J1118" s="64">
        <f>ABS((AD1117-I1118)/I1118*100)</f>
        <v>22.412641887380378</v>
      </c>
      <c r="K1118" s="42">
        <f>I1118/G1118</f>
        <v>1.3794775261449264</v>
      </c>
      <c r="L1118" s="42">
        <f>LOG(K1118,2)</f>
        <v>0.46412195311498217</v>
      </c>
      <c r="M1118" s="83">
        <f>(I1118-G1118)/G1118*100</f>
        <v>37.947752614492629</v>
      </c>
      <c r="N1118" s="13" t="str">
        <f>IF(X1117=0,"×",IF(X1118=0,"×",IF(AD1117=0,"×",IF(AD1118=0,"×","√"))))</f>
        <v>√</v>
      </c>
      <c r="O1118" s="28">
        <v>4</v>
      </c>
      <c r="P1118" s="28">
        <v>2</v>
      </c>
      <c r="Q1118" s="28">
        <v>7</v>
      </c>
      <c r="R1118" s="28">
        <v>6</v>
      </c>
      <c r="S1118" s="49">
        <v>0</v>
      </c>
      <c r="T1118" s="50">
        <v>1839</v>
      </c>
      <c r="U1118" s="50">
        <v>839</v>
      </c>
      <c r="V1118" s="51">
        <f t="shared" si="124"/>
        <v>2.1918951132300357</v>
      </c>
      <c r="W1118" s="51">
        <f t="shared" si="125"/>
        <v>1000</v>
      </c>
      <c r="X1118" s="51">
        <f t="shared" si="128"/>
        <v>894.12272832915471</v>
      </c>
      <c r="Y1118" s="52">
        <v>0</v>
      </c>
      <c r="Z1118" s="53">
        <v>3375</v>
      </c>
      <c r="AA1118" s="53">
        <v>625</v>
      </c>
      <c r="AB1118" s="54">
        <f t="shared" si="127"/>
        <v>5.4</v>
      </c>
      <c r="AC1118" s="54">
        <f t="shared" si="126"/>
        <v>2750</v>
      </c>
      <c r="AD1118" s="54">
        <f t="shared" si="129"/>
        <v>3119.3804951685729</v>
      </c>
    </row>
    <row r="1119" spans="1:30" ht="12.75" customHeight="1">
      <c r="A1119" s="7">
        <v>1107</v>
      </c>
      <c r="B1119" s="27" t="s">
        <v>620</v>
      </c>
      <c r="C1119" s="17" t="s">
        <v>1841</v>
      </c>
      <c r="D1119" s="17" t="s">
        <v>2059</v>
      </c>
      <c r="E1119" s="27" t="s">
        <v>1843</v>
      </c>
      <c r="F1119" s="15" t="s">
        <v>1844</v>
      </c>
      <c r="G1119" s="63"/>
      <c r="H1119" s="63"/>
      <c r="I1119" s="64"/>
      <c r="J1119" s="64"/>
      <c r="K1119" s="42"/>
      <c r="L1119" s="42"/>
      <c r="M1119" s="83"/>
      <c r="N1119" s="13"/>
      <c r="O1119" s="28">
        <v>4</v>
      </c>
      <c r="P1119" s="28">
        <v>2</v>
      </c>
      <c r="Q1119" s="28">
        <v>7</v>
      </c>
      <c r="R1119" s="28">
        <v>7</v>
      </c>
      <c r="S1119" s="49">
        <v>0</v>
      </c>
      <c r="T1119" s="50">
        <v>1814.5</v>
      </c>
      <c r="U1119" s="50">
        <v>765</v>
      </c>
      <c r="V1119" s="51">
        <f t="shared" si="124"/>
        <v>2.3718954248366013</v>
      </c>
      <c r="W1119" s="51">
        <f t="shared" si="125"/>
        <v>1049.5</v>
      </c>
      <c r="X1119" s="51">
        <f t="shared" si="128"/>
        <v>938.38180338144787</v>
      </c>
      <c r="Y1119" s="52">
        <v>0</v>
      </c>
      <c r="Z1119" s="53">
        <v>2153</v>
      </c>
      <c r="AA1119" s="53">
        <v>600</v>
      </c>
      <c r="AB1119" s="54">
        <f t="shared" si="127"/>
        <v>3.5883333333333334</v>
      </c>
      <c r="AC1119" s="54">
        <f t="shared" si="126"/>
        <v>1553</v>
      </c>
      <c r="AD1119" s="54">
        <f t="shared" si="129"/>
        <v>1761.5992396351976</v>
      </c>
    </row>
    <row r="1120" spans="1:30" ht="12.75" customHeight="1">
      <c r="A1120" s="7">
        <v>1108</v>
      </c>
      <c r="B1120" s="27"/>
      <c r="C1120" s="17" t="s">
        <v>1841</v>
      </c>
      <c r="D1120" s="17" t="s">
        <v>2059</v>
      </c>
      <c r="E1120" s="27" t="s">
        <v>1843</v>
      </c>
      <c r="F1120" s="15" t="s">
        <v>1844</v>
      </c>
      <c r="G1120" s="63">
        <f>(X1119+X1120)/2</f>
        <v>969.00550682672144</v>
      </c>
      <c r="H1120" s="63">
        <f>ABS((X1119-G1120)/G1120*100)</f>
        <v>3.1603229527104988</v>
      </c>
      <c r="I1120" s="64">
        <f>(AD1119+AD1120)/2</f>
        <v>1617.8241568124281</v>
      </c>
      <c r="J1120" s="64">
        <f>ABS((AD1119-I1120)/I1120*100)</f>
        <v>8.8869412795793057</v>
      </c>
      <c r="K1120" s="42">
        <f>I1120/G1120</f>
        <v>1.6695716850056344</v>
      </c>
      <c r="L1120" s="42">
        <f>LOG(K1120,2)</f>
        <v>0.73947803852345007</v>
      </c>
      <c r="M1120" s="83">
        <f>(I1120-G1120)/G1120*100</f>
        <v>66.957168500563441</v>
      </c>
      <c r="N1120" s="13" t="str">
        <f>IF(X1119=0,"×",IF(X1120=0,"×",IF(AD1119=0,"×",IF(AD1120=0,"×","√"))))</f>
        <v>√</v>
      </c>
      <c r="O1120" s="28">
        <v>4</v>
      </c>
      <c r="P1120" s="28">
        <v>2</v>
      </c>
      <c r="Q1120" s="28">
        <v>7</v>
      </c>
      <c r="R1120" s="28">
        <v>8</v>
      </c>
      <c r="S1120" s="49">
        <v>0</v>
      </c>
      <c r="T1120" s="50">
        <v>1851</v>
      </c>
      <c r="U1120" s="50">
        <v>733</v>
      </c>
      <c r="V1120" s="51">
        <f t="shared" si="124"/>
        <v>2.5252387448840383</v>
      </c>
      <c r="W1120" s="51">
        <f t="shared" si="125"/>
        <v>1118</v>
      </c>
      <c r="X1120" s="51">
        <f t="shared" si="128"/>
        <v>999.62921027199502</v>
      </c>
      <c r="Y1120" s="52">
        <v>0</v>
      </c>
      <c r="Z1120" s="53">
        <v>1900.5</v>
      </c>
      <c r="AA1120" s="53">
        <v>601</v>
      </c>
      <c r="AB1120" s="54">
        <f t="shared" si="127"/>
        <v>3.1622296173044924</v>
      </c>
      <c r="AC1120" s="54">
        <f t="shared" si="126"/>
        <v>1299.5</v>
      </c>
      <c r="AD1120" s="54">
        <f t="shared" si="129"/>
        <v>1474.0490739896584</v>
      </c>
    </row>
    <row r="1121" spans="1:30" ht="12.75" customHeight="1">
      <c r="A1121" s="7">
        <v>1109</v>
      </c>
      <c r="B1121" s="27" t="s">
        <v>621</v>
      </c>
      <c r="C1121" s="17" t="s">
        <v>1841</v>
      </c>
      <c r="D1121" s="17" t="s">
        <v>1842</v>
      </c>
      <c r="E1121" s="27" t="s">
        <v>1843</v>
      </c>
      <c r="F1121" s="15" t="s">
        <v>1844</v>
      </c>
      <c r="G1121" s="63"/>
      <c r="H1121" s="63"/>
      <c r="I1121" s="64"/>
      <c r="J1121" s="64"/>
      <c r="K1121" s="42"/>
      <c r="L1121" s="42"/>
      <c r="M1121" s="83"/>
      <c r="N1121" s="13"/>
      <c r="O1121" s="28">
        <v>4</v>
      </c>
      <c r="P1121" s="28">
        <v>2</v>
      </c>
      <c r="Q1121" s="28">
        <v>7</v>
      </c>
      <c r="R1121" s="28">
        <v>9</v>
      </c>
      <c r="S1121" s="49">
        <v>0</v>
      </c>
      <c r="T1121" s="50">
        <v>2460.5</v>
      </c>
      <c r="U1121" s="50">
        <v>721</v>
      </c>
      <c r="V1121" s="51">
        <f t="shared" si="124"/>
        <v>3.412621359223301</v>
      </c>
      <c r="W1121" s="51">
        <f t="shared" si="125"/>
        <v>1739.5</v>
      </c>
      <c r="X1121" s="51">
        <f t="shared" si="128"/>
        <v>1555.3264859285646</v>
      </c>
      <c r="Y1121" s="52">
        <v>0</v>
      </c>
      <c r="Z1121" s="53">
        <v>1894</v>
      </c>
      <c r="AA1121" s="53">
        <v>586</v>
      </c>
      <c r="AB1121" s="54">
        <f t="shared" si="127"/>
        <v>3.2320819112627985</v>
      </c>
      <c r="AC1121" s="54">
        <f t="shared" si="126"/>
        <v>1308</v>
      </c>
      <c r="AD1121" s="54">
        <f t="shared" si="129"/>
        <v>1483.6907955201793</v>
      </c>
    </row>
    <row r="1122" spans="1:30" ht="12.75" customHeight="1">
      <c r="A1122" s="7">
        <v>1110</v>
      </c>
      <c r="B1122" s="27"/>
      <c r="C1122" s="17" t="s">
        <v>1841</v>
      </c>
      <c r="D1122" s="17" t="s">
        <v>1842</v>
      </c>
      <c r="E1122" s="27" t="s">
        <v>1843</v>
      </c>
      <c r="F1122" s="15" t="s">
        <v>1844</v>
      </c>
      <c r="G1122" s="63">
        <f>(X1121+X1122)/2</f>
        <v>1186.7243911748706</v>
      </c>
      <c r="H1122" s="63">
        <f>ABS((X1121-G1122)/G1122*100)</f>
        <v>31.060463364098702</v>
      </c>
      <c r="I1122" s="64">
        <f>(AD1121+AD1122)/2</f>
        <v>1906.7922226830437</v>
      </c>
      <c r="J1122" s="64">
        <f>ABS((AD1121-I1122)/I1122*100)</f>
        <v>22.189173111243299</v>
      </c>
      <c r="K1122" s="42">
        <f>I1122/G1122</f>
        <v>1.6067692185843572</v>
      </c>
      <c r="L1122" s="42">
        <f>LOG(K1122,2)</f>
        <v>0.68416272856903948</v>
      </c>
      <c r="M1122" s="83">
        <f>(I1122-G1122)/G1122*100</f>
        <v>60.676921858435719</v>
      </c>
      <c r="N1122" s="13" t="str">
        <f>IF(X1121=0,"×",IF(X1122=0,"×",IF(AD1121=0,"×",IF(AD1122=0,"×","√"))))</f>
        <v>√</v>
      </c>
      <c r="O1122" s="28">
        <v>4</v>
      </c>
      <c r="P1122" s="28">
        <v>2</v>
      </c>
      <c r="Q1122" s="28">
        <v>7</v>
      </c>
      <c r="R1122" s="28">
        <v>10</v>
      </c>
      <c r="S1122" s="49">
        <v>0</v>
      </c>
      <c r="T1122" s="50">
        <v>1661</v>
      </c>
      <c r="U1122" s="50">
        <v>746</v>
      </c>
      <c r="V1122" s="51">
        <f t="shared" si="124"/>
        <v>2.2265415549597853</v>
      </c>
      <c r="W1122" s="51">
        <f t="shared" si="125"/>
        <v>915</v>
      </c>
      <c r="X1122" s="51">
        <f t="shared" si="128"/>
        <v>818.12229642117654</v>
      </c>
      <c r="Y1122" s="52">
        <v>0</v>
      </c>
      <c r="Z1122" s="53">
        <v>2656</v>
      </c>
      <c r="AA1122" s="53">
        <v>602</v>
      </c>
      <c r="AB1122" s="54">
        <f t="shared" si="127"/>
        <v>4.411960132890365</v>
      </c>
      <c r="AC1122" s="54">
        <f t="shared" si="126"/>
        <v>2054</v>
      </c>
      <c r="AD1122" s="54">
        <f t="shared" si="129"/>
        <v>2329.8936498459084</v>
      </c>
    </row>
    <row r="1123" spans="1:30" ht="12.75" customHeight="1">
      <c r="A1123" s="7">
        <v>1111</v>
      </c>
      <c r="B1123" s="27" t="s">
        <v>622</v>
      </c>
      <c r="C1123" s="17" t="s">
        <v>1845</v>
      </c>
      <c r="D1123" s="17" t="s">
        <v>2059</v>
      </c>
      <c r="E1123" s="27" t="s">
        <v>1846</v>
      </c>
      <c r="F1123" s="15" t="s">
        <v>1847</v>
      </c>
      <c r="G1123" s="63"/>
      <c r="H1123" s="63"/>
      <c r="I1123" s="64"/>
      <c r="J1123" s="64"/>
      <c r="K1123" s="42"/>
      <c r="L1123" s="42"/>
      <c r="M1123" s="83"/>
      <c r="N1123" s="13"/>
      <c r="O1123" s="28">
        <v>4</v>
      </c>
      <c r="P1123" s="28">
        <v>2</v>
      </c>
      <c r="Q1123" s="28">
        <v>8</v>
      </c>
      <c r="R1123" s="28">
        <v>1</v>
      </c>
      <c r="S1123" s="49">
        <v>0</v>
      </c>
      <c r="T1123" s="50">
        <v>2710.5</v>
      </c>
      <c r="U1123" s="50">
        <v>740</v>
      </c>
      <c r="V1123" s="51">
        <f t="shared" si="124"/>
        <v>3.6628378378378379</v>
      </c>
      <c r="W1123" s="51">
        <f t="shared" si="125"/>
        <v>1970.5</v>
      </c>
      <c r="X1123" s="51">
        <f t="shared" si="128"/>
        <v>1761.8688361725995</v>
      </c>
      <c r="Y1123" s="52">
        <v>0</v>
      </c>
      <c r="Z1123" s="53">
        <v>2348</v>
      </c>
      <c r="AA1123" s="53">
        <v>552.5</v>
      </c>
      <c r="AB1123" s="54">
        <f t="shared" si="127"/>
        <v>4.2497737556561086</v>
      </c>
      <c r="AC1123" s="54">
        <f t="shared" si="126"/>
        <v>1795.5</v>
      </c>
      <c r="AD1123" s="54">
        <f t="shared" si="129"/>
        <v>2036.6718833000627</v>
      </c>
    </row>
    <row r="1124" spans="1:30" ht="12.75" customHeight="1">
      <c r="A1124" s="7">
        <v>1112</v>
      </c>
      <c r="B1124" s="27"/>
      <c r="C1124" s="17" t="s">
        <v>1845</v>
      </c>
      <c r="D1124" s="17" t="s">
        <v>2059</v>
      </c>
      <c r="E1124" s="27" t="s">
        <v>1846</v>
      </c>
      <c r="F1124" s="15" t="s">
        <v>1847</v>
      </c>
      <c r="G1124" s="63">
        <f>(X1123+X1124)/2</f>
        <v>1834.9633692135078</v>
      </c>
      <c r="H1124" s="63">
        <f>ABS((X1123-G1124)/G1124*100)</f>
        <v>3.9834328176391738</v>
      </c>
      <c r="I1124" s="64">
        <f>(AD1123+AD1124)/2</f>
        <v>1880.4192784966187</v>
      </c>
      <c r="J1124" s="64">
        <f>ABS((AD1123-I1124)/I1124*100)</f>
        <v>8.3094555873925522</v>
      </c>
      <c r="K1124" s="42">
        <f>I1124/G1124</f>
        <v>1.0247721071961202</v>
      </c>
      <c r="L1124" s="42">
        <f>LOG(K1124,2)</f>
        <v>3.5303113269288325E-2</v>
      </c>
      <c r="M1124" s="83">
        <f>(I1124-G1124)/G1124*100</f>
        <v>2.4772107196120219</v>
      </c>
      <c r="N1124" s="13" t="str">
        <f>IF(X1123=0,"×",IF(X1124=0,"×",IF(AD1123=0,"×",IF(AD1124=0,"×","√"))))</f>
        <v>√</v>
      </c>
      <c r="O1124" s="28">
        <v>4</v>
      </c>
      <c r="P1124" s="28">
        <v>2</v>
      </c>
      <c r="Q1124" s="28">
        <v>8</v>
      </c>
      <c r="R1124" s="28">
        <v>2</v>
      </c>
      <c r="S1124" s="49">
        <v>0</v>
      </c>
      <c r="T1124" s="50">
        <v>2837</v>
      </c>
      <c r="U1124" s="50">
        <v>703</v>
      </c>
      <c r="V1124" s="51">
        <f t="shared" si="124"/>
        <v>4.0355618776671411</v>
      </c>
      <c r="W1124" s="51">
        <f t="shared" si="125"/>
        <v>2134</v>
      </c>
      <c r="X1124" s="51">
        <f t="shared" si="128"/>
        <v>1908.0579022544161</v>
      </c>
      <c r="Y1124" s="52">
        <v>0</v>
      </c>
      <c r="Z1124" s="53">
        <v>2086.5</v>
      </c>
      <c r="AA1124" s="53">
        <v>566.5</v>
      </c>
      <c r="AB1124" s="54">
        <f t="shared" si="127"/>
        <v>3.6831421006178289</v>
      </c>
      <c r="AC1124" s="54">
        <f t="shared" si="126"/>
        <v>1520</v>
      </c>
      <c r="AD1124" s="54">
        <f t="shared" si="129"/>
        <v>1724.1666736931747</v>
      </c>
    </row>
    <row r="1125" spans="1:30" ht="12.75" customHeight="1">
      <c r="A1125" s="7">
        <v>1113</v>
      </c>
      <c r="B1125" s="27" t="s">
        <v>623</v>
      </c>
      <c r="C1125" s="17" t="s">
        <v>1845</v>
      </c>
      <c r="D1125" s="17" t="s">
        <v>1837</v>
      </c>
      <c r="E1125" s="27" t="s">
        <v>1846</v>
      </c>
      <c r="F1125" s="15" t="s">
        <v>1847</v>
      </c>
      <c r="G1125" s="63"/>
      <c r="H1125" s="63"/>
      <c r="I1125" s="64"/>
      <c r="J1125" s="64"/>
      <c r="K1125" s="42"/>
      <c r="L1125" s="42"/>
      <c r="M1125" s="83"/>
      <c r="N1125" s="13"/>
      <c r="O1125" s="28">
        <v>4</v>
      </c>
      <c r="P1125" s="28">
        <v>2</v>
      </c>
      <c r="Q1125" s="28">
        <v>8</v>
      </c>
      <c r="R1125" s="28">
        <v>3</v>
      </c>
      <c r="S1125" s="49">
        <v>0</v>
      </c>
      <c r="T1125" s="50">
        <v>6730.5</v>
      </c>
      <c r="U1125" s="50">
        <v>766</v>
      </c>
      <c r="V1125" s="51">
        <f t="shared" si="124"/>
        <v>8.7865535248041784</v>
      </c>
      <c r="W1125" s="51">
        <f t="shared" si="125"/>
        <v>5964.5</v>
      </c>
      <c r="X1125" s="51">
        <f t="shared" si="128"/>
        <v>5332.9950131192436</v>
      </c>
      <c r="Y1125" s="52">
        <v>0</v>
      </c>
      <c r="Z1125" s="53">
        <v>2108.5</v>
      </c>
      <c r="AA1125" s="53">
        <v>560.5</v>
      </c>
      <c r="AB1125" s="54">
        <f t="shared" si="127"/>
        <v>3.7618198037466546</v>
      </c>
      <c r="AC1125" s="54">
        <f t="shared" si="126"/>
        <v>1548</v>
      </c>
      <c r="AD1125" s="54">
        <f t="shared" si="129"/>
        <v>1755.9276387348912</v>
      </c>
    </row>
    <row r="1126" spans="1:30" ht="12.75" customHeight="1">
      <c r="A1126" s="7">
        <v>1114</v>
      </c>
      <c r="B1126" s="31"/>
      <c r="C1126" s="17" t="s">
        <v>1845</v>
      </c>
      <c r="D1126" s="17" t="s">
        <v>1837</v>
      </c>
      <c r="E1126" s="27" t="s">
        <v>1846</v>
      </c>
      <c r="F1126" s="15" t="s">
        <v>1847</v>
      </c>
      <c r="G1126" s="63">
        <f>(X1125+X1126)/2</f>
        <v>4464.801843911634</v>
      </c>
      <c r="H1126" s="63">
        <f>ABS((X1125-G1126)/G1126*100)</f>
        <v>19.445278862521288</v>
      </c>
      <c r="I1126" s="64">
        <f>(AD1125+AD1126)/2</f>
        <v>2148.4024210361008</v>
      </c>
      <c r="J1126" s="64">
        <f>ABS((AD1125-I1126)/I1126*100)</f>
        <v>18.268215417106656</v>
      </c>
      <c r="K1126" s="42">
        <f>I1126/G1126</f>
        <v>0.48118651087858255</v>
      </c>
      <c r="L1126" s="42">
        <f>LOG(K1126,2)</f>
        <v>-1.055331894936431</v>
      </c>
      <c r="M1126" s="83">
        <f>(I1126-G1126)/G1126*100</f>
        <v>-51.881348912141746</v>
      </c>
      <c r="N1126" s="13" t="str">
        <f>IF(X1125=0,"×",IF(X1126=0,"×",IF(AD1125=0,"×",IF(AD1126=0,"×","√"))))</f>
        <v>√</v>
      </c>
      <c r="O1126" s="28">
        <v>4</v>
      </c>
      <c r="P1126" s="28">
        <v>2</v>
      </c>
      <c r="Q1126" s="28">
        <v>8</v>
      </c>
      <c r="R1126" s="28">
        <v>4</v>
      </c>
      <c r="S1126" s="49">
        <v>0</v>
      </c>
      <c r="T1126" s="50">
        <v>4773.5</v>
      </c>
      <c r="U1126" s="50">
        <v>751</v>
      </c>
      <c r="V1126" s="51">
        <f t="shared" si="124"/>
        <v>6.3561917443408786</v>
      </c>
      <c r="W1126" s="51">
        <f t="shared" si="125"/>
        <v>4022.5</v>
      </c>
      <c r="X1126" s="51">
        <f t="shared" si="128"/>
        <v>3596.6086747040249</v>
      </c>
      <c r="Y1126" s="52">
        <v>0</v>
      </c>
      <c r="Z1126" s="53">
        <v>2807</v>
      </c>
      <c r="AA1126" s="53">
        <v>567</v>
      </c>
      <c r="AB1126" s="54">
        <f t="shared" si="127"/>
        <v>4.9506172839506171</v>
      </c>
      <c r="AC1126" s="54">
        <f t="shared" si="126"/>
        <v>2240</v>
      </c>
      <c r="AD1126" s="54">
        <f t="shared" si="129"/>
        <v>2540.8772033373102</v>
      </c>
    </row>
    <row r="1127" spans="1:30" ht="12.75" customHeight="1">
      <c r="A1127" s="7">
        <v>1115</v>
      </c>
      <c r="B1127" s="27" t="s">
        <v>624</v>
      </c>
      <c r="C1127" s="17" t="s">
        <v>1848</v>
      </c>
      <c r="D1127" s="17" t="s">
        <v>2059</v>
      </c>
      <c r="E1127" s="27" t="s">
        <v>2048</v>
      </c>
      <c r="F1127" s="15" t="s">
        <v>1850</v>
      </c>
      <c r="G1127" s="63"/>
      <c r="H1127" s="63"/>
      <c r="I1127" s="64"/>
      <c r="J1127" s="64"/>
      <c r="K1127" s="42"/>
      <c r="L1127" s="42"/>
      <c r="M1127" s="83"/>
      <c r="N1127" s="13"/>
      <c r="O1127" s="28">
        <v>4</v>
      </c>
      <c r="P1127" s="28">
        <v>2</v>
      </c>
      <c r="Q1127" s="28">
        <v>8</v>
      </c>
      <c r="R1127" s="28">
        <v>5</v>
      </c>
      <c r="S1127" s="49">
        <v>0</v>
      </c>
      <c r="T1127" s="50">
        <v>3508</v>
      </c>
      <c r="U1127" s="50">
        <v>714</v>
      </c>
      <c r="V1127" s="51">
        <f t="shared" si="124"/>
        <v>4.9131652661064429</v>
      </c>
      <c r="W1127" s="51">
        <f t="shared" si="125"/>
        <v>2794</v>
      </c>
      <c r="X1127" s="51">
        <f t="shared" si="128"/>
        <v>2498.1789029516585</v>
      </c>
      <c r="Y1127" s="52">
        <v>0</v>
      </c>
      <c r="Z1127" s="53">
        <v>2257</v>
      </c>
      <c r="AA1127" s="53">
        <v>540</v>
      </c>
      <c r="AB1127" s="54">
        <f t="shared" si="127"/>
        <v>4.1796296296296296</v>
      </c>
      <c r="AC1127" s="54">
        <f t="shared" si="126"/>
        <v>1717</v>
      </c>
      <c r="AD1127" s="54">
        <f t="shared" si="129"/>
        <v>1947.6277491652506</v>
      </c>
    </row>
    <row r="1128" spans="1:30" ht="12.75" customHeight="1">
      <c r="A1128" s="7">
        <v>1116</v>
      </c>
      <c r="B1128" s="32"/>
      <c r="C1128" s="17" t="s">
        <v>1848</v>
      </c>
      <c r="D1128" s="17" t="s">
        <v>2059</v>
      </c>
      <c r="E1128" s="27" t="s">
        <v>2048</v>
      </c>
      <c r="F1128" s="15" t="s">
        <v>1850</v>
      </c>
      <c r="G1128" s="63">
        <f>(X1127+X1128)/2</f>
        <v>2784.0746453349057</v>
      </c>
      <c r="H1128" s="63">
        <f>ABS((X1127-G1128)/G1128*100)</f>
        <v>10.268968285828981</v>
      </c>
      <c r="I1128" s="64">
        <f>(AD1127+AD1128)/2</f>
        <v>2326.7742693507398</v>
      </c>
      <c r="J1128" s="64">
        <f>ABS((AD1127-I1128)/I1128*100)</f>
        <v>16.29494210847044</v>
      </c>
      <c r="K1128" s="42">
        <f>I1128/G1128</f>
        <v>0.83574421154603928</v>
      </c>
      <c r="L1128" s="42">
        <f>LOG(K1128,2)</f>
        <v>-0.25886663727052084</v>
      </c>
      <c r="M1128" s="83">
        <f>(I1128-G1128)/G1128*100</f>
        <v>-16.425578845396068</v>
      </c>
      <c r="N1128" s="13" t="str">
        <f>IF(X1127=0,"×",IF(X1128=0,"×",IF(AD1127=0,"×",IF(AD1128=0,"×","√"))))</f>
        <v>√</v>
      </c>
      <c r="O1128" s="28">
        <v>4</v>
      </c>
      <c r="P1128" s="28">
        <v>2</v>
      </c>
      <c r="Q1128" s="28">
        <v>8</v>
      </c>
      <c r="R1128" s="28">
        <v>6</v>
      </c>
      <c r="S1128" s="49">
        <v>0</v>
      </c>
      <c r="T1128" s="50">
        <v>4221.5</v>
      </c>
      <c r="U1128" s="50">
        <v>788</v>
      </c>
      <c r="V1128" s="51">
        <f t="shared" si="124"/>
        <v>5.3572335025380706</v>
      </c>
      <c r="W1128" s="51">
        <f t="shared" si="125"/>
        <v>3433.5</v>
      </c>
      <c r="X1128" s="51">
        <f t="shared" si="128"/>
        <v>3069.9703877181528</v>
      </c>
      <c r="Y1128" s="52">
        <v>0</v>
      </c>
      <c r="Z1128" s="53">
        <v>2974.5</v>
      </c>
      <c r="AA1128" s="53">
        <v>589</v>
      </c>
      <c r="AB1128" s="54">
        <f t="shared" si="127"/>
        <v>5.0500848896434638</v>
      </c>
      <c r="AC1128" s="54">
        <f t="shared" si="126"/>
        <v>2385.5</v>
      </c>
      <c r="AD1128" s="54">
        <f t="shared" si="129"/>
        <v>2705.9207895362292</v>
      </c>
    </row>
    <row r="1129" spans="1:30" ht="12.75" customHeight="1">
      <c r="A1129" s="7">
        <v>1117</v>
      </c>
      <c r="B1129" s="27" t="s">
        <v>625</v>
      </c>
      <c r="C1129" s="17" t="s">
        <v>1849</v>
      </c>
      <c r="D1129" s="17" t="s">
        <v>2059</v>
      </c>
      <c r="E1129" s="27" t="s">
        <v>1852</v>
      </c>
      <c r="F1129" s="15" t="s">
        <v>1853</v>
      </c>
      <c r="G1129" s="63"/>
      <c r="H1129" s="63"/>
      <c r="I1129" s="64"/>
      <c r="J1129" s="64"/>
      <c r="K1129" s="42"/>
      <c r="L1129" s="42"/>
      <c r="M1129" s="83"/>
      <c r="N1129" s="13"/>
      <c r="O1129" s="28">
        <v>4</v>
      </c>
      <c r="P1129" s="28">
        <v>2</v>
      </c>
      <c r="Q1129" s="28">
        <v>8</v>
      </c>
      <c r="R1129" s="28">
        <v>7</v>
      </c>
      <c r="S1129" s="49">
        <v>0</v>
      </c>
      <c r="T1129" s="50">
        <v>4848</v>
      </c>
      <c r="U1129" s="50">
        <v>779</v>
      </c>
      <c r="V1129" s="51">
        <f t="shared" si="124"/>
        <v>6.2233632862644415</v>
      </c>
      <c r="W1129" s="51">
        <f t="shared" si="125"/>
        <v>4069</v>
      </c>
      <c r="X1129" s="51">
        <f t="shared" si="128"/>
        <v>3638.1853815713307</v>
      </c>
      <c r="Y1129" s="52">
        <v>0</v>
      </c>
      <c r="Z1129" s="53">
        <v>2077</v>
      </c>
      <c r="AA1129" s="53">
        <v>571</v>
      </c>
      <c r="AB1129" s="54">
        <f t="shared" si="127"/>
        <v>3.6374781085814361</v>
      </c>
      <c r="AC1129" s="54">
        <f t="shared" si="126"/>
        <v>1506</v>
      </c>
      <c r="AD1129" s="54">
        <f t="shared" si="129"/>
        <v>1708.2861911723166</v>
      </c>
    </row>
    <row r="1130" spans="1:30" ht="12.75" customHeight="1">
      <c r="A1130" s="7">
        <v>1118</v>
      </c>
      <c r="B1130" s="27"/>
      <c r="C1130" s="17" t="s">
        <v>1849</v>
      </c>
      <c r="D1130" s="17" t="s">
        <v>2059</v>
      </c>
      <c r="E1130" s="27" t="s">
        <v>1852</v>
      </c>
      <c r="F1130" s="15" t="s">
        <v>1853</v>
      </c>
      <c r="G1130" s="63">
        <f>(X1129+X1130)/2</f>
        <v>3315.6306073265878</v>
      </c>
      <c r="H1130" s="63">
        <f>ABS((X1129-G1130)/G1130*100)</f>
        <v>9.7283085013146469</v>
      </c>
      <c r="I1130" s="64">
        <f>(AD1129+AD1130)/2</f>
        <v>1689.5699082013052</v>
      </c>
      <c r="J1130" s="64">
        <f>ABS((AD1129-I1130)/I1130*100)</f>
        <v>1.1077542799597173</v>
      </c>
      <c r="K1130" s="42">
        <f>I1130/G1130</f>
        <v>0.50957724436125151</v>
      </c>
      <c r="L1130" s="42">
        <f>LOG(K1130,2)</f>
        <v>-0.97262724072364026</v>
      </c>
      <c r="M1130" s="83">
        <f>(I1130-G1130)/G1130*100</f>
        <v>-49.042275563874853</v>
      </c>
      <c r="N1130" s="13" t="str">
        <f>IF(X1129=0,"×",IF(X1130=0,"×",IF(AD1129=0,"×",IF(AD1130=0,"×","√"))))</f>
        <v>√</v>
      </c>
      <c r="O1130" s="28">
        <v>4</v>
      </c>
      <c r="P1130" s="28">
        <v>2</v>
      </c>
      <c r="Q1130" s="28">
        <v>8</v>
      </c>
      <c r="R1130" s="28">
        <v>8</v>
      </c>
      <c r="S1130" s="49">
        <v>0</v>
      </c>
      <c r="T1130" s="50">
        <v>4090</v>
      </c>
      <c r="U1130" s="50">
        <v>742.5</v>
      </c>
      <c r="V1130" s="51">
        <f t="shared" si="124"/>
        <v>5.5084175084175087</v>
      </c>
      <c r="W1130" s="51">
        <f t="shared" si="125"/>
        <v>3347.5</v>
      </c>
      <c r="X1130" s="51">
        <f t="shared" si="128"/>
        <v>2993.0758330818453</v>
      </c>
      <c r="Y1130" s="52">
        <v>0</v>
      </c>
      <c r="Z1130" s="53">
        <v>2034</v>
      </c>
      <c r="AA1130" s="53">
        <v>561</v>
      </c>
      <c r="AB1130" s="54">
        <f t="shared" si="127"/>
        <v>3.6256684491978608</v>
      </c>
      <c r="AC1130" s="54">
        <f t="shared" si="126"/>
        <v>1473</v>
      </c>
      <c r="AD1130" s="54">
        <f t="shared" si="129"/>
        <v>1670.8536252302938</v>
      </c>
    </row>
    <row r="1131" spans="1:30" ht="12.75" customHeight="1">
      <c r="A1131" s="7">
        <v>1119</v>
      </c>
      <c r="B1131" s="27" t="s">
        <v>626</v>
      </c>
      <c r="C1131" s="17" t="s">
        <v>1849</v>
      </c>
      <c r="D1131" s="17" t="s">
        <v>1851</v>
      </c>
      <c r="E1131" s="27" t="s">
        <v>1852</v>
      </c>
      <c r="F1131" s="15" t="s">
        <v>1853</v>
      </c>
      <c r="G1131" s="63"/>
      <c r="H1131" s="63"/>
      <c r="I1131" s="64"/>
      <c r="J1131" s="64"/>
      <c r="K1131" s="42"/>
      <c r="L1131" s="42"/>
      <c r="M1131" s="83"/>
      <c r="N1131" s="13"/>
      <c r="O1131" s="28">
        <v>4</v>
      </c>
      <c r="P1131" s="28">
        <v>2</v>
      </c>
      <c r="Q1131" s="28">
        <v>8</v>
      </c>
      <c r="R1131" s="28">
        <v>9</v>
      </c>
      <c r="S1131" s="49">
        <v>0</v>
      </c>
      <c r="T1131" s="50">
        <v>1372</v>
      </c>
      <c r="U1131" s="50">
        <v>733</v>
      </c>
      <c r="V1131" s="51">
        <f t="shared" si="124"/>
        <v>1.8717598908594817</v>
      </c>
      <c r="W1131" s="51">
        <f t="shared" si="125"/>
        <v>639</v>
      </c>
      <c r="X1131" s="51">
        <f t="shared" si="128"/>
        <v>571.34442340232988</v>
      </c>
      <c r="Y1131" s="52">
        <v>0</v>
      </c>
      <c r="Z1131" s="53">
        <v>1177</v>
      </c>
      <c r="AA1131" s="53">
        <v>584</v>
      </c>
      <c r="AB1131" s="54">
        <f t="shared" si="127"/>
        <v>2.0154109589041096</v>
      </c>
      <c r="AC1131" s="54">
        <f t="shared" si="126"/>
        <v>593</v>
      </c>
      <c r="AD1131" s="54">
        <f t="shared" si="129"/>
        <v>672.6518667763504</v>
      </c>
    </row>
    <row r="1132" spans="1:30" ht="12.75" customHeight="1">
      <c r="A1132" s="7">
        <v>1120</v>
      </c>
      <c r="B1132" s="27"/>
      <c r="C1132" s="17" t="s">
        <v>1849</v>
      </c>
      <c r="D1132" s="17" t="s">
        <v>1851</v>
      </c>
      <c r="E1132" s="27" t="s">
        <v>1852</v>
      </c>
      <c r="F1132" s="15" t="s">
        <v>1853</v>
      </c>
      <c r="G1132" s="63">
        <f>(X1131+X1132)/2</f>
        <v>597.72104388803996</v>
      </c>
      <c r="H1132" s="63">
        <f>ABS((X1131-G1132)/G1132*100)</f>
        <v>4.4128646222887076</v>
      </c>
      <c r="I1132" s="64">
        <f>(AD1131+AD1132)/2</f>
        <v>899.51590278861022</v>
      </c>
      <c r="J1132" s="64">
        <f>ABS((AD1131-I1132)/I1132*100)</f>
        <v>25.220680958385877</v>
      </c>
      <c r="K1132" s="42">
        <f>I1132/G1132</f>
        <v>1.5049092080437105</v>
      </c>
      <c r="L1132" s="42">
        <f>LOG(K1132,2)</f>
        <v>0.58967645106722866</v>
      </c>
      <c r="M1132" s="83">
        <f>(I1132-G1132)/G1132*100</f>
        <v>50.490920804371065</v>
      </c>
      <c r="N1132" s="13" t="str">
        <f>IF(X1131=0,"×",IF(X1132=0,"×",IF(AD1131=0,"×",IF(AD1132=0,"×","√"))))</f>
        <v>√</v>
      </c>
      <c r="O1132" s="28">
        <v>4</v>
      </c>
      <c r="P1132" s="28">
        <v>2</v>
      </c>
      <c r="Q1132" s="28">
        <v>8</v>
      </c>
      <c r="R1132" s="28">
        <v>10</v>
      </c>
      <c r="S1132" s="49">
        <v>0</v>
      </c>
      <c r="T1132" s="50">
        <v>1421</v>
      </c>
      <c r="U1132" s="50">
        <v>723</v>
      </c>
      <c r="V1132" s="51">
        <f t="shared" si="124"/>
        <v>1.9654218533886583</v>
      </c>
      <c r="W1132" s="51">
        <f t="shared" si="125"/>
        <v>698</v>
      </c>
      <c r="X1132" s="51">
        <f t="shared" si="128"/>
        <v>624.09766437375004</v>
      </c>
      <c r="Y1132" s="52">
        <v>0</v>
      </c>
      <c r="Z1132" s="53">
        <v>1579</v>
      </c>
      <c r="AA1132" s="53">
        <v>586</v>
      </c>
      <c r="AB1132" s="54">
        <f t="shared" si="127"/>
        <v>2.6945392491467577</v>
      </c>
      <c r="AC1132" s="54">
        <f t="shared" si="126"/>
        <v>993</v>
      </c>
      <c r="AD1132" s="54">
        <f t="shared" si="129"/>
        <v>1126.3799388008701</v>
      </c>
    </row>
    <row r="1133" spans="1:30" ht="12.75" customHeight="1">
      <c r="A1133" s="7">
        <v>1121</v>
      </c>
      <c r="B1133" s="27" t="s">
        <v>627</v>
      </c>
      <c r="C1133" s="17" t="s">
        <v>1854</v>
      </c>
      <c r="D1133" s="17" t="s">
        <v>2059</v>
      </c>
      <c r="E1133" s="27" t="s">
        <v>1857</v>
      </c>
      <c r="F1133" s="15" t="s">
        <v>1858</v>
      </c>
      <c r="G1133" s="63"/>
      <c r="H1133" s="63"/>
      <c r="I1133" s="64"/>
      <c r="J1133" s="64"/>
      <c r="K1133" s="42"/>
      <c r="L1133" s="42"/>
      <c r="M1133" s="83"/>
      <c r="N1133" s="13"/>
      <c r="O1133" s="28">
        <v>4</v>
      </c>
      <c r="P1133" s="28">
        <v>3</v>
      </c>
      <c r="Q1133" s="28">
        <v>1</v>
      </c>
      <c r="R1133" s="28">
        <v>1</v>
      </c>
      <c r="S1133" s="49">
        <v>0</v>
      </c>
      <c r="T1133" s="50">
        <v>3564</v>
      </c>
      <c r="U1133" s="50">
        <v>742</v>
      </c>
      <c r="V1133" s="51">
        <f t="shared" si="124"/>
        <v>4.8032345013477089</v>
      </c>
      <c r="W1133" s="51">
        <f t="shared" si="125"/>
        <v>2822</v>
      </c>
      <c r="X1133" s="51">
        <f t="shared" si="128"/>
        <v>2523.2143393448746</v>
      </c>
      <c r="Y1133" s="52">
        <v>0</v>
      </c>
      <c r="Z1133" s="53">
        <v>3617</v>
      </c>
      <c r="AA1133" s="53">
        <v>666</v>
      </c>
      <c r="AB1133" s="54">
        <f t="shared" si="127"/>
        <v>5.4309309309309306</v>
      </c>
      <c r="AC1133" s="54">
        <f t="shared" si="126"/>
        <v>2951</v>
      </c>
      <c r="AD1133" s="54">
        <f t="shared" si="129"/>
        <v>3347.3788513608938</v>
      </c>
    </row>
    <row r="1134" spans="1:30" ht="12.75" customHeight="1">
      <c r="A1134" s="7">
        <v>1122</v>
      </c>
      <c r="B1134" s="27"/>
      <c r="C1134" s="17" t="s">
        <v>1854</v>
      </c>
      <c r="D1134" s="17" t="s">
        <v>2059</v>
      </c>
      <c r="E1134" s="27" t="s">
        <v>1857</v>
      </c>
      <c r="F1134" s="15" t="s">
        <v>1858</v>
      </c>
      <c r="G1134" s="63">
        <f>(X1133+X1134)/2</f>
        <v>2542.6615086860338</v>
      </c>
      <c r="H1134" s="63">
        <f>ABS((X1133-G1134)/G1134*100)</f>
        <v>0.76483516483516911</v>
      </c>
      <c r="I1134" s="64">
        <f>(AD1133+AD1134)/2</f>
        <v>2796.3828238961178</v>
      </c>
      <c r="J1134" s="64">
        <f>ABS((AD1133-I1134)/I1134*100)</f>
        <v>19.703883987425208</v>
      </c>
      <c r="K1134" s="42">
        <f>I1134/G1134</f>
        <v>1.0997857223005665</v>
      </c>
      <c r="L1134" s="42">
        <f>LOG(K1134,2)</f>
        <v>0.13722246239728619</v>
      </c>
      <c r="M1134" s="83">
        <f>(I1134-G1134)/G1134*100</f>
        <v>9.9785722300566473</v>
      </c>
      <c r="N1134" s="13" t="str">
        <f>IF(X1133=0,"×",IF(X1134=0,"×",IF(AD1133=0,"×",IF(AD1134=0,"×","√"))))</f>
        <v>√</v>
      </c>
      <c r="O1134" s="28">
        <v>4</v>
      </c>
      <c r="P1134" s="28">
        <v>3</v>
      </c>
      <c r="Q1134" s="28">
        <v>1</v>
      </c>
      <c r="R1134" s="28">
        <v>2</v>
      </c>
      <c r="S1134" s="49">
        <v>0</v>
      </c>
      <c r="T1134" s="50">
        <v>3652.5</v>
      </c>
      <c r="U1134" s="50">
        <v>787</v>
      </c>
      <c r="V1134" s="51">
        <f t="shared" si="124"/>
        <v>4.641041931385006</v>
      </c>
      <c r="W1134" s="51">
        <f t="shared" si="125"/>
        <v>2865.5</v>
      </c>
      <c r="X1134" s="51">
        <f t="shared" si="128"/>
        <v>2562.108678027193</v>
      </c>
      <c r="Y1134" s="52">
        <v>0</v>
      </c>
      <c r="Z1134" s="53">
        <v>2622.5</v>
      </c>
      <c r="AA1134" s="53">
        <v>643</v>
      </c>
      <c r="AB1134" s="54">
        <f t="shared" si="127"/>
        <v>4.078538102643857</v>
      </c>
      <c r="AC1134" s="54">
        <f t="shared" si="126"/>
        <v>1979.5</v>
      </c>
      <c r="AD1134" s="54">
        <f t="shared" si="129"/>
        <v>2245.3867964313417</v>
      </c>
    </row>
    <row r="1135" spans="1:30" ht="12.75" customHeight="1">
      <c r="A1135" s="7">
        <v>1123</v>
      </c>
      <c r="B1135" s="27" t="s">
        <v>628</v>
      </c>
      <c r="C1135" s="17" t="s">
        <v>1855</v>
      </c>
      <c r="D1135" s="17" t="s">
        <v>2059</v>
      </c>
      <c r="E1135" s="27" t="s">
        <v>1861</v>
      </c>
      <c r="F1135" s="15" t="s">
        <v>1862</v>
      </c>
      <c r="G1135" s="63"/>
      <c r="H1135" s="63"/>
      <c r="I1135" s="64"/>
      <c r="J1135" s="64"/>
      <c r="K1135" s="42"/>
      <c r="L1135" s="42"/>
      <c r="M1135" s="83"/>
      <c r="N1135" s="13"/>
      <c r="O1135" s="28">
        <v>4</v>
      </c>
      <c r="P1135" s="28">
        <v>3</v>
      </c>
      <c r="Q1135" s="28">
        <v>1</v>
      </c>
      <c r="R1135" s="28">
        <v>3</v>
      </c>
      <c r="S1135" s="49">
        <v>0</v>
      </c>
      <c r="T1135" s="50">
        <v>4876</v>
      </c>
      <c r="U1135" s="50">
        <v>766</v>
      </c>
      <c r="V1135" s="51">
        <f t="shared" si="124"/>
        <v>6.3655352480417751</v>
      </c>
      <c r="W1135" s="51">
        <f t="shared" si="125"/>
        <v>4110</v>
      </c>
      <c r="X1135" s="51">
        <f t="shared" si="128"/>
        <v>3674.8444134328261</v>
      </c>
      <c r="Y1135" s="52">
        <v>0</v>
      </c>
      <c r="Z1135" s="53">
        <v>2453</v>
      </c>
      <c r="AA1135" s="53">
        <v>651.5</v>
      </c>
      <c r="AB1135" s="54">
        <f t="shared" si="127"/>
        <v>3.765157329240215</v>
      </c>
      <c r="AC1135" s="54">
        <f t="shared" si="126"/>
        <v>1801.5</v>
      </c>
      <c r="AD1135" s="54">
        <f t="shared" si="129"/>
        <v>2043.4778043804306</v>
      </c>
    </row>
    <row r="1136" spans="1:30" ht="12.75" customHeight="1">
      <c r="A1136" s="7">
        <v>1124</v>
      </c>
      <c r="B1136" s="27"/>
      <c r="C1136" s="17" t="s">
        <v>1855</v>
      </c>
      <c r="D1136" s="17" t="s">
        <v>2059</v>
      </c>
      <c r="E1136" s="27" t="s">
        <v>1861</v>
      </c>
      <c r="F1136" s="15" t="s">
        <v>1862</v>
      </c>
      <c r="G1136" s="63">
        <f>(X1135+X1136)/2</f>
        <v>3399.9016744716109</v>
      </c>
      <c r="H1136" s="63">
        <f>ABS((X1135-G1136)/G1136*100)</f>
        <v>8.0867850098619343</v>
      </c>
      <c r="I1136" s="64">
        <f>(AD1135+AD1136)/2</f>
        <v>2474.2358927587088</v>
      </c>
      <c r="J1136" s="64">
        <f>ABS((AD1135-I1136)/I1136*100)</f>
        <v>17.409742120343832</v>
      </c>
      <c r="K1136" s="42">
        <f>I1136/G1136</f>
        <v>0.72773748468571153</v>
      </c>
      <c r="L1136" s="42">
        <f>LOG(K1136,2)</f>
        <v>-0.45850997117087888</v>
      </c>
      <c r="M1136" s="83">
        <f>(I1136-G1136)/G1136*100</f>
        <v>-27.226251531428851</v>
      </c>
      <c r="N1136" s="13" t="str">
        <f>IF(X1135=0,"×",IF(X1136=0,"×",IF(AD1135=0,"×",IF(AD1136=0,"×","√"))))</f>
        <v>√</v>
      </c>
      <c r="O1136" s="28">
        <v>4</v>
      </c>
      <c r="P1136" s="28">
        <v>3</v>
      </c>
      <c r="Q1136" s="28">
        <v>1</v>
      </c>
      <c r="R1136" s="28">
        <v>4</v>
      </c>
      <c r="S1136" s="49">
        <v>0</v>
      </c>
      <c r="T1136" s="50">
        <v>4274</v>
      </c>
      <c r="U1136" s="50">
        <v>779</v>
      </c>
      <c r="V1136" s="51">
        <f t="shared" si="124"/>
        <v>5.4865211810012839</v>
      </c>
      <c r="W1136" s="51">
        <f t="shared" si="125"/>
        <v>3495</v>
      </c>
      <c r="X1136" s="51">
        <f t="shared" si="128"/>
        <v>3124.9589355103958</v>
      </c>
      <c r="Y1136" s="52">
        <v>0</v>
      </c>
      <c r="Z1136" s="53">
        <v>3219</v>
      </c>
      <c r="AA1136" s="53">
        <v>658</v>
      </c>
      <c r="AB1136" s="54">
        <f t="shared" si="127"/>
        <v>4.8920972644376901</v>
      </c>
      <c r="AC1136" s="54">
        <f t="shared" si="126"/>
        <v>2561</v>
      </c>
      <c r="AD1136" s="54">
        <f t="shared" si="129"/>
        <v>2904.9939811369873</v>
      </c>
    </row>
    <row r="1137" spans="1:30" ht="12.75" customHeight="1">
      <c r="A1137" s="7">
        <v>1125</v>
      </c>
      <c r="B1137" s="27" t="s">
        <v>629</v>
      </c>
      <c r="C1137" s="17" t="s">
        <v>1859</v>
      </c>
      <c r="D1137" s="17" t="s">
        <v>2059</v>
      </c>
      <c r="E1137" s="27" t="s">
        <v>1864</v>
      </c>
      <c r="F1137" s="15" t="s">
        <v>1865</v>
      </c>
      <c r="G1137" s="63"/>
      <c r="H1137" s="63"/>
      <c r="I1137" s="64"/>
      <c r="J1137" s="64"/>
      <c r="K1137" s="42"/>
      <c r="L1137" s="42"/>
      <c r="M1137" s="83"/>
      <c r="N1137" s="13"/>
      <c r="O1137" s="28">
        <v>4</v>
      </c>
      <c r="P1137" s="28">
        <v>3</v>
      </c>
      <c r="Q1137" s="28">
        <v>1</v>
      </c>
      <c r="R1137" s="28">
        <v>5</v>
      </c>
      <c r="S1137" s="49">
        <v>0</v>
      </c>
      <c r="T1137" s="50">
        <v>4276</v>
      </c>
      <c r="U1137" s="50">
        <v>812</v>
      </c>
      <c r="V1137" s="51">
        <f t="shared" si="124"/>
        <v>5.2660098522167491</v>
      </c>
      <c r="W1137" s="51">
        <f t="shared" si="125"/>
        <v>3464</v>
      </c>
      <c r="X1137" s="51">
        <f t="shared" si="128"/>
        <v>3097.2411309321919</v>
      </c>
      <c r="Y1137" s="52">
        <v>0</v>
      </c>
      <c r="Z1137" s="53">
        <v>2847</v>
      </c>
      <c r="AA1137" s="53">
        <v>648</v>
      </c>
      <c r="AB1137" s="54">
        <f t="shared" si="127"/>
        <v>4.3935185185185182</v>
      </c>
      <c r="AC1137" s="54">
        <f t="shared" si="126"/>
        <v>2199</v>
      </c>
      <c r="AD1137" s="54">
        <f t="shared" si="129"/>
        <v>2494.3700759547969</v>
      </c>
    </row>
    <row r="1138" spans="1:30" ht="12.75" customHeight="1">
      <c r="A1138" s="7">
        <v>1126</v>
      </c>
      <c r="B1138" s="27"/>
      <c r="C1138" s="17" t="s">
        <v>1859</v>
      </c>
      <c r="D1138" s="17" t="s">
        <v>2059</v>
      </c>
      <c r="E1138" s="27" t="s">
        <v>1864</v>
      </c>
      <c r="F1138" s="15" t="s">
        <v>1865</v>
      </c>
      <c r="G1138" s="63">
        <f>(X1137+X1138)/2</f>
        <v>2369.4252300722601</v>
      </c>
      <c r="H1138" s="63">
        <f>ABS((X1137-G1138)/G1138*100)</f>
        <v>30.716981132075468</v>
      </c>
      <c r="I1138" s="64">
        <f>(AD1137+AD1138)/2</f>
        <v>2504.2953775303331</v>
      </c>
      <c r="J1138" s="64">
        <f>ABS((AD1137-I1138)/I1138*100)</f>
        <v>0.3963311063299671</v>
      </c>
      <c r="K1138" s="42">
        <f>I1138/G1138</f>
        <v>1.0569210396455346</v>
      </c>
      <c r="L1138" s="42">
        <f>LOG(K1138,2)</f>
        <v>7.9867600025316843E-2</v>
      </c>
      <c r="M1138" s="83">
        <f>(I1138-G1138)/G1138*100</f>
        <v>5.6921039645534579</v>
      </c>
      <c r="N1138" s="13" t="str">
        <f>IF(X1137=0,"×",IF(X1138=0,"×",IF(AD1137=0,"×",IF(AD1138=0,"×","√"))))</f>
        <v>√</v>
      </c>
      <c r="O1138" s="28">
        <v>4</v>
      </c>
      <c r="P1138" s="28">
        <v>3</v>
      </c>
      <c r="Q1138" s="28">
        <v>1</v>
      </c>
      <c r="R1138" s="28">
        <v>6</v>
      </c>
      <c r="S1138" s="49">
        <v>0</v>
      </c>
      <c r="T1138" s="50">
        <v>2603</v>
      </c>
      <c r="U1138" s="50">
        <v>767</v>
      </c>
      <c r="V1138" s="51">
        <f t="shared" si="124"/>
        <v>3.3937418513689699</v>
      </c>
      <c r="W1138" s="51">
        <f t="shared" si="125"/>
        <v>1836</v>
      </c>
      <c r="X1138" s="51">
        <f t="shared" si="128"/>
        <v>1641.609329212328</v>
      </c>
      <c r="Y1138" s="52">
        <v>0</v>
      </c>
      <c r="Z1138" s="53">
        <v>2866.5</v>
      </c>
      <c r="AA1138" s="53">
        <v>650</v>
      </c>
      <c r="AB1138" s="54">
        <f t="shared" si="127"/>
        <v>4.41</v>
      </c>
      <c r="AC1138" s="54">
        <f t="shared" si="126"/>
        <v>2216.5</v>
      </c>
      <c r="AD1138" s="54">
        <f t="shared" si="129"/>
        <v>2514.2206791058697</v>
      </c>
    </row>
    <row r="1139" spans="1:30" ht="12.75" customHeight="1">
      <c r="A1139" s="7">
        <v>1127</v>
      </c>
      <c r="B1139" s="27" t="s">
        <v>630</v>
      </c>
      <c r="C1139" s="17" t="s">
        <v>1863</v>
      </c>
      <c r="D1139" s="17" t="s">
        <v>2059</v>
      </c>
      <c r="E1139" s="27" t="s">
        <v>1867</v>
      </c>
      <c r="F1139" s="15" t="s">
        <v>1868</v>
      </c>
      <c r="G1139" s="63"/>
      <c r="H1139" s="63"/>
      <c r="I1139" s="64"/>
      <c r="J1139" s="64"/>
      <c r="K1139" s="42"/>
      <c r="L1139" s="42"/>
      <c r="M1139" s="83"/>
      <c r="N1139" s="13"/>
      <c r="O1139" s="28">
        <v>4</v>
      </c>
      <c r="P1139" s="28">
        <v>3</v>
      </c>
      <c r="Q1139" s="28">
        <v>1</v>
      </c>
      <c r="R1139" s="28">
        <v>7</v>
      </c>
      <c r="S1139" s="49">
        <v>0</v>
      </c>
      <c r="T1139" s="50">
        <v>3520</v>
      </c>
      <c r="U1139" s="50">
        <v>765</v>
      </c>
      <c r="V1139" s="51">
        <f t="shared" si="124"/>
        <v>4.6013071895424833</v>
      </c>
      <c r="W1139" s="51">
        <f t="shared" si="125"/>
        <v>2755</v>
      </c>
      <c r="X1139" s="51">
        <f t="shared" si="128"/>
        <v>2463.3081165468211</v>
      </c>
      <c r="Y1139" s="52">
        <v>0</v>
      </c>
      <c r="Z1139" s="53">
        <v>3369</v>
      </c>
      <c r="AA1139" s="53">
        <v>633</v>
      </c>
      <c r="AB1139" s="54">
        <f t="shared" si="127"/>
        <v>5.3222748815165879</v>
      </c>
      <c r="AC1139" s="54">
        <f t="shared" si="126"/>
        <v>2736</v>
      </c>
      <c r="AD1139" s="54">
        <f t="shared" si="129"/>
        <v>3103.5000126477148</v>
      </c>
    </row>
    <row r="1140" spans="1:30" ht="12.75" customHeight="1">
      <c r="A1140" s="7">
        <v>1128</v>
      </c>
      <c r="B1140" s="27"/>
      <c r="C1140" s="17" t="s">
        <v>1863</v>
      </c>
      <c r="D1140" s="17" t="s">
        <v>2059</v>
      </c>
      <c r="E1140" s="27" t="s">
        <v>1867</v>
      </c>
      <c r="F1140" s="15" t="s">
        <v>1868</v>
      </c>
      <c r="G1140" s="63">
        <f>(X1139+X1140)/2</f>
        <v>3023.6995365271187</v>
      </c>
      <c r="H1140" s="63">
        <f>ABS((X1139-G1140)/G1140*100)</f>
        <v>18.533303762844678</v>
      </c>
      <c r="I1140" s="64">
        <f>(AD1139+AD1140)/2</f>
        <v>3679.1675040288237</v>
      </c>
      <c r="J1140" s="64">
        <f>ABS((AD1139-I1140)/I1140*100)</f>
        <v>15.646677971327257</v>
      </c>
      <c r="K1140" s="42">
        <f>I1140/G1140</f>
        <v>1.2167768191195827</v>
      </c>
      <c r="L1140" s="42">
        <f>LOG(K1140,2)</f>
        <v>0.28306457357627912</v>
      </c>
      <c r="M1140" s="83">
        <f>(I1140-G1140)/G1140*100</f>
        <v>21.677681911958263</v>
      </c>
      <c r="N1140" s="13" t="str">
        <f>IF(X1139=0,"×",IF(X1140=0,"×",IF(AD1139=0,"×",IF(AD1140=0,"×","√"))))</f>
        <v>√</v>
      </c>
      <c r="O1140" s="28">
        <v>4</v>
      </c>
      <c r="P1140" s="28">
        <v>3</v>
      </c>
      <c r="Q1140" s="28">
        <v>1</v>
      </c>
      <c r="R1140" s="28">
        <v>8</v>
      </c>
      <c r="S1140" s="49">
        <v>0</v>
      </c>
      <c r="T1140" s="50">
        <v>4777</v>
      </c>
      <c r="U1140" s="50">
        <v>768.5</v>
      </c>
      <c r="V1140" s="51">
        <f t="shared" si="124"/>
        <v>6.2160052049446977</v>
      </c>
      <c r="W1140" s="51">
        <f t="shared" si="125"/>
        <v>4008.5</v>
      </c>
      <c r="X1140" s="51">
        <f t="shared" si="128"/>
        <v>3584.0909565074166</v>
      </c>
      <c r="Y1140" s="52">
        <v>0</v>
      </c>
      <c r="Z1140" s="53">
        <v>4389</v>
      </c>
      <c r="AA1140" s="53">
        <v>638</v>
      </c>
      <c r="AB1140" s="54">
        <f t="shared" si="127"/>
        <v>6.8793103448275863</v>
      </c>
      <c r="AC1140" s="54">
        <f t="shared" si="126"/>
        <v>3751</v>
      </c>
      <c r="AD1140" s="54">
        <f t="shared" si="129"/>
        <v>4254.8349954099331</v>
      </c>
    </row>
    <row r="1141" spans="1:30" ht="12.75" customHeight="1">
      <c r="A1141" s="7">
        <v>1129</v>
      </c>
      <c r="B1141" s="27" t="s">
        <v>631</v>
      </c>
      <c r="C1141" s="17" t="s">
        <v>1866</v>
      </c>
      <c r="D1141" s="17" t="s">
        <v>2059</v>
      </c>
      <c r="E1141" s="27" t="s">
        <v>1680</v>
      </c>
      <c r="F1141" s="15" t="s">
        <v>1681</v>
      </c>
      <c r="G1141" s="63"/>
      <c r="H1141" s="63"/>
      <c r="I1141" s="64"/>
      <c r="J1141" s="64"/>
      <c r="K1141" s="42"/>
      <c r="L1141" s="42"/>
      <c r="M1141" s="83"/>
      <c r="N1141" s="13"/>
      <c r="O1141" s="28">
        <v>4</v>
      </c>
      <c r="P1141" s="28">
        <v>3</v>
      </c>
      <c r="Q1141" s="28">
        <v>1</v>
      </c>
      <c r="R1141" s="28">
        <v>9</v>
      </c>
      <c r="S1141" s="49">
        <v>0</v>
      </c>
      <c r="T1141" s="50">
        <v>1859.5</v>
      </c>
      <c r="U1141" s="50">
        <v>765.5</v>
      </c>
      <c r="V1141" s="51">
        <f t="shared" si="124"/>
        <v>2.4291312867406925</v>
      </c>
      <c r="W1141" s="51">
        <f t="shared" si="125"/>
        <v>1094</v>
      </c>
      <c r="X1141" s="51">
        <f t="shared" si="128"/>
        <v>978.17026479209528</v>
      </c>
      <c r="Y1141" s="52">
        <v>0</v>
      </c>
      <c r="Z1141" s="53">
        <v>1372</v>
      </c>
      <c r="AA1141" s="53">
        <v>596</v>
      </c>
      <c r="AB1141" s="54">
        <f t="shared" si="127"/>
        <v>2.3020134228187921</v>
      </c>
      <c r="AC1141" s="54">
        <f t="shared" si="126"/>
        <v>776</v>
      </c>
      <c r="AD1141" s="54">
        <f t="shared" si="129"/>
        <v>880.2324597275682</v>
      </c>
    </row>
    <row r="1142" spans="1:30" ht="12.75" customHeight="1">
      <c r="A1142" s="7">
        <v>1130</v>
      </c>
      <c r="B1142" s="27"/>
      <c r="C1142" s="17" t="s">
        <v>1866</v>
      </c>
      <c r="D1142" s="17" t="s">
        <v>2059</v>
      </c>
      <c r="E1142" s="27" t="s">
        <v>1680</v>
      </c>
      <c r="F1142" s="15" t="s">
        <v>1681</v>
      </c>
      <c r="G1142" s="63">
        <f>(X1141+X1142)/2</f>
        <v>1028.241137578528</v>
      </c>
      <c r="H1142" s="63">
        <f>ABS((X1141-G1142)/G1142*100)</f>
        <v>4.8695652173913064</v>
      </c>
      <c r="I1142" s="64">
        <f>(AD1141+AD1142)/2</f>
        <v>1126.3799388008701</v>
      </c>
      <c r="J1142" s="64">
        <f>ABS((AD1141-I1142)/I1142*100)</f>
        <v>21.852970795568986</v>
      </c>
      <c r="K1142" s="42">
        <f>I1142/G1142</f>
        <v>1.0954433718276002</v>
      </c>
      <c r="L1142" s="42">
        <f>LOG(K1142,2)</f>
        <v>0.13151490715323944</v>
      </c>
      <c r="M1142" s="83">
        <f>(I1142-G1142)/G1142*100</f>
        <v>9.5443371827600316</v>
      </c>
      <c r="N1142" s="13" t="str">
        <f>IF(X1141=0,"×",IF(X1142=0,"×",IF(AD1141=0,"×",IF(AD1142=0,"×","√"))))</f>
        <v>√</v>
      </c>
      <c r="O1142" s="28">
        <v>4</v>
      </c>
      <c r="P1142" s="28">
        <v>3</v>
      </c>
      <c r="Q1142" s="28">
        <v>1</v>
      </c>
      <c r="R1142" s="28">
        <v>10</v>
      </c>
      <c r="S1142" s="49">
        <v>0</v>
      </c>
      <c r="T1142" s="50">
        <v>2000.5</v>
      </c>
      <c r="U1142" s="50">
        <v>794.5</v>
      </c>
      <c r="V1142" s="51">
        <f t="shared" si="124"/>
        <v>2.5179358086847072</v>
      </c>
      <c r="W1142" s="51">
        <f t="shared" si="125"/>
        <v>1206</v>
      </c>
      <c r="X1142" s="51">
        <f t="shared" si="128"/>
        <v>1078.3120103649605</v>
      </c>
      <c r="Y1142" s="52">
        <v>0</v>
      </c>
      <c r="Z1142" s="53">
        <v>1817</v>
      </c>
      <c r="AA1142" s="53">
        <v>607</v>
      </c>
      <c r="AB1142" s="54">
        <f t="shared" si="127"/>
        <v>2.9934102141680397</v>
      </c>
      <c r="AC1142" s="54">
        <f t="shared" si="126"/>
        <v>1210</v>
      </c>
      <c r="AD1142" s="54">
        <f t="shared" si="129"/>
        <v>1372.527417874172</v>
      </c>
    </row>
    <row r="1143" spans="1:30" ht="12.75" customHeight="1">
      <c r="A1143" s="7">
        <v>1131</v>
      </c>
      <c r="B1143" s="27" t="s">
        <v>632</v>
      </c>
      <c r="C1143" s="17" t="s">
        <v>1869</v>
      </c>
      <c r="D1143" s="17" t="s">
        <v>768</v>
      </c>
      <c r="E1143" s="27" t="s">
        <v>1683</v>
      </c>
      <c r="F1143" s="15" t="s">
        <v>1684</v>
      </c>
      <c r="G1143" s="63"/>
      <c r="H1143" s="63"/>
      <c r="I1143" s="64"/>
      <c r="J1143" s="64"/>
      <c r="K1143" s="42"/>
      <c r="L1143" s="42"/>
      <c r="M1143" s="83"/>
      <c r="N1143" s="13"/>
      <c r="O1143" s="28">
        <v>4</v>
      </c>
      <c r="P1143" s="28">
        <v>3</v>
      </c>
      <c r="Q1143" s="28">
        <v>2</v>
      </c>
      <c r="R1143" s="28">
        <v>1</v>
      </c>
      <c r="S1143" s="49">
        <v>0</v>
      </c>
      <c r="T1143" s="50">
        <v>1051</v>
      </c>
      <c r="U1143" s="50">
        <v>748</v>
      </c>
      <c r="V1143" s="51">
        <f t="shared" si="124"/>
        <v>1.4050802139037433</v>
      </c>
      <c r="W1143" s="51">
        <f t="shared" si="125"/>
        <v>303</v>
      </c>
      <c r="X1143" s="51">
        <f t="shared" si="128"/>
        <v>270.91918668373387</v>
      </c>
      <c r="Y1143" s="52">
        <v>0</v>
      </c>
      <c r="Z1143" s="53">
        <v>948</v>
      </c>
      <c r="AA1143" s="53">
        <v>643</v>
      </c>
      <c r="AB1143" s="54">
        <f t="shared" si="127"/>
        <v>1.4743390357698289</v>
      </c>
      <c r="AC1143" s="54">
        <f t="shared" si="126"/>
        <v>305</v>
      </c>
      <c r="AD1143" s="54">
        <f t="shared" si="129"/>
        <v>345.96765491869627</v>
      </c>
    </row>
    <row r="1144" spans="1:30" ht="12.75" customHeight="1">
      <c r="A1144" s="7">
        <v>1132</v>
      </c>
      <c r="B1144" s="27"/>
      <c r="C1144" s="17" t="s">
        <v>1869</v>
      </c>
      <c r="D1144" s="17" t="s">
        <v>768</v>
      </c>
      <c r="E1144" s="27" t="s">
        <v>1683</v>
      </c>
      <c r="F1144" s="15" t="s">
        <v>1684</v>
      </c>
      <c r="G1144" s="63">
        <f>(X1143+X1144)/2</f>
        <v>265.33091963167669</v>
      </c>
      <c r="H1144" s="63">
        <f>ABS((X1143-G1144)/G1144*100)</f>
        <v>2.1061499578769851</v>
      </c>
      <c r="I1144" s="64">
        <f>(AD1143+AD1144)/2</f>
        <v>322.14693113740896</v>
      </c>
      <c r="J1144" s="64">
        <f>ABS((AD1143-I1144)/I1144*100)</f>
        <v>7.3943661971831078</v>
      </c>
      <c r="K1144" s="42">
        <f>I1144/G1144</f>
        <v>1.2141326445655196</v>
      </c>
      <c r="L1144" s="42">
        <f>LOG(K1144,2)</f>
        <v>0.27992604531937842</v>
      </c>
      <c r="M1144" s="83">
        <f>(I1144-G1144)/G1144*100</f>
        <v>21.413264456551957</v>
      </c>
      <c r="N1144" s="13" t="str">
        <f>IF(X1143=0,"×",IF(X1144=0,"×",IF(AD1143=0,"×",IF(AD1144=0,"×","√"))))</f>
        <v>√</v>
      </c>
      <c r="O1144" s="28">
        <v>4</v>
      </c>
      <c r="P1144" s="28">
        <v>3</v>
      </c>
      <c r="Q1144" s="28">
        <v>2</v>
      </c>
      <c r="R1144" s="28">
        <v>2</v>
      </c>
      <c r="S1144" s="49">
        <v>0</v>
      </c>
      <c r="T1144" s="50">
        <v>1050.5</v>
      </c>
      <c r="U1144" s="50">
        <v>760</v>
      </c>
      <c r="V1144" s="51">
        <f t="shared" si="124"/>
        <v>1.3822368421052631</v>
      </c>
      <c r="W1144" s="51">
        <f t="shared" si="125"/>
        <v>290.5</v>
      </c>
      <c r="X1144" s="51">
        <f t="shared" si="128"/>
        <v>259.74265257961946</v>
      </c>
      <c r="Y1144" s="52">
        <v>0</v>
      </c>
      <c r="Z1144" s="53">
        <v>881</v>
      </c>
      <c r="AA1144" s="53">
        <v>618</v>
      </c>
      <c r="AB1144" s="54">
        <f t="shared" si="127"/>
        <v>1.4255663430420713</v>
      </c>
      <c r="AC1144" s="54">
        <f t="shared" si="126"/>
        <v>263</v>
      </c>
      <c r="AD1144" s="54">
        <f t="shared" si="129"/>
        <v>298.3262073561217</v>
      </c>
    </row>
    <row r="1145" spans="1:30" ht="12.75" customHeight="1">
      <c r="A1145" s="7">
        <v>1133</v>
      </c>
      <c r="B1145" s="27" t="s">
        <v>633</v>
      </c>
      <c r="C1145" s="17" t="s">
        <v>1869</v>
      </c>
      <c r="D1145" s="17" t="s">
        <v>1682</v>
      </c>
      <c r="E1145" s="27" t="s">
        <v>1683</v>
      </c>
      <c r="F1145" s="15" t="s">
        <v>1684</v>
      </c>
      <c r="G1145" s="63"/>
      <c r="H1145" s="63"/>
      <c r="I1145" s="64"/>
      <c r="J1145" s="64"/>
      <c r="K1145" s="42"/>
      <c r="L1145" s="42"/>
      <c r="M1145" s="83"/>
      <c r="N1145" s="13"/>
      <c r="O1145" s="28">
        <v>4</v>
      </c>
      <c r="P1145" s="28">
        <v>3</v>
      </c>
      <c r="Q1145" s="28">
        <v>2</v>
      </c>
      <c r="R1145" s="28">
        <v>3</v>
      </c>
      <c r="S1145" s="49">
        <v>0</v>
      </c>
      <c r="T1145" s="50">
        <v>852.5</v>
      </c>
      <c r="U1145" s="50">
        <v>758</v>
      </c>
      <c r="V1145" s="51">
        <f t="shared" si="124"/>
        <v>1.1246701846965699</v>
      </c>
      <c r="W1145" s="51">
        <f t="shared" si="125"/>
        <v>94.5</v>
      </c>
      <c r="X1145" s="51">
        <f t="shared" si="128"/>
        <v>84.494597827105125</v>
      </c>
      <c r="Y1145" s="52">
        <v>0</v>
      </c>
      <c r="Z1145" s="53">
        <v>786</v>
      </c>
      <c r="AA1145" s="53">
        <v>640</v>
      </c>
      <c r="AB1145" s="54">
        <f t="shared" si="127"/>
        <v>1.2281249999999999</v>
      </c>
      <c r="AC1145" s="54">
        <f t="shared" si="126"/>
        <v>146</v>
      </c>
      <c r="AD1145" s="54">
        <f t="shared" si="129"/>
        <v>165.61074628894968</v>
      </c>
    </row>
    <row r="1146" spans="1:30" ht="12.75" customHeight="1">
      <c r="A1146" s="7">
        <v>1134</v>
      </c>
      <c r="B1146" s="27"/>
      <c r="C1146" s="17" t="s">
        <v>1869</v>
      </c>
      <c r="D1146" s="17" t="s">
        <v>1682</v>
      </c>
      <c r="E1146" s="27" t="s">
        <v>1683</v>
      </c>
      <c r="F1146" s="15" t="s">
        <v>1684</v>
      </c>
      <c r="G1146" s="63">
        <f>(X1145+X1146)/2</f>
        <v>136.5772467522784</v>
      </c>
      <c r="H1146" s="63">
        <f>ABS((X1145-G1146)/G1146*100)</f>
        <v>38.134206219312603</v>
      </c>
      <c r="I1146" s="64">
        <f>(AD1145+AD1146)/2</f>
        <v>195.95381110558944</v>
      </c>
      <c r="J1146" s="64">
        <f>ABS((AD1145-I1146)/I1146*100)</f>
        <v>15.484804630969609</v>
      </c>
      <c r="K1146" s="42">
        <f>I1146/G1146</f>
        <v>1.4347471175854591</v>
      </c>
      <c r="L1146" s="42">
        <f>LOG(K1146,2)</f>
        <v>0.52079647602613222</v>
      </c>
      <c r="M1146" s="83">
        <f>(I1146-G1146)/G1146*100</f>
        <v>43.474711758545908</v>
      </c>
      <c r="N1146" s="13" t="str">
        <f>IF(X1145=0,"×",IF(X1146=0,"×",IF(AD1145=0,"×",IF(AD1146=0,"×","√"))))</f>
        <v>√</v>
      </c>
      <c r="O1146" s="28">
        <v>4</v>
      </c>
      <c r="P1146" s="28">
        <v>3</v>
      </c>
      <c r="Q1146" s="28">
        <v>2</v>
      </c>
      <c r="R1146" s="28">
        <v>4</v>
      </c>
      <c r="S1146" s="49">
        <v>0</v>
      </c>
      <c r="T1146" s="50">
        <v>973</v>
      </c>
      <c r="U1146" s="50">
        <v>762</v>
      </c>
      <c r="V1146" s="51">
        <f t="shared" si="124"/>
        <v>1.2769028871391077</v>
      </c>
      <c r="W1146" s="51">
        <f t="shared" si="125"/>
        <v>211</v>
      </c>
      <c r="X1146" s="51">
        <f t="shared" si="128"/>
        <v>188.65989567745166</v>
      </c>
      <c r="Y1146" s="52">
        <v>0</v>
      </c>
      <c r="Z1146" s="53">
        <v>833.5</v>
      </c>
      <c r="AA1146" s="53">
        <v>634</v>
      </c>
      <c r="AB1146" s="54">
        <f t="shared" si="127"/>
        <v>1.3146687697160884</v>
      </c>
      <c r="AC1146" s="54">
        <f t="shared" si="126"/>
        <v>199.5</v>
      </c>
      <c r="AD1146" s="54">
        <f t="shared" si="129"/>
        <v>226.29687592222919</v>
      </c>
    </row>
    <row r="1147" spans="1:30" ht="12.75" customHeight="1">
      <c r="A1147" s="7">
        <v>1135</v>
      </c>
      <c r="B1147" s="27" t="s">
        <v>634</v>
      </c>
      <c r="C1147" s="17" t="s">
        <v>1685</v>
      </c>
      <c r="D1147" s="17" t="s">
        <v>2059</v>
      </c>
      <c r="E1147" s="27" t="s">
        <v>1686</v>
      </c>
      <c r="F1147" s="15" t="s">
        <v>1687</v>
      </c>
      <c r="G1147" s="63"/>
      <c r="H1147" s="63"/>
      <c r="I1147" s="64"/>
      <c r="J1147" s="64"/>
      <c r="K1147" s="42"/>
      <c r="L1147" s="42"/>
      <c r="M1147" s="83"/>
      <c r="N1147" s="13"/>
      <c r="O1147" s="28">
        <v>4</v>
      </c>
      <c r="P1147" s="28">
        <v>3</v>
      </c>
      <c r="Q1147" s="28">
        <v>2</v>
      </c>
      <c r="R1147" s="28">
        <v>5</v>
      </c>
      <c r="S1147" s="49">
        <v>0</v>
      </c>
      <c r="T1147" s="50">
        <v>1549</v>
      </c>
      <c r="U1147" s="50">
        <v>779</v>
      </c>
      <c r="V1147" s="51">
        <f t="shared" si="124"/>
        <v>1.988446726572529</v>
      </c>
      <c r="W1147" s="51">
        <f t="shared" si="125"/>
        <v>770</v>
      </c>
      <c r="X1147" s="51">
        <f t="shared" si="128"/>
        <v>688.47450081344914</v>
      </c>
      <c r="Y1147" s="52">
        <v>0</v>
      </c>
      <c r="Z1147" s="53">
        <v>1366</v>
      </c>
      <c r="AA1147" s="53">
        <v>656.5</v>
      </c>
      <c r="AB1147" s="54">
        <f t="shared" si="127"/>
        <v>2.0807311500380807</v>
      </c>
      <c r="AC1147" s="54">
        <f t="shared" si="126"/>
        <v>709.5</v>
      </c>
      <c r="AD1147" s="54">
        <f t="shared" si="129"/>
        <v>804.80016775349179</v>
      </c>
    </row>
    <row r="1148" spans="1:30" ht="12.75" customHeight="1">
      <c r="A1148" s="7">
        <v>1136</v>
      </c>
      <c r="B1148" s="27"/>
      <c r="C1148" s="17" t="s">
        <v>1685</v>
      </c>
      <c r="D1148" s="17" t="s">
        <v>2059</v>
      </c>
      <c r="E1148" s="27" t="s">
        <v>1686</v>
      </c>
      <c r="F1148" s="15" t="s">
        <v>1687</v>
      </c>
      <c r="G1148" s="63">
        <f>(X1147+X1148)/2</f>
        <v>1140.0064786196722</v>
      </c>
      <c r="H1148" s="63">
        <f>ABS((X1147-G1148)/G1148*100)</f>
        <v>39.607843137254896</v>
      </c>
      <c r="I1148" s="64">
        <f>(AD1147+AD1148)/2</f>
        <v>1094.6189737591537</v>
      </c>
      <c r="J1148" s="64">
        <f>ABS((AD1147-I1148)/I1148*100)</f>
        <v>26.476683937823836</v>
      </c>
      <c r="K1148" s="42">
        <f>I1148/G1148</f>
        <v>0.96018662550455502</v>
      </c>
      <c r="L1148" s="42">
        <f>LOG(K1148,2)</f>
        <v>-5.8613254134174196E-2</v>
      </c>
      <c r="M1148" s="83">
        <f>(I1148-G1148)/G1148*100</f>
        <v>-3.9813374495444935</v>
      </c>
      <c r="N1148" s="13" t="str">
        <f>IF(X1147=0,"×",IF(X1148=0,"×",IF(AD1147=0,"×",IF(AD1148=0,"×","√"))))</f>
        <v>√</v>
      </c>
      <c r="O1148" s="28">
        <v>4</v>
      </c>
      <c r="P1148" s="28">
        <v>3</v>
      </c>
      <c r="Q1148" s="28">
        <v>2</v>
      </c>
      <c r="R1148" s="28">
        <v>6</v>
      </c>
      <c r="S1148" s="49">
        <v>0</v>
      </c>
      <c r="T1148" s="50">
        <v>2563</v>
      </c>
      <c r="U1148" s="50">
        <v>783</v>
      </c>
      <c r="V1148" s="51">
        <f t="shared" si="124"/>
        <v>3.2733077905491696</v>
      </c>
      <c r="W1148" s="51">
        <f t="shared" si="125"/>
        <v>1780</v>
      </c>
      <c r="X1148" s="51">
        <f t="shared" si="128"/>
        <v>1591.5384564258954</v>
      </c>
      <c r="Y1148" s="52">
        <v>0</v>
      </c>
      <c r="Z1148" s="53">
        <v>1852</v>
      </c>
      <c r="AA1148" s="53">
        <v>631.5</v>
      </c>
      <c r="AB1148" s="54">
        <f t="shared" si="127"/>
        <v>2.9326999208234361</v>
      </c>
      <c r="AC1148" s="54">
        <f t="shared" si="126"/>
        <v>1220.5</v>
      </c>
      <c r="AD1148" s="54">
        <f t="shared" si="129"/>
        <v>1384.4377797648158</v>
      </c>
    </row>
    <row r="1149" spans="1:30" ht="12.75" customHeight="1">
      <c r="A1149" s="7">
        <v>1137</v>
      </c>
      <c r="B1149" s="27" t="s">
        <v>635</v>
      </c>
      <c r="C1149" s="17" t="s">
        <v>1685</v>
      </c>
      <c r="D1149" s="17" t="s">
        <v>2059</v>
      </c>
      <c r="E1149" s="27" t="s">
        <v>1686</v>
      </c>
      <c r="F1149" s="15" t="s">
        <v>1687</v>
      </c>
      <c r="G1149" s="63"/>
      <c r="H1149" s="63"/>
      <c r="I1149" s="64"/>
      <c r="J1149" s="64"/>
      <c r="K1149" s="42"/>
      <c r="L1149" s="42"/>
      <c r="M1149" s="83"/>
      <c r="N1149" s="13"/>
      <c r="O1149" s="28">
        <v>4</v>
      </c>
      <c r="P1149" s="28">
        <v>3</v>
      </c>
      <c r="Q1149" s="28">
        <v>2</v>
      </c>
      <c r="R1149" s="28">
        <v>7</v>
      </c>
      <c r="S1149" s="49">
        <v>0</v>
      </c>
      <c r="T1149" s="50">
        <v>1144.5</v>
      </c>
      <c r="U1149" s="50">
        <v>760</v>
      </c>
      <c r="V1149" s="51">
        <f t="shared" si="124"/>
        <v>1.5059210526315789</v>
      </c>
      <c r="W1149" s="51">
        <f t="shared" si="125"/>
        <v>384.5</v>
      </c>
      <c r="X1149" s="51">
        <f t="shared" ref="X1149:X1176" si="130">W1149/$W$1277</f>
        <v>343.79018904255997</v>
      </c>
      <c r="Y1149" s="52">
        <v>0</v>
      </c>
      <c r="Z1149" s="53">
        <v>1081</v>
      </c>
      <c r="AA1149" s="53">
        <v>618</v>
      </c>
      <c r="AB1149" s="54">
        <f t="shared" si="127"/>
        <v>1.7491909385113269</v>
      </c>
      <c r="AC1149" s="54">
        <f t="shared" si="126"/>
        <v>463</v>
      </c>
      <c r="AD1149" s="54">
        <f t="shared" ref="AD1149:AD1176" si="131">AC1149/$AC$1277</f>
        <v>525.19024336838152</v>
      </c>
    </row>
    <row r="1150" spans="1:30" ht="12.75" customHeight="1">
      <c r="A1150" s="7">
        <v>1138</v>
      </c>
      <c r="B1150" s="27"/>
      <c r="C1150" s="17" t="s">
        <v>1685</v>
      </c>
      <c r="D1150" s="17" t="s">
        <v>2059</v>
      </c>
      <c r="E1150" s="27" t="s">
        <v>1686</v>
      </c>
      <c r="F1150" s="15" t="s">
        <v>1687</v>
      </c>
      <c r="G1150" s="63">
        <f>(X1149+X1150)/2</f>
        <v>355.19025382875668</v>
      </c>
      <c r="H1150" s="63">
        <f>ABS((X1149-G1150)/G1150*100)</f>
        <v>3.2095657646318401</v>
      </c>
      <c r="I1150" s="64">
        <f>(AD1149+AD1150)/2</f>
        <v>818.41200991422738</v>
      </c>
      <c r="J1150" s="64">
        <f>ABS((AD1149-I1150)/I1150*100)</f>
        <v>35.828135828135835</v>
      </c>
      <c r="K1150" s="42">
        <f>I1150/G1150</f>
        <v>2.3041510883032221</v>
      </c>
      <c r="L1150" s="42">
        <f>LOG(K1150,2)</f>
        <v>1.2042353205992824</v>
      </c>
      <c r="M1150" s="83">
        <f>(I1150-G1150)/G1150*100</f>
        <v>130.41510883032223</v>
      </c>
      <c r="N1150" s="13" t="str">
        <f>IF(X1149=0,"×",IF(X1150=0,"×",IF(AD1149=0,"×",IF(AD1150=0,"×","√"))))</f>
        <v>√</v>
      </c>
      <c r="O1150" s="28">
        <v>4</v>
      </c>
      <c r="P1150" s="28">
        <v>3</v>
      </c>
      <c r="Q1150" s="28">
        <v>2</v>
      </c>
      <c r="R1150" s="28">
        <v>8</v>
      </c>
      <c r="S1150" s="49">
        <v>0</v>
      </c>
      <c r="T1150" s="50">
        <v>1161</v>
      </c>
      <c r="U1150" s="50">
        <v>751</v>
      </c>
      <c r="V1150" s="51">
        <f t="shared" si="124"/>
        <v>1.5459387483355527</v>
      </c>
      <c r="W1150" s="51">
        <f t="shared" si="125"/>
        <v>410</v>
      </c>
      <c r="X1150" s="51">
        <f t="shared" si="130"/>
        <v>366.59031861495345</v>
      </c>
      <c r="Y1150" s="52">
        <v>0</v>
      </c>
      <c r="Z1150" s="53">
        <v>1579</v>
      </c>
      <c r="AA1150" s="53">
        <v>599</v>
      </c>
      <c r="AB1150" s="54">
        <f t="shared" si="127"/>
        <v>2.636060100166945</v>
      </c>
      <c r="AC1150" s="54">
        <f t="shared" si="126"/>
        <v>980</v>
      </c>
      <c r="AD1150" s="54">
        <f t="shared" si="131"/>
        <v>1111.6337764600732</v>
      </c>
    </row>
    <row r="1151" spans="1:30" ht="12.75" customHeight="1">
      <c r="A1151" s="7">
        <v>1139</v>
      </c>
      <c r="B1151" s="27" t="s">
        <v>636</v>
      </c>
      <c r="C1151" s="17" t="s">
        <v>1688</v>
      </c>
      <c r="D1151" s="17" t="s">
        <v>769</v>
      </c>
      <c r="E1151" s="27" t="s">
        <v>1873</v>
      </c>
      <c r="F1151" s="15" t="s">
        <v>1874</v>
      </c>
      <c r="G1151" s="63"/>
      <c r="H1151" s="63"/>
      <c r="I1151" s="64"/>
      <c r="J1151" s="64"/>
      <c r="K1151" s="42"/>
      <c r="L1151" s="42"/>
      <c r="M1151" s="83"/>
      <c r="N1151" s="13"/>
      <c r="O1151" s="28">
        <v>4</v>
      </c>
      <c r="P1151" s="28">
        <v>3</v>
      </c>
      <c r="Q1151" s="28">
        <v>2</v>
      </c>
      <c r="R1151" s="28">
        <v>9</v>
      </c>
      <c r="S1151" s="49">
        <v>0</v>
      </c>
      <c r="T1151" s="50">
        <v>2683</v>
      </c>
      <c r="U1151" s="50">
        <v>774</v>
      </c>
      <c r="V1151" s="51">
        <f t="shared" si="124"/>
        <v>3.4664082687338502</v>
      </c>
      <c r="W1151" s="51">
        <f t="shared" si="125"/>
        <v>1909</v>
      </c>
      <c r="X1151" s="51">
        <f t="shared" si="130"/>
        <v>1706.8802883803564</v>
      </c>
      <c r="Y1151" s="52">
        <v>0</v>
      </c>
      <c r="Z1151" s="53">
        <v>3513</v>
      </c>
      <c r="AA1151" s="53">
        <v>593</v>
      </c>
      <c r="AB1151" s="54">
        <f t="shared" si="127"/>
        <v>5.9241146711635748</v>
      </c>
      <c r="AC1151" s="54">
        <f t="shared" si="126"/>
        <v>2920</v>
      </c>
      <c r="AD1151" s="54">
        <f t="shared" si="131"/>
        <v>3312.2149257789938</v>
      </c>
    </row>
    <row r="1152" spans="1:30" ht="12.75" customHeight="1">
      <c r="A1152" s="7">
        <v>1140</v>
      </c>
      <c r="B1152" s="27"/>
      <c r="C1152" s="17" t="s">
        <v>1688</v>
      </c>
      <c r="D1152" s="17" t="s">
        <v>769</v>
      </c>
      <c r="E1152" s="27" t="s">
        <v>1873</v>
      </c>
      <c r="F1152" s="15" t="s">
        <v>1874</v>
      </c>
      <c r="G1152" s="63">
        <f>(X1151+X1152)/2</f>
        <v>2167.8005548340357</v>
      </c>
      <c r="H1152" s="63">
        <f>ABS((X1151-G1152)/G1152*100)</f>
        <v>21.262115900185606</v>
      </c>
      <c r="I1152" s="64">
        <f>(AD1151+AD1152)/2</f>
        <v>3060.6794258504005</v>
      </c>
      <c r="J1152" s="64">
        <f>ABS((AD1151-I1152)/I1152*100)</f>
        <v>8.2182896321690038</v>
      </c>
      <c r="K1152" s="42">
        <f>I1152/G1152</f>
        <v>1.4118823888227683</v>
      </c>
      <c r="L1152" s="42">
        <f>LOG(K1152,2)</f>
        <v>0.49761991571314335</v>
      </c>
      <c r="M1152" s="83">
        <f>(I1152-G1152)/G1152*100</f>
        <v>41.188238882276821</v>
      </c>
      <c r="N1152" s="13" t="str">
        <f>IF(X1151=0,"×",IF(X1152=0,"×",IF(AD1151=0,"×",IF(AD1152=0,"×","√"))))</f>
        <v>√</v>
      </c>
      <c r="O1152" s="28">
        <v>4</v>
      </c>
      <c r="P1152" s="28">
        <v>3</v>
      </c>
      <c r="Q1152" s="28">
        <v>2</v>
      </c>
      <c r="R1152" s="28">
        <v>10</v>
      </c>
      <c r="S1152" s="49">
        <v>0</v>
      </c>
      <c r="T1152" s="50">
        <v>3722</v>
      </c>
      <c r="U1152" s="50">
        <v>782</v>
      </c>
      <c r="V1152" s="51">
        <f t="shared" si="124"/>
        <v>4.7595907928388748</v>
      </c>
      <c r="W1152" s="51">
        <f t="shared" si="125"/>
        <v>2940</v>
      </c>
      <c r="X1152" s="51">
        <f t="shared" si="130"/>
        <v>2628.7208212877149</v>
      </c>
      <c r="Y1152" s="52">
        <v>0</v>
      </c>
      <c r="Z1152" s="53">
        <v>3053.5</v>
      </c>
      <c r="AA1152" s="53">
        <v>577</v>
      </c>
      <c r="AB1152" s="54">
        <f t="shared" si="127"/>
        <v>5.2920277296360485</v>
      </c>
      <c r="AC1152" s="54">
        <f t="shared" si="126"/>
        <v>2476.5</v>
      </c>
      <c r="AD1152" s="54">
        <f t="shared" si="131"/>
        <v>2809.1439259218073</v>
      </c>
    </row>
    <row r="1153" spans="1:30" ht="12.75" customHeight="1">
      <c r="A1153" s="7">
        <v>1141</v>
      </c>
      <c r="B1153" s="27" t="s">
        <v>637</v>
      </c>
      <c r="C1153" s="17" t="s">
        <v>1688</v>
      </c>
      <c r="D1153" s="17" t="s">
        <v>1872</v>
      </c>
      <c r="E1153" s="27" t="s">
        <v>1873</v>
      </c>
      <c r="F1153" s="15" t="s">
        <v>1874</v>
      </c>
      <c r="G1153" s="63"/>
      <c r="H1153" s="63"/>
      <c r="I1153" s="64"/>
      <c r="J1153" s="64"/>
      <c r="K1153" s="42"/>
      <c r="L1153" s="42"/>
      <c r="M1153" s="83"/>
      <c r="N1153" s="13"/>
      <c r="O1153" s="28">
        <v>4</v>
      </c>
      <c r="P1153" s="28">
        <v>3</v>
      </c>
      <c r="Q1153" s="28">
        <v>3</v>
      </c>
      <c r="R1153" s="28">
        <v>1</v>
      </c>
      <c r="S1153" s="49">
        <v>0</v>
      </c>
      <c r="T1153" s="50">
        <v>1736</v>
      </c>
      <c r="U1153" s="50">
        <v>771.5</v>
      </c>
      <c r="V1153" s="51">
        <f t="shared" si="124"/>
        <v>2.2501620220349969</v>
      </c>
      <c r="W1153" s="51">
        <f t="shared" si="125"/>
        <v>964.5</v>
      </c>
      <c r="X1153" s="51">
        <f t="shared" si="130"/>
        <v>862.3813714734697</v>
      </c>
      <c r="Y1153" s="52">
        <v>0</v>
      </c>
      <c r="Z1153" s="53">
        <v>3235</v>
      </c>
      <c r="AA1153" s="53">
        <v>618</v>
      </c>
      <c r="AB1153" s="54">
        <f t="shared" si="127"/>
        <v>5.2346278317152102</v>
      </c>
      <c r="AC1153" s="54">
        <f t="shared" si="126"/>
        <v>2617</v>
      </c>
      <c r="AD1153" s="54">
        <f t="shared" si="131"/>
        <v>2968.5159112204201</v>
      </c>
    </row>
    <row r="1154" spans="1:30" ht="12.75" customHeight="1">
      <c r="A1154" s="7">
        <v>1142</v>
      </c>
      <c r="B1154" s="27"/>
      <c r="C1154" s="17" t="s">
        <v>1688</v>
      </c>
      <c r="D1154" s="17" t="s">
        <v>1872</v>
      </c>
      <c r="E1154" s="27" t="s">
        <v>1873</v>
      </c>
      <c r="F1154" s="15" t="s">
        <v>1874</v>
      </c>
      <c r="G1154" s="63">
        <f>(X1153+X1154)/2</f>
        <v>2021.1644273880543</v>
      </c>
      <c r="H1154" s="63">
        <f>ABS((X1153-G1154)/G1154*100)</f>
        <v>57.332448573324491</v>
      </c>
      <c r="I1154" s="64">
        <f>(AD1153+AD1154)/2</f>
        <v>2167.6858640971427</v>
      </c>
      <c r="J1154" s="64">
        <f>ABS((AD1153-I1154)/I1154*100)</f>
        <v>36.944008372579809</v>
      </c>
      <c r="K1154" s="42">
        <f>I1154/G1154</f>
        <v>1.0724935758435239</v>
      </c>
      <c r="L1154" s="42">
        <f>LOG(K1154,2)</f>
        <v>0.10096900611507961</v>
      </c>
      <c r="M1154" s="83">
        <f>(I1154-G1154)/G1154*100</f>
        <v>7.2493575843523894</v>
      </c>
      <c r="N1154" s="13" t="str">
        <f>IF(X1153=0,"×",IF(X1154=0,"×",IF(AD1153=0,"×",IF(AD1154=0,"×","√"))))</f>
        <v>√</v>
      </c>
      <c r="O1154" s="28">
        <v>4</v>
      </c>
      <c r="P1154" s="28">
        <v>3</v>
      </c>
      <c r="Q1154" s="28">
        <v>3</v>
      </c>
      <c r="R1154" s="28">
        <v>2</v>
      </c>
      <c r="S1154" s="49">
        <v>0</v>
      </c>
      <c r="T1154" s="50">
        <v>4340.5</v>
      </c>
      <c r="U1154" s="50">
        <v>784</v>
      </c>
      <c r="V1154" s="51">
        <f t="shared" si="124"/>
        <v>5.5363520408163263</v>
      </c>
      <c r="W1154" s="51">
        <f t="shared" si="125"/>
        <v>3556.5</v>
      </c>
      <c r="X1154" s="51">
        <f t="shared" si="130"/>
        <v>3179.9474833026388</v>
      </c>
      <c r="Y1154" s="52">
        <v>0</v>
      </c>
      <c r="Z1154" s="53">
        <v>1816</v>
      </c>
      <c r="AA1154" s="53">
        <v>611</v>
      </c>
      <c r="AB1154" s="54">
        <f t="shared" si="127"/>
        <v>2.9721767594108019</v>
      </c>
      <c r="AC1154" s="54">
        <f t="shared" si="126"/>
        <v>1205</v>
      </c>
      <c r="AD1154" s="54">
        <f t="shared" si="131"/>
        <v>1366.8558169738656</v>
      </c>
    </row>
    <row r="1155" spans="1:30" ht="12.75" customHeight="1">
      <c r="A1155" s="7">
        <v>1143</v>
      </c>
      <c r="B1155" s="27" t="s">
        <v>638</v>
      </c>
      <c r="C1155" s="17" t="s">
        <v>1688</v>
      </c>
      <c r="D1155" s="17" t="s">
        <v>1875</v>
      </c>
      <c r="E1155" s="27" t="s">
        <v>1873</v>
      </c>
      <c r="F1155" s="15" t="s">
        <v>1874</v>
      </c>
      <c r="G1155" s="63"/>
      <c r="H1155" s="63"/>
      <c r="I1155" s="64"/>
      <c r="J1155" s="64"/>
      <c r="K1155" s="42"/>
      <c r="L1155" s="42"/>
      <c r="M1155" s="83"/>
      <c r="N1155" s="13"/>
      <c r="O1155" s="28">
        <v>4</v>
      </c>
      <c r="P1155" s="28">
        <v>3</v>
      </c>
      <c r="Q1155" s="28">
        <v>3</v>
      </c>
      <c r="R1155" s="28">
        <v>3</v>
      </c>
      <c r="S1155" s="49">
        <v>0</v>
      </c>
      <c r="T1155" s="50">
        <v>3201</v>
      </c>
      <c r="U1155" s="50">
        <v>811</v>
      </c>
      <c r="V1155" s="51">
        <f t="shared" si="124"/>
        <v>3.9469790382244141</v>
      </c>
      <c r="W1155" s="51">
        <f t="shared" si="125"/>
        <v>2390</v>
      </c>
      <c r="X1155" s="51">
        <f t="shared" si="130"/>
        <v>2136.9533207066797</v>
      </c>
      <c r="Y1155" s="52">
        <v>0</v>
      </c>
      <c r="Z1155" s="53">
        <v>2954.5</v>
      </c>
      <c r="AA1155" s="53">
        <v>621</v>
      </c>
      <c r="AB1155" s="54">
        <f t="shared" si="127"/>
        <v>4.7576489533011275</v>
      </c>
      <c r="AC1155" s="54">
        <f t="shared" si="126"/>
        <v>2333.5</v>
      </c>
      <c r="AD1155" s="54">
        <f t="shared" si="131"/>
        <v>2646.9361401730416</v>
      </c>
    </row>
    <row r="1156" spans="1:30" ht="12.75" customHeight="1">
      <c r="A1156" s="7">
        <v>1144</v>
      </c>
      <c r="B1156" s="27"/>
      <c r="C1156" s="17" t="s">
        <v>1688</v>
      </c>
      <c r="D1156" s="17" t="s">
        <v>1875</v>
      </c>
      <c r="E1156" s="27" t="s">
        <v>1873</v>
      </c>
      <c r="F1156" s="15" t="s">
        <v>1874</v>
      </c>
      <c r="G1156" s="63">
        <f>(X1155+X1156)/2</f>
        <v>2256.7657663027867</v>
      </c>
      <c r="H1156" s="63">
        <f>ABS((X1155-G1156)/G1156*100)</f>
        <v>5.3090332805071405</v>
      </c>
      <c r="I1156" s="64">
        <f>(AD1155+AD1156)/2</f>
        <v>1901.1206217827375</v>
      </c>
      <c r="J1156" s="64">
        <f>ABS((AD1155-I1156)/I1156*100)</f>
        <v>39.230310262529819</v>
      </c>
      <c r="K1156" s="42">
        <f>I1156/G1156</f>
        <v>0.84240936749820727</v>
      </c>
      <c r="L1156" s="42">
        <f>LOG(K1156,2)</f>
        <v>-0.24740661582659415</v>
      </c>
      <c r="M1156" s="83">
        <f>(I1156-G1156)/G1156*100</f>
        <v>-15.759063250179276</v>
      </c>
      <c r="N1156" s="13" t="str">
        <f>IF(X1155=0,"×",IF(X1156=0,"×",IF(AD1155=0,"×",IF(AD1156=0,"×","√"))))</f>
        <v>√</v>
      </c>
      <c r="O1156" s="28">
        <v>4</v>
      </c>
      <c r="P1156" s="28">
        <v>3</v>
      </c>
      <c r="Q1156" s="28">
        <v>3</v>
      </c>
      <c r="R1156" s="28">
        <v>4</v>
      </c>
      <c r="S1156" s="49">
        <v>0</v>
      </c>
      <c r="T1156" s="50">
        <v>3450</v>
      </c>
      <c r="U1156" s="50">
        <v>792</v>
      </c>
      <c r="V1156" s="51">
        <f t="shared" si="124"/>
        <v>4.3560606060606064</v>
      </c>
      <c r="W1156" s="51">
        <f t="shared" si="125"/>
        <v>2658</v>
      </c>
      <c r="X1156" s="51">
        <f t="shared" si="130"/>
        <v>2376.5782118988932</v>
      </c>
      <c r="Y1156" s="52">
        <v>0</v>
      </c>
      <c r="Z1156" s="53">
        <v>1644.5</v>
      </c>
      <c r="AA1156" s="53">
        <v>626</v>
      </c>
      <c r="AB1156" s="54">
        <f t="shared" si="127"/>
        <v>2.6269968051118209</v>
      </c>
      <c r="AC1156" s="54">
        <f t="shared" si="126"/>
        <v>1018.5</v>
      </c>
      <c r="AD1156" s="54">
        <f t="shared" si="131"/>
        <v>1155.3051033924332</v>
      </c>
    </row>
    <row r="1157" spans="1:30" ht="12.75" customHeight="1">
      <c r="A1157" s="7">
        <v>1145</v>
      </c>
      <c r="B1157" s="27" t="s">
        <v>639</v>
      </c>
      <c r="C1157" s="17" t="s">
        <v>1688</v>
      </c>
      <c r="D1157" s="17" t="s">
        <v>770</v>
      </c>
      <c r="E1157" s="27" t="s">
        <v>1873</v>
      </c>
      <c r="F1157" s="15" t="s">
        <v>1874</v>
      </c>
      <c r="G1157" s="63"/>
      <c r="H1157" s="63"/>
      <c r="I1157" s="64"/>
      <c r="J1157" s="64"/>
      <c r="K1157" s="42"/>
      <c r="L1157" s="42"/>
      <c r="M1157" s="83"/>
      <c r="N1157" s="13"/>
      <c r="O1157" s="28">
        <v>4</v>
      </c>
      <c r="P1157" s="28">
        <v>3</v>
      </c>
      <c r="Q1157" s="28">
        <v>3</v>
      </c>
      <c r="R1157" s="28">
        <v>5</v>
      </c>
      <c r="S1157" s="49">
        <v>0</v>
      </c>
      <c r="T1157" s="50">
        <v>1359</v>
      </c>
      <c r="U1157" s="50">
        <v>774</v>
      </c>
      <c r="V1157" s="51">
        <f t="shared" si="124"/>
        <v>1.7558139534883721</v>
      </c>
      <c r="W1157" s="51">
        <f t="shared" si="125"/>
        <v>585</v>
      </c>
      <c r="X1157" s="51">
        <f t="shared" si="130"/>
        <v>523.06179607255547</v>
      </c>
      <c r="Y1157" s="52">
        <v>0</v>
      </c>
      <c r="Z1157" s="53">
        <v>1274</v>
      </c>
      <c r="AA1157" s="53">
        <v>619</v>
      </c>
      <c r="AB1157" s="54">
        <f t="shared" si="127"/>
        <v>2.0581583198707594</v>
      </c>
      <c r="AC1157" s="54">
        <f t="shared" si="126"/>
        <v>655</v>
      </c>
      <c r="AD1157" s="54">
        <f t="shared" si="131"/>
        <v>742.97971794015098</v>
      </c>
    </row>
    <row r="1158" spans="1:30" ht="12.75" customHeight="1">
      <c r="A1158" s="7">
        <v>1146</v>
      </c>
      <c r="B1158" s="27"/>
      <c r="C1158" s="17" t="s">
        <v>1688</v>
      </c>
      <c r="D1158" s="17" t="s">
        <v>770</v>
      </c>
      <c r="E1158" s="27" t="s">
        <v>1873</v>
      </c>
      <c r="F1158" s="15" t="s">
        <v>1874</v>
      </c>
      <c r="G1158" s="63">
        <f>(X1157+X1158)/2</f>
        <v>578.49740522896309</v>
      </c>
      <c r="H1158" s="63">
        <f>ABS((X1157-G1158)/G1158*100)</f>
        <v>9.5826893353941323</v>
      </c>
      <c r="I1158" s="64">
        <f>(AD1157+AD1158)/2</f>
        <v>699.30839100779099</v>
      </c>
      <c r="J1158" s="64">
        <f>ABS((AD1157-I1158)/I1158*100)</f>
        <v>6.2449310624493064</v>
      </c>
      <c r="K1158" s="42">
        <f>I1158/G1158</f>
        <v>1.2088358300086277</v>
      </c>
      <c r="L1158" s="42">
        <f>LOG(K1158,2)</f>
        <v>0.27361832786693502</v>
      </c>
      <c r="M1158" s="83">
        <f>(I1158-G1158)/G1158*100</f>
        <v>20.883583000862764</v>
      </c>
      <c r="N1158" s="13" t="str">
        <f>IF(X1157=0,"×",IF(X1158=0,"×",IF(AD1157=0,"×",IF(AD1158=0,"×","√"))))</f>
        <v>√</v>
      </c>
      <c r="O1158" s="28">
        <v>4</v>
      </c>
      <c r="P1158" s="28">
        <v>3</v>
      </c>
      <c r="Q1158" s="28">
        <v>3</v>
      </c>
      <c r="R1158" s="28">
        <v>6</v>
      </c>
      <c r="S1158" s="49">
        <v>0</v>
      </c>
      <c r="T1158" s="50">
        <v>1519</v>
      </c>
      <c r="U1158" s="50">
        <v>810</v>
      </c>
      <c r="V1158" s="51">
        <f t="shared" si="124"/>
        <v>1.8753086419753087</v>
      </c>
      <c r="W1158" s="51">
        <f t="shared" si="125"/>
        <v>709</v>
      </c>
      <c r="X1158" s="51">
        <f t="shared" si="130"/>
        <v>633.93301438537071</v>
      </c>
      <c r="Y1158" s="52">
        <v>0</v>
      </c>
      <c r="Z1158" s="53">
        <v>1208</v>
      </c>
      <c r="AA1158" s="53">
        <v>630</v>
      </c>
      <c r="AB1158" s="54">
        <f t="shared" si="127"/>
        <v>1.9174603174603175</v>
      </c>
      <c r="AC1158" s="54">
        <f t="shared" si="126"/>
        <v>578</v>
      </c>
      <c r="AD1158" s="54">
        <f t="shared" si="131"/>
        <v>655.63706407543089</v>
      </c>
    </row>
    <row r="1159" spans="1:30" ht="12.75" customHeight="1">
      <c r="A1159" s="7">
        <v>1147</v>
      </c>
      <c r="B1159" s="27" t="s">
        <v>640</v>
      </c>
      <c r="C1159" s="17" t="s">
        <v>1688</v>
      </c>
      <c r="D1159" s="17" t="s">
        <v>1876</v>
      </c>
      <c r="E1159" s="27" t="s">
        <v>1873</v>
      </c>
      <c r="F1159" s="15" t="s">
        <v>1874</v>
      </c>
      <c r="G1159" s="63"/>
      <c r="H1159" s="63"/>
      <c r="I1159" s="64"/>
      <c r="J1159" s="64"/>
      <c r="K1159" s="42"/>
      <c r="L1159" s="42"/>
      <c r="M1159" s="83"/>
      <c r="N1159" s="13"/>
      <c r="O1159" s="28">
        <v>4</v>
      </c>
      <c r="P1159" s="28">
        <v>3</v>
      </c>
      <c r="Q1159" s="28">
        <v>3</v>
      </c>
      <c r="R1159" s="28">
        <v>7</v>
      </c>
      <c r="S1159" s="49">
        <v>0</v>
      </c>
      <c r="T1159" s="50">
        <v>3387</v>
      </c>
      <c r="U1159" s="50">
        <v>785</v>
      </c>
      <c r="V1159" s="51">
        <f t="shared" si="124"/>
        <v>4.3146496815286621</v>
      </c>
      <c r="W1159" s="51">
        <f t="shared" si="125"/>
        <v>2602</v>
      </c>
      <c r="X1159" s="51">
        <f t="shared" si="130"/>
        <v>2326.5073391124606</v>
      </c>
      <c r="Y1159" s="52">
        <v>0</v>
      </c>
      <c r="Z1159" s="53">
        <v>2570</v>
      </c>
      <c r="AA1159" s="53">
        <v>599</v>
      </c>
      <c r="AB1159" s="54">
        <f t="shared" si="127"/>
        <v>4.2904841402337226</v>
      </c>
      <c r="AC1159" s="54">
        <f t="shared" si="126"/>
        <v>1971</v>
      </c>
      <c r="AD1159" s="54">
        <f t="shared" si="131"/>
        <v>2235.7450749008208</v>
      </c>
    </row>
    <row r="1160" spans="1:30" ht="12.75" customHeight="1">
      <c r="A1160" s="7">
        <v>1148</v>
      </c>
      <c r="B1160" s="27"/>
      <c r="C1160" s="17" t="s">
        <v>1688</v>
      </c>
      <c r="D1160" s="17" t="s">
        <v>1876</v>
      </c>
      <c r="E1160" s="27" t="s">
        <v>1873</v>
      </c>
      <c r="F1160" s="15" t="s">
        <v>1874</v>
      </c>
      <c r="G1160" s="63">
        <f>(X1159+X1160)/2</f>
        <v>2337.9074038986573</v>
      </c>
      <c r="H1160" s="63">
        <f>ABS((X1159-G1160)/G1160*100)</f>
        <v>0.48761831915096981</v>
      </c>
      <c r="I1160" s="64">
        <f>(AD1159+AD1160)/2</f>
        <v>2437.6540669517317</v>
      </c>
      <c r="J1160" s="64">
        <f>ABS((AD1159-I1160)/I1160*100)</f>
        <v>8.2829222894369341</v>
      </c>
      <c r="K1160" s="42">
        <f>I1160/G1160</f>
        <v>1.042664933130687</v>
      </c>
      <c r="L1160" s="42">
        <f>LOG(K1160,2)</f>
        <v>6.0275613299582059E-2</v>
      </c>
      <c r="M1160" s="83">
        <f>(I1160-G1160)/G1160*100</f>
        <v>4.2664933130687048</v>
      </c>
      <c r="N1160" s="13" t="str">
        <f>IF(X1159=0,"×",IF(X1160=0,"×",IF(AD1159=0,"×",IF(AD1160=0,"×","√"))))</f>
        <v>√</v>
      </c>
      <c r="O1160" s="28">
        <v>4</v>
      </c>
      <c r="P1160" s="28">
        <v>3</v>
      </c>
      <c r="Q1160" s="28">
        <v>3</v>
      </c>
      <c r="R1160" s="28">
        <v>8</v>
      </c>
      <c r="S1160" s="49">
        <v>0</v>
      </c>
      <c r="T1160" s="50">
        <v>3398</v>
      </c>
      <c r="U1160" s="50">
        <v>770.5</v>
      </c>
      <c r="V1160" s="51">
        <f t="shared" si="124"/>
        <v>4.4101232965606751</v>
      </c>
      <c r="W1160" s="51">
        <f t="shared" si="125"/>
        <v>2627.5</v>
      </c>
      <c r="X1160" s="51">
        <f t="shared" si="130"/>
        <v>2349.307468684854</v>
      </c>
      <c r="Y1160" s="52">
        <v>0</v>
      </c>
      <c r="Z1160" s="53">
        <v>2911</v>
      </c>
      <c r="AA1160" s="53">
        <v>584</v>
      </c>
      <c r="AB1160" s="54">
        <f t="shared" si="127"/>
        <v>4.9845890410958908</v>
      </c>
      <c r="AC1160" s="54">
        <f t="shared" si="126"/>
        <v>2327</v>
      </c>
      <c r="AD1160" s="54">
        <f t="shared" si="131"/>
        <v>2639.5630590026431</v>
      </c>
    </row>
    <row r="1161" spans="1:30" ht="12.75" customHeight="1">
      <c r="A1161" s="7">
        <v>1149</v>
      </c>
      <c r="B1161" s="27" t="s">
        <v>641</v>
      </c>
      <c r="C1161" s="17" t="s">
        <v>1688</v>
      </c>
      <c r="D1161" s="17" t="s">
        <v>1877</v>
      </c>
      <c r="E1161" s="27" t="s">
        <v>1873</v>
      </c>
      <c r="F1161" s="15" t="s">
        <v>1874</v>
      </c>
      <c r="G1161" s="63"/>
      <c r="H1161" s="63"/>
      <c r="I1161" s="64"/>
      <c r="J1161" s="64"/>
      <c r="K1161" s="42"/>
      <c r="L1161" s="42"/>
      <c r="M1161" s="83"/>
      <c r="N1161" s="13"/>
      <c r="O1161" s="28">
        <v>4</v>
      </c>
      <c r="P1161" s="28">
        <v>3</v>
      </c>
      <c r="Q1161" s="28">
        <v>3</v>
      </c>
      <c r="R1161" s="28">
        <v>9</v>
      </c>
      <c r="S1161" s="49">
        <v>0</v>
      </c>
      <c r="T1161" s="50">
        <v>3903.5</v>
      </c>
      <c r="U1161" s="50">
        <v>780.5</v>
      </c>
      <c r="V1161" s="51">
        <f t="shared" si="124"/>
        <v>5.0012812299807816</v>
      </c>
      <c r="W1161" s="51">
        <f t="shared" si="125"/>
        <v>3123</v>
      </c>
      <c r="X1161" s="51">
        <f t="shared" si="130"/>
        <v>2792.3452805719503</v>
      </c>
      <c r="Y1161" s="52">
        <v>0</v>
      </c>
      <c r="Z1161" s="53">
        <v>1892</v>
      </c>
      <c r="AA1161" s="53">
        <v>569</v>
      </c>
      <c r="AB1161" s="54">
        <f t="shared" si="127"/>
        <v>3.3251318101933216</v>
      </c>
      <c r="AC1161" s="54">
        <f t="shared" si="126"/>
        <v>1323</v>
      </c>
      <c r="AD1161" s="54">
        <f t="shared" si="131"/>
        <v>1500.7055982210989</v>
      </c>
    </row>
    <row r="1162" spans="1:30" ht="12.75" customHeight="1">
      <c r="A1162" s="7">
        <v>1150</v>
      </c>
      <c r="B1162" s="27"/>
      <c r="C1162" s="17" t="s">
        <v>1688</v>
      </c>
      <c r="D1162" s="17" t="s">
        <v>1877</v>
      </c>
      <c r="E1162" s="27" t="s">
        <v>1873</v>
      </c>
      <c r="F1162" s="15" t="s">
        <v>1874</v>
      </c>
      <c r="G1162" s="63">
        <f>(X1161+X1162)/2</f>
        <v>2833.0278647109271</v>
      </c>
      <c r="H1162" s="63">
        <f>ABS((X1161-G1162)/G1162*100)</f>
        <v>1.4360107306296457</v>
      </c>
      <c r="I1162" s="64">
        <f>(AD1161+AD1162)/2</f>
        <v>1816.3301883231552</v>
      </c>
      <c r="J1162" s="64">
        <f>ABS((AD1161-I1162)/I1162*100)</f>
        <v>17.377049180327862</v>
      </c>
      <c r="K1162" s="42">
        <f>I1162/G1162</f>
        <v>0.64112683498384426</v>
      </c>
      <c r="L1162" s="42">
        <f>LOG(K1162,2)</f>
        <v>-0.64131829950823793</v>
      </c>
      <c r="M1162" s="83">
        <f>(I1162-G1162)/G1162*100</f>
        <v>-35.887316501615572</v>
      </c>
      <c r="N1162" s="13" t="str">
        <f>IF(X1161=0,"×",IF(X1162=0,"×",IF(AD1161=0,"×",IF(AD1162=0,"×","√"))))</f>
        <v>√</v>
      </c>
      <c r="O1162" s="28">
        <v>4</v>
      </c>
      <c r="P1162" s="28">
        <v>3</v>
      </c>
      <c r="Q1162" s="28">
        <v>3</v>
      </c>
      <c r="R1162" s="28">
        <v>10</v>
      </c>
      <c r="S1162" s="49">
        <v>0</v>
      </c>
      <c r="T1162" s="50">
        <v>3986</v>
      </c>
      <c r="U1162" s="50">
        <v>772</v>
      </c>
      <c r="V1162" s="51">
        <f t="shared" si="124"/>
        <v>5.1632124352331603</v>
      </c>
      <c r="W1162" s="51">
        <f t="shared" si="125"/>
        <v>3214</v>
      </c>
      <c r="X1162" s="51">
        <f t="shared" si="130"/>
        <v>2873.7104488499035</v>
      </c>
      <c r="Y1162" s="52">
        <v>0</v>
      </c>
      <c r="Z1162" s="53">
        <v>2434.5</v>
      </c>
      <c r="AA1162" s="53">
        <v>555</v>
      </c>
      <c r="AB1162" s="54">
        <f t="shared" si="127"/>
        <v>4.3864864864864863</v>
      </c>
      <c r="AC1162" s="54">
        <f t="shared" si="126"/>
        <v>1879.5</v>
      </c>
      <c r="AD1162" s="54">
        <f t="shared" si="131"/>
        <v>2131.9547784252118</v>
      </c>
    </row>
    <row r="1163" spans="1:30" ht="12.75" customHeight="1">
      <c r="A1163" s="7">
        <v>1151</v>
      </c>
      <c r="B1163" s="27" t="s">
        <v>642</v>
      </c>
      <c r="C1163" s="17" t="s">
        <v>1688</v>
      </c>
      <c r="D1163" s="17" t="s">
        <v>1878</v>
      </c>
      <c r="E1163" s="27" t="s">
        <v>1873</v>
      </c>
      <c r="F1163" s="15" t="s">
        <v>1874</v>
      </c>
      <c r="G1163" s="63"/>
      <c r="H1163" s="63"/>
      <c r="I1163" s="64"/>
      <c r="J1163" s="64"/>
      <c r="K1163" s="42"/>
      <c r="L1163" s="42"/>
      <c r="M1163" s="83"/>
      <c r="N1163" s="13"/>
      <c r="O1163" s="28">
        <v>4</v>
      </c>
      <c r="P1163" s="28">
        <v>3</v>
      </c>
      <c r="Q1163" s="28">
        <v>4</v>
      </c>
      <c r="R1163" s="28">
        <v>1</v>
      </c>
      <c r="S1163" s="49">
        <v>0</v>
      </c>
      <c r="T1163" s="50">
        <v>1110.5</v>
      </c>
      <c r="U1163" s="50">
        <v>781</v>
      </c>
      <c r="V1163" s="51">
        <f t="shared" si="124"/>
        <v>1.4218950064020486</v>
      </c>
      <c r="W1163" s="51">
        <f t="shared" si="125"/>
        <v>329.5</v>
      </c>
      <c r="X1163" s="51">
        <f t="shared" si="130"/>
        <v>294.61343898445648</v>
      </c>
      <c r="Y1163" s="52">
        <v>0</v>
      </c>
      <c r="Z1163" s="53">
        <v>932.5</v>
      </c>
      <c r="AA1163" s="53">
        <v>626</v>
      </c>
      <c r="AB1163" s="54">
        <f t="shared" si="127"/>
        <v>1.4896166134185302</v>
      </c>
      <c r="AC1163" s="54">
        <f t="shared" si="126"/>
        <v>306.5</v>
      </c>
      <c r="AD1163" s="54">
        <f t="shared" si="131"/>
        <v>347.66913518878823</v>
      </c>
    </row>
    <row r="1164" spans="1:30" ht="12.75" customHeight="1">
      <c r="A1164" s="7">
        <v>1152</v>
      </c>
      <c r="B1164" s="27"/>
      <c r="C1164" s="17" t="s">
        <v>1688</v>
      </c>
      <c r="D1164" s="17" t="s">
        <v>1878</v>
      </c>
      <c r="E1164" s="27" t="s">
        <v>1873</v>
      </c>
      <c r="F1164" s="15" t="s">
        <v>1874</v>
      </c>
      <c r="G1164" s="63">
        <f>(X1163+X1164)/2</f>
        <v>283.43690488034201</v>
      </c>
      <c r="H1164" s="63">
        <f>ABS((X1163-G1164)/G1164*100)</f>
        <v>3.9432176656151543</v>
      </c>
      <c r="I1164" s="64">
        <f>(AD1163+AD1164)/2</f>
        <v>340.57963406340514</v>
      </c>
      <c r="J1164" s="64">
        <f>ABS((AD1163-I1164)/I1164*100)</f>
        <v>2.0815986677768445</v>
      </c>
      <c r="K1164" s="42">
        <f>I1164/G1164</f>
        <v>1.2016065240593385</v>
      </c>
      <c r="L1164" s="42">
        <f>LOG(K1164,2)</f>
        <v>0.26496455102283051</v>
      </c>
      <c r="M1164" s="83">
        <f>(I1164-G1164)/G1164*100</f>
        <v>20.160652405933853</v>
      </c>
      <c r="N1164" s="13" t="str">
        <f>IF(X1163=0,"×",IF(X1164=0,"×",IF(AD1163=0,"×",IF(AD1164=0,"×","√"))))</f>
        <v>√</v>
      </c>
      <c r="O1164" s="28">
        <v>4</v>
      </c>
      <c r="P1164" s="28">
        <v>3</v>
      </c>
      <c r="Q1164" s="28">
        <v>4</v>
      </c>
      <c r="R1164" s="28">
        <v>2</v>
      </c>
      <c r="S1164" s="49">
        <v>0</v>
      </c>
      <c r="T1164" s="50">
        <v>1094.5</v>
      </c>
      <c r="U1164" s="50">
        <v>790</v>
      </c>
      <c r="V1164" s="51">
        <f t="shared" si="124"/>
        <v>1.3854430379746836</v>
      </c>
      <c r="W1164" s="51">
        <f t="shared" si="125"/>
        <v>304.5</v>
      </c>
      <c r="X1164" s="51">
        <f t="shared" si="130"/>
        <v>272.2603707762276</v>
      </c>
      <c r="Y1164" s="52">
        <v>0</v>
      </c>
      <c r="Z1164" s="53">
        <v>887</v>
      </c>
      <c r="AA1164" s="53">
        <v>593</v>
      </c>
      <c r="AB1164" s="54">
        <f t="shared" si="127"/>
        <v>1.4957841483979764</v>
      </c>
      <c r="AC1164" s="54">
        <f t="shared" si="126"/>
        <v>294</v>
      </c>
      <c r="AD1164" s="54">
        <f t="shared" si="131"/>
        <v>333.49013293802199</v>
      </c>
    </row>
    <row r="1165" spans="1:30" ht="12.75" customHeight="1">
      <c r="A1165" s="7">
        <v>1153</v>
      </c>
      <c r="B1165" s="27" t="s">
        <v>643</v>
      </c>
      <c r="C1165" s="17" t="s">
        <v>1688</v>
      </c>
      <c r="D1165" s="17" t="s">
        <v>1879</v>
      </c>
      <c r="E1165" s="27" t="s">
        <v>1873</v>
      </c>
      <c r="F1165" s="15" t="s">
        <v>1874</v>
      </c>
      <c r="G1165" s="63"/>
      <c r="H1165" s="63"/>
      <c r="I1165" s="64"/>
      <c r="J1165" s="64"/>
      <c r="K1165" s="42"/>
      <c r="L1165" s="42"/>
      <c r="M1165" s="83"/>
      <c r="N1165" s="13"/>
      <c r="O1165" s="28">
        <v>4</v>
      </c>
      <c r="P1165" s="28">
        <v>3</v>
      </c>
      <c r="Q1165" s="28">
        <v>4</v>
      </c>
      <c r="R1165" s="28">
        <v>3</v>
      </c>
      <c r="S1165" s="49">
        <v>0</v>
      </c>
      <c r="T1165" s="50">
        <v>1035</v>
      </c>
      <c r="U1165" s="50">
        <v>775</v>
      </c>
      <c r="V1165" s="51">
        <f t="shared" si="124"/>
        <v>1.3354838709677419</v>
      </c>
      <c r="W1165" s="51">
        <f t="shared" si="125"/>
        <v>260</v>
      </c>
      <c r="X1165" s="51">
        <f t="shared" si="130"/>
        <v>232.47190936558025</v>
      </c>
      <c r="Y1165" s="52">
        <v>0</v>
      </c>
      <c r="Z1165" s="53">
        <v>909</v>
      </c>
      <c r="AA1165" s="53">
        <v>613</v>
      </c>
      <c r="AB1165" s="54">
        <f t="shared" si="127"/>
        <v>1.4828711256117455</v>
      </c>
      <c r="AC1165" s="54">
        <f t="shared" si="126"/>
        <v>296</v>
      </c>
      <c r="AD1165" s="54">
        <f t="shared" si="131"/>
        <v>335.75877329814455</v>
      </c>
    </row>
    <row r="1166" spans="1:30" ht="12.75" customHeight="1">
      <c r="A1166" s="7">
        <v>1154</v>
      </c>
      <c r="B1166" s="27"/>
      <c r="C1166" s="17" t="s">
        <v>1688</v>
      </c>
      <c r="D1166" s="17" t="s">
        <v>1879</v>
      </c>
      <c r="E1166" s="27" t="s">
        <v>1873</v>
      </c>
      <c r="F1166" s="15" t="s">
        <v>1874</v>
      </c>
      <c r="G1166" s="63">
        <f>(X1165+X1166)/2</f>
        <v>501.60285059265584</v>
      </c>
      <c r="H1166" s="63">
        <f>ABS((X1165-G1166)/G1166*100)</f>
        <v>53.65418894830659</v>
      </c>
      <c r="I1166" s="64">
        <f>(AD1165+AD1166)/2</f>
        <v>403.53440405680715</v>
      </c>
      <c r="J1166" s="64">
        <f>ABS((AD1165-I1166)/I1166*100)</f>
        <v>16.795502459592406</v>
      </c>
      <c r="K1166" s="42">
        <f>I1166/G1166</f>
        <v>0.8044898540349632</v>
      </c>
      <c r="L1166" s="42">
        <f>LOG(K1166,2)</f>
        <v>-0.31385386862570747</v>
      </c>
      <c r="M1166" s="83">
        <f>(I1166-G1166)/G1166*100</f>
        <v>-19.551014596503681</v>
      </c>
      <c r="N1166" s="13" t="str">
        <f>IF(X1165=0,"×",IF(X1166=0,"×",IF(AD1165=0,"×",IF(AD1166=0,"×","√"))))</f>
        <v>√</v>
      </c>
      <c r="O1166" s="28">
        <v>4</v>
      </c>
      <c r="P1166" s="28">
        <v>3</v>
      </c>
      <c r="Q1166" s="28">
        <v>4</v>
      </c>
      <c r="R1166" s="28">
        <v>4</v>
      </c>
      <c r="S1166" s="49">
        <v>0</v>
      </c>
      <c r="T1166" s="50">
        <v>1665</v>
      </c>
      <c r="U1166" s="50">
        <v>803</v>
      </c>
      <c r="V1166" s="51">
        <f t="shared" ref="V1166:V1228" si="132">T1166/U1166</f>
        <v>2.0734744707347446</v>
      </c>
      <c r="W1166" s="51">
        <f t="shared" ref="W1166:W1228" si="133">IF(T1166-U1166&lt;0,1,T1166-U1166)</f>
        <v>862</v>
      </c>
      <c r="X1166" s="51">
        <f t="shared" si="130"/>
        <v>770.73379181973144</v>
      </c>
      <c r="Y1166" s="52">
        <v>0</v>
      </c>
      <c r="Z1166" s="53">
        <v>1038.5</v>
      </c>
      <c r="AA1166" s="53">
        <v>623</v>
      </c>
      <c r="AB1166" s="54">
        <f t="shared" si="127"/>
        <v>1.6669341894060996</v>
      </c>
      <c r="AC1166" s="54">
        <f t="shared" ref="AC1166:AC1228" si="134">IF(Z1166-AA1166&lt;0,1,Z1166-AA1166)</f>
        <v>415.5</v>
      </c>
      <c r="AD1166" s="54">
        <f t="shared" si="131"/>
        <v>471.31003481546981</v>
      </c>
    </row>
    <row r="1167" spans="1:30" ht="12.75" customHeight="1">
      <c r="A1167" s="7">
        <v>1155</v>
      </c>
      <c r="B1167" s="27" t="s">
        <v>644</v>
      </c>
      <c r="C1167" s="17" t="s">
        <v>1688</v>
      </c>
      <c r="D1167" s="17" t="s">
        <v>1880</v>
      </c>
      <c r="E1167" s="27" t="s">
        <v>1873</v>
      </c>
      <c r="F1167" s="15" t="s">
        <v>1874</v>
      </c>
      <c r="G1167" s="63"/>
      <c r="H1167" s="63"/>
      <c r="I1167" s="64"/>
      <c r="J1167" s="64"/>
      <c r="K1167" s="42"/>
      <c r="L1167" s="42"/>
      <c r="M1167" s="83"/>
      <c r="N1167" s="13"/>
      <c r="O1167" s="28">
        <v>4</v>
      </c>
      <c r="P1167" s="28">
        <v>3</v>
      </c>
      <c r="Q1167" s="28">
        <v>4</v>
      </c>
      <c r="R1167" s="28">
        <v>5</v>
      </c>
      <c r="S1167" s="49">
        <v>0</v>
      </c>
      <c r="T1167" s="50">
        <v>2939</v>
      </c>
      <c r="U1167" s="50">
        <v>772.5</v>
      </c>
      <c r="V1167" s="51">
        <f t="shared" si="132"/>
        <v>3.8045307443365695</v>
      </c>
      <c r="W1167" s="51">
        <f t="shared" si="133"/>
        <v>2166.5</v>
      </c>
      <c r="X1167" s="51">
        <f t="shared" si="130"/>
        <v>1937.1168909251137</v>
      </c>
      <c r="Y1167" s="52">
        <v>0</v>
      </c>
      <c r="Z1167" s="53">
        <v>1578</v>
      </c>
      <c r="AA1167" s="53">
        <v>625</v>
      </c>
      <c r="AB1167" s="54">
        <f t="shared" si="127"/>
        <v>2.5247999999999999</v>
      </c>
      <c r="AC1167" s="54">
        <f t="shared" si="134"/>
        <v>953</v>
      </c>
      <c r="AD1167" s="54">
        <f t="shared" si="131"/>
        <v>1081.0071315984183</v>
      </c>
    </row>
    <row r="1168" spans="1:30" ht="12.75" customHeight="1">
      <c r="A1168" s="7">
        <v>1156</v>
      </c>
      <c r="B1168" s="27"/>
      <c r="C1168" s="17" t="s">
        <v>1688</v>
      </c>
      <c r="D1168" s="17" t="s">
        <v>1880</v>
      </c>
      <c r="E1168" s="27" t="s">
        <v>1873</v>
      </c>
      <c r="F1168" s="15" t="s">
        <v>1874</v>
      </c>
      <c r="G1168" s="63">
        <f>(X1167+X1168)/2</f>
        <v>2461.0728097259985</v>
      </c>
      <c r="H1168" s="63">
        <f>ABS((X1167-G1168)/G1168*100)</f>
        <v>21.289736603088105</v>
      </c>
      <c r="I1168" s="64">
        <f>(AD1167+AD1168)/2</f>
        <v>1755.3604786448607</v>
      </c>
      <c r="J1168" s="64">
        <f>ABS((AD1167-I1168)/I1168*100)</f>
        <v>38.416801292407108</v>
      </c>
      <c r="K1168" s="42">
        <f>I1168/G1168</f>
        <v>0.71325012072287786</v>
      </c>
      <c r="L1168" s="42">
        <f>LOG(K1168,2)</f>
        <v>-0.487520008893501</v>
      </c>
      <c r="M1168" s="83">
        <f>(I1168-G1168)/G1168*100</f>
        <v>-28.674987927712216</v>
      </c>
      <c r="N1168" s="13" t="str">
        <f>IF(X1167=0,"×",IF(X1168=0,"×",IF(AD1167=0,"×",IF(AD1168=0,"×","√"))))</f>
        <v>√</v>
      </c>
      <c r="O1168" s="28">
        <v>4</v>
      </c>
      <c r="P1168" s="28">
        <v>3</v>
      </c>
      <c r="Q1168" s="28">
        <v>4</v>
      </c>
      <c r="R1168" s="28">
        <v>6</v>
      </c>
      <c r="S1168" s="49">
        <v>0</v>
      </c>
      <c r="T1168" s="50">
        <v>4164.5</v>
      </c>
      <c r="U1168" s="50">
        <v>826</v>
      </c>
      <c r="V1168" s="51">
        <f t="shared" si="132"/>
        <v>5.0417675544794189</v>
      </c>
      <c r="W1168" s="51">
        <f t="shared" si="133"/>
        <v>3338.5</v>
      </c>
      <c r="X1168" s="51">
        <f t="shared" si="130"/>
        <v>2985.0287285268832</v>
      </c>
      <c r="Y1168" s="52">
        <v>0</v>
      </c>
      <c r="Z1168" s="53">
        <v>2756.5</v>
      </c>
      <c r="AA1168" s="53">
        <v>614.5</v>
      </c>
      <c r="AB1168" s="54">
        <f t="shared" si="127"/>
        <v>4.4857607811228641</v>
      </c>
      <c r="AC1168" s="54">
        <f t="shared" si="134"/>
        <v>2142</v>
      </c>
      <c r="AD1168" s="54">
        <f t="shared" si="131"/>
        <v>2429.7138256913031</v>
      </c>
    </row>
    <row r="1169" spans="1:30" ht="12.75" customHeight="1">
      <c r="A1169" s="7">
        <v>1157</v>
      </c>
      <c r="B1169" s="27" t="s">
        <v>645</v>
      </c>
      <c r="C1169" s="17" t="s">
        <v>1688</v>
      </c>
      <c r="D1169" s="17" t="s">
        <v>771</v>
      </c>
      <c r="E1169" s="27" t="s">
        <v>1873</v>
      </c>
      <c r="F1169" s="15" t="s">
        <v>1874</v>
      </c>
      <c r="G1169" s="63"/>
      <c r="H1169" s="63"/>
      <c r="I1169" s="64"/>
      <c r="J1169" s="64"/>
      <c r="K1169" s="42"/>
      <c r="L1169" s="42"/>
      <c r="M1169" s="83"/>
      <c r="N1169" s="13"/>
      <c r="O1169" s="28">
        <v>4</v>
      </c>
      <c r="P1169" s="28">
        <v>3</v>
      </c>
      <c r="Q1169" s="28">
        <v>4</v>
      </c>
      <c r="R1169" s="28">
        <v>7</v>
      </c>
      <c r="S1169" s="49">
        <v>0</v>
      </c>
      <c r="T1169" s="50">
        <v>1269</v>
      </c>
      <c r="U1169" s="50">
        <v>805.5</v>
      </c>
      <c r="V1169" s="51">
        <f t="shared" si="132"/>
        <v>1.5754189944134078</v>
      </c>
      <c r="W1169" s="51">
        <f t="shared" si="133"/>
        <v>463.5</v>
      </c>
      <c r="X1169" s="51">
        <f t="shared" si="130"/>
        <v>414.42588458056321</v>
      </c>
      <c r="Y1169" s="52">
        <v>0</v>
      </c>
      <c r="Z1169" s="53">
        <v>845</v>
      </c>
      <c r="AA1169" s="53">
        <v>574</v>
      </c>
      <c r="AB1169" s="54">
        <f t="shared" ref="AB1169:AB1230" si="135">Z1169/AA1169</f>
        <v>1.4721254355400697</v>
      </c>
      <c r="AC1169" s="54">
        <f t="shared" si="134"/>
        <v>271</v>
      </c>
      <c r="AD1169" s="54">
        <f t="shared" si="131"/>
        <v>307.40076879661211</v>
      </c>
    </row>
    <row r="1170" spans="1:30" ht="12.75" customHeight="1">
      <c r="A1170" s="7">
        <v>1158</v>
      </c>
      <c r="B1170" s="27"/>
      <c r="C1170" s="17" t="s">
        <v>1688</v>
      </c>
      <c r="D1170" s="17" t="s">
        <v>771</v>
      </c>
      <c r="E1170" s="27" t="s">
        <v>1873</v>
      </c>
      <c r="F1170" s="15" t="s">
        <v>1874</v>
      </c>
      <c r="G1170" s="63">
        <f>(X1169+X1170)/2</f>
        <v>475.44976078902801</v>
      </c>
      <c r="H1170" s="63">
        <f>ABS((X1169-G1170)/G1170*100)</f>
        <v>12.834978843441466</v>
      </c>
      <c r="I1170" s="64">
        <f>(AD1169+AD1170)/2</f>
        <v>330.65433248786871</v>
      </c>
      <c r="J1170" s="64">
        <f>ABS((AD1169-I1170)/I1170*100)</f>
        <v>7.0325900514579667</v>
      </c>
      <c r="K1170" s="42">
        <f>I1170/G1170</f>
        <v>0.69545588147764459</v>
      </c>
      <c r="L1170" s="42">
        <f>LOG(K1170,2)</f>
        <v>-0.52396909930357249</v>
      </c>
      <c r="M1170" s="83">
        <f>(I1170-G1170)/G1170*100</f>
        <v>-30.454411852235548</v>
      </c>
      <c r="N1170" s="13" t="str">
        <f>IF(X1169=0,"×",IF(X1170=0,"×",IF(AD1169=0,"×",IF(AD1170=0,"×","√"))))</f>
        <v>√</v>
      </c>
      <c r="O1170" s="28">
        <v>4</v>
      </c>
      <c r="P1170" s="28">
        <v>3</v>
      </c>
      <c r="Q1170" s="28">
        <v>4</v>
      </c>
      <c r="R1170" s="28">
        <v>8</v>
      </c>
      <c r="S1170" s="49">
        <v>0</v>
      </c>
      <c r="T1170" s="50">
        <v>1383</v>
      </c>
      <c r="U1170" s="50">
        <v>783</v>
      </c>
      <c r="V1170" s="51">
        <f t="shared" si="132"/>
        <v>1.7662835249042146</v>
      </c>
      <c r="W1170" s="51">
        <f t="shared" si="133"/>
        <v>600</v>
      </c>
      <c r="X1170" s="51">
        <f t="shared" si="130"/>
        <v>536.4736369974928</v>
      </c>
      <c r="Y1170" s="52">
        <v>0</v>
      </c>
      <c r="Z1170" s="53">
        <v>869</v>
      </c>
      <c r="AA1170" s="53">
        <v>557</v>
      </c>
      <c r="AB1170" s="54">
        <f t="shared" si="135"/>
        <v>1.5601436265709157</v>
      </c>
      <c r="AC1170" s="54">
        <f t="shared" si="134"/>
        <v>312</v>
      </c>
      <c r="AD1170" s="54">
        <f t="shared" si="131"/>
        <v>353.90789617912537</v>
      </c>
    </row>
    <row r="1171" spans="1:30" ht="12.75" customHeight="1">
      <c r="A1171" s="7">
        <v>1159</v>
      </c>
      <c r="B1171" s="27" t="s">
        <v>646</v>
      </c>
      <c r="C1171" s="17" t="s">
        <v>1881</v>
      </c>
      <c r="D1171" s="17" t="s">
        <v>2059</v>
      </c>
      <c r="E1171" s="27" t="s">
        <v>1882</v>
      </c>
      <c r="F1171" s="15" t="s">
        <v>1883</v>
      </c>
      <c r="G1171" s="63"/>
      <c r="H1171" s="63"/>
      <c r="I1171" s="64"/>
      <c r="J1171" s="64"/>
      <c r="K1171" s="42"/>
      <c r="L1171" s="42"/>
      <c r="M1171" s="83"/>
      <c r="N1171" s="13"/>
      <c r="O1171" s="28">
        <v>4</v>
      </c>
      <c r="P1171" s="28">
        <v>3</v>
      </c>
      <c r="Q1171" s="28">
        <v>4</v>
      </c>
      <c r="R1171" s="28">
        <v>9</v>
      </c>
      <c r="S1171" s="49">
        <v>0</v>
      </c>
      <c r="T1171" s="50">
        <v>2171</v>
      </c>
      <c r="U1171" s="50">
        <v>770</v>
      </c>
      <c r="V1171" s="51">
        <f t="shared" si="132"/>
        <v>2.8194805194805195</v>
      </c>
      <c r="W1171" s="51">
        <f t="shared" si="133"/>
        <v>1401</v>
      </c>
      <c r="X1171" s="51">
        <f t="shared" si="130"/>
        <v>1252.6659423891458</v>
      </c>
      <c r="Y1171" s="52">
        <v>0</v>
      </c>
      <c r="Z1171" s="53">
        <v>2495</v>
      </c>
      <c r="AA1171" s="53">
        <v>543</v>
      </c>
      <c r="AB1171" s="54">
        <f t="shared" si="135"/>
        <v>4.5948434622467769</v>
      </c>
      <c r="AC1171" s="54">
        <f t="shared" si="134"/>
        <v>1952</v>
      </c>
      <c r="AD1171" s="54">
        <f t="shared" si="131"/>
        <v>2214.192991479656</v>
      </c>
    </row>
    <row r="1172" spans="1:30" ht="12.75" customHeight="1">
      <c r="A1172" s="7">
        <v>1160</v>
      </c>
      <c r="B1172" s="27"/>
      <c r="C1172" s="17" t="s">
        <v>1881</v>
      </c>
      <c r="D1172" s="17" t="s">
        <v>2059</v>
      </c>
      <c r="E1172" s="27" t="s">
        <v>1882</v>
      </c>
      <c r="F1172" s="15" t="s">
        <v>1883</v>
      </c>
      <c r="G1172" s="63">
        <f>(X1171+X1172)/2</f>
        <v>1304.5250606322368</v>
      </c>
      <c r="H1172" s="63">
        <f>ABS((X1171-G1172)/G1172*100)</f>
        <v>3.9753255654557904</v>
      </c>
      <c r="I1172" s="64">
        <f>(AD1171+AD1172)/2</f>
        <v>1608.1824352819069</v>
      </c>
      <c r="J1172" s="64">
        <f>ABS((AD1171-I1172)/I1172*100)</f>
        <v>37.682948333627223</v>
      </c>
      <c r="K1172" s="42">
        <f>I1172/G1172</f>
        <v>1.2327723581657395</v>
      </c>
      <c r="L1172" s="42">
        <f>LOG(K1172,2)</f>
        <v>0.30190641850305833</v>
      </c>
      <c r="M1172" s="83">
        <f>(I1172-G1172)/G1172*100</f>
        <v>23.277235816573956</v>
      </c>
      <c r="N1172" s="13" t="str">
        <f>IF(X1171=0,"×",IF(X1172=0,"×",IF(AD1171=0,"×",IF(AD1172=0,"×","√"))))</f>
        <v>√</v>
      </c>
      <c r="O1172" s="28">
        <v>4</v>
      </c>
      <c r="P1172" s="28">
        <v>3</v>
      </c>
      <c r="Q1172" s="28">
        <v>4</v>
      </c>
      <c r="R1172" s="28">
        <v>10</v>
      </c>
      <c r="S1172" s="49">
        <v>0</v>
      </c>
      <c r="T1172" s="50">
        <v>2312</v>
      </c>
      <c r="U1172" s="50">
        <v>795</v>
      </c>
      <c r="V1172" s="51">
        <f t="shared" si="132"/>
        <v>2.9081761006289306</v>
      </c>
      <c r="W1172" s="51">
        <f t="shared" si="133"/>
        <v>1517</v>
      </c>
      <c r="X1172" s="51">
        <f t="shared" si="130"/>
        <v>1356.3841788753277</v>
      </c>
      <c r="Y1172" s="52">
        <v>0</v>
      </c>
      <c r="Z1172" s="53">
        <v>1438.5</v>
      </c>
      <c r="AA1172" s="53">
        <v>555</v>
      </c>
      <c r="AB1172" s="54">
        <f t="shared" si="135"/>
        <v>2.5918918918918918</v>
      </c>
      <c r="AC1172" s="54">
        <f t="shared" si="134"/>
        <v>883.5</v>
      </c>
      <c r="AD1172" s="54">
        <f t="shared" si="131"/>
        <v>1002.1718790841578</v>
      </c>
    </row>
    <row r="1173" spans="1:30" ht="12.75" customHeight="1">
      <c r="A1173" s="7">
        <v>1161</v>
      </c>
      <c r="B1173" s="27" t="s">
        <v>647</v>
      </c>
      <c r="C1173" s="17" t="s">
        <v>1881</v>
      </c>
      <c r="D1173" s="17" t="s">
        <v>2059</v>
      </c>
      <c r="E1173" s="27" t="s">
        <v>1882</v>
      </c>
      <c r="F1173" s="15" t="s">
        <v>1883</v>
      </c>
      <c r="G1173" s="63"/>
      <c r="H1173" s="63"/>
      <c r="I1173" s="64"/>
      <c r="J1173" s="64"/>
      <c r="K1173" s="42"/>
      <c r="L1173" s="42"/>
      <c r="M1173" s="83"/>
      <c r="N1173" s="13"/>
      <c r="O1173" s="28">
        <v>4</v>
      </c>
      <c r="P1173" s="28">
        <v>3</v>
      </c>
      <c r="Q1173" s="28">
        <v>5</v>
      </c>
      <c r="R1173" s="28">
        <v>1</v>
      </c>
      <c r="S1173" s="49">
        <v>0</v>
      </c>
      <c r="T1173" s="50">
        <v>2696</v>
      </c>
      <c r="U1173" s="50">
        <v>797</v>
      </c>
      <c r="V1173" s="51">
        <f t="shared" si="132"/>
        <v>3.3826850690087831</v>
      </c>
      <c r="W1173" s="51">
        <f t="shared" si="133"/>
        <v>1899</v>
      </c>
      <c r="X1173" s="51">
        <f t="shared" si="130"/>
        <v>1697.939061097065</v>
      </c>
      <c r="Y1173" s="52">
        <v>0</v>
      </c>
      <c r="Z1173" s="53">
        <v>1039</v>
      </c>
      <c r="AA1173" s="53">
        <v>645</v>
      </c>
      <c r="AB1173" s="54">
        <f t="shared" si="135"/>
        <v>1.6108527131782946</v>
      </c>
      <c r="AC1173" s="54">
        <f t="shared" si="134"/>
        <v>394</v>
      </c>
      <c r="AD1173" s="54">
        <f t="shared" si="131"/>
        <v>446.92215094415189</v>
      </c>
    </row>
    <row r="1174" spans="1:30" ht="12.75" customHeight="1">
      <c r="A1174" s="7">
        <v>1162</v>
      </c>
      <c r="B1174" s="27"/>
      <c r="C1174" s="17" t="s">
        <v>1881</v>
      </c>
      <c r="D1174" s="17" t="s">
        <v>2059</v>
      </c>
      <c r="E1174" s="27" t="s">
        <v>1882</v>
      </c>
      <c r="F1174" s="15" t="s">
        <v>1883</v>
      </c>
      <c r="G1174" s="63">
        <f>(X1173+X1174)/2</f>
        <v>1345.2076447712134</v>
      </c>
      <c r="H1174" s="63">
        <f>ABS((X1173-G1174)/G1174*100)</f>
        <v>26.221335992023931</v>
      </c>
      <c r="I1174" s="64">
        <f>(AD1173+AD1174)/2</f>
        <v>664.14446542589076</v>
      </c>
      <c r="J1174" s="64">
        <f>ABS((AD1173-I1174)/I1174*100)</f>
        <v>32.707087959009399</v>
      </c>
      <c r="K1174" s="42">
        <f>I1174/G1174</f>
        <v>0.49371148610952575</v>
      </c>
      <c r="L1174" s="42">
        <f>LOG(K1174,2)</f>
        <v>-1.0182598853755185</v>
      </c>
      <c r="M1174" s="83">
        <f>(I1174-G1174)/G1174*100</f>
        <v>-50.628851389047426</v>
      </c>
      <c r="N1174" s="13" t="str">
        <f>IF(X1173=0,"×",IF(X1174=0,"×",IF(AD1173=0,"×",IF(AD1174=0,"×","√"))))</f>
        <v>√</v>
      </c>
      <c r="O1174" s="28">
        <v>4</v>
      </c>
      <c r="P1174" s="28">
        <v>3</v>
      </c>
      <c r="Q1174" s="28">
        <v>5</v>
      </c>
      <c r="R1174" s="28">
        <v>2</v>
      </c>
      <c r="S1174" s="49">
        <v>0</v>
      </c>
      <c r="T1174" s="50">
        <v>1942</v>
      </c>
      <c r="U1174" s="50">
        <v>832</v>
      </c>
      <c r="V1174" s="51">
        <f t="shared" si="132"/>
        <v>2.3341346153846154</v>
      </c>
      <c r="W1174" s="51">
        <f t="shared" si="133"/>
        <v>1110</v>
      </c>
      <c r="X1174" s="51">
        <f t="shared" si="130"/>
        <v>992.47622844536181</v>
      </c>
      <c r="Y1174" s="52">
        <v>0</v>
      </c>
      <c r="Z1174" s="53">
        <v>1410.5</v>
      </c>
      <c r="AA1174" s="53">
        <v>633.5</v>
      </c>
      <c r="AB1174" s="54">
        <f t="shared" si="135"/>
        <v>2.2265193370165748</v>
      </c>
      <c r="AC1174" s="54">
        <f t="shared" si="134"/>
        <v>777</v>
      </c>
      <c r="AD1174" s="54">
        <f t="shared" si="131"/>
        <v>881.36677990762951</v>
      </c>
    </row>
    <row r="1175" spans="1:30" ht="12.75" customHeight="1">
      <c r="A1175" s="7">
        <v>1163</v>
      </c>
      <c r="B1175" s="27" t="s">
        <v>648</v>
      </c>
      <c r="C1175" s="17" t="s">
        <v>750</v>
      </c>
      <c r="D1175" s="17" t="s">
        <v>2059</v>
      </c>
      <c r="E1175" s="27" t="s">
        <v>702</v>
      </c>
      <c r="F1175" s="15" t="s">
        <v>1885</v>
      </c>
      <c r="G1175" s="63"/>
      <c r="H1175" s="63"/>
      <c r="I1175" s="64"/>
      <c r="J1175" s="64"/>
      <c r="K1175" s="42"/>
      <c r="L1175" s="42"/>
      <c r="M1175" s="83"/>
      <c r="N1175" s="13"/>
      <c r="O1175" s="28">
        <v>4</v>
      </c>
      <c r="P1175" s="28">
        <v>3</v>
      </c>
      <c r="Q1175" s="28">
        <v>5</v>
      </c>
      <c r="R1175" s="28">
        <v>3</v>
      </c>
      <c r="S1175" s="49">
        <v>0</v>
      </c>
      <c r="T1175" s="50">
        <v>1330</v>
      </c>
      <c r="U1175" s="50">
        <v>791</v>
      </c>
      <c r="V1175" s="51">
        <f t="shared" si="132"/>
        <v>1.6814159292035398</v>
      </c>
      <c r="W1175" s="51">
        <f t="shared" si="133"/>
        <v>539</v>
      </c>
      <c r="X1175" s="51">
        <f t="shared" si="130"/>
        <v>481.93215056941443</v>
      </c>
      <c r="Y1175" s="52">
        <v>0</v>
      </c>
      <c r="Z1175" s="53">
        <v>1138</v>
      </c>
      <c r="AA1175" s="53">
        <v>645</v>
      </c>
      <c r="AB1175" s="54">
        <f t="shared" si="135"/>
        <v>1.7643410852713177</v>
      </c>
      <c r="AC1175" s="54">
        <f t="shared" si="134"/>
        <v>493</v>
      </c>
      <c r="AD1175" s="54">
        <f t="shared" si="131"/>
        <v>559.21984877022055</v>
      </c>
    </row>
    <row r="1176" spans="1:30" ht="12.75" customHeight="1">
      <c r="A1176" s="7">
        <v>1164</v>
      </c>
      <c r="B1176" s="27"/>
      <c r="C1176" s="17" t="s">
        <v>750</v>
      </c>
      <c r="D1176" s="17" t="s">
        <v>2059</v>
      </c>
      <c r="E1176" s="27" t="s">
        <v>702</v>
      </c>
      <c r="F1176" s="15" t="s">
        <v>1885</v>
      </c>
      <c r="G1176" s="63">
        <f>(X1175+X1176)/2</f>
        <v>790.18096116089055</v>
      </c>
      <c r="H1176" s="63">
        <f>ABS((X1175-G1176)/G1176*100)</f>
        <v>39.009900990099013</v>
      </c>
      <c r="I1176" s="64">
        <f>(AD1175+AD1176)/2</f>
        <v>923.90378665992819</v>
      </c>
      <c r="J1176" s="64">
        <f>ABS((AD1175-I1176)/I1176*100)</f>
        <v>39.472068753836702</v>
      </c>
      <c r="K1176" s="42">
        <f>I1176/G1176</f>
        <v>1.1692306345910681</v>
      </c>
      <c r="L1176" s="42">
        <f>LOG(K1176,2)</f>
        <v>0.22555953428535971</v>
      </c>
      <c r="M1176" s="83">
        <f>(I1176-G1176)/G1176*100</f>
        <v>16.92306345910681</v>
      </c>
      <c r="N1176" s="13" t="str">
        <f>IF(X1175=0,"×",IF(X1176=0,"×",IF(AD1175=0,"×",IF(AD1176=0,"×","√"))))</f>
        <v>√</v>
      </c>
      <c r="O1176" s="28">
        <v>4</v>
      </c>
      <c r="P1176" s="28">
        <v>3</v>
      </c>
      <c r="Q1176" s="28">
        <v>5</v>
      </c>
      <c r="R1176" s="28">
        <v>4</v>
      </c>
      <c r="S1176" s="49">
        <v>0</v>
      </c>
      <c r="T1176" s="50">
        <v>2020.5</v>
      </c>
      <c r="U1176" s="50">
        <v>792</v>
      </c>
      <c r="V1176" s="51">
        <f t="shared" si="132"/>
        <v>2.5511363636363638</v>
      </c>
      <c r="W1176" s="51">
        <f t="shared" si="133"/>
        <v>1228.5</v>
      </c>
      <c r="X1176" s="51">
        <f t="shared" si="130"/>
        <v>1098.4297717523666</v>
      </c>
      <c r="Y1176" s="52">
        <v>0</v>
      </c>
      <c r="Z1176" s="53">
        <v>1767</v>
      </c>
      <c r="AA1176" s="53">
        <v>631</v>
      </c>
      <c r="AB1176" s="54">
        <f t="shared" si="135"/>
        <v>2.8003169572107764</v>
      </c>
      <c r="AC1176" s="54">
        <f t="shared" si="134"/>
        <v>1136</v>
      </c>
      <c r="AD1176" s="54">
        <f t="shared" si="131"/>
        <v>1288.5877245496358</v>
      </c>
    </row>
    <row r="1177" spans="1:30" ht="12.75" customHeight="1">
      <c r="A1177" s="26">
        <v>1165</v>
      </c>
      <c r="B1177" s="31" t="s">
        <v>649</v>
      </c>
      <c r="C1177" s="30" t="s">
        <v>1884</v>
      </c>
      <c r="D1177" s="30" t="s">
        <v>2059</v>
      </c>
      <c r="E1177" s="31" t="s">
        <v>1392</v>
      </c>
      <c r="F1177" s="15" t="s">
        <v>1887</v>
      </c>
      <c r="G1177" s="63"/>
      <c r="H1177" s="63"/>
      <c r="I1177" s="64"/>
      <c r="J1177" s="64"/>
      <c r="K1177" s="42"/>
      <c r="L1177" s="42"/>
      <c r="M1177" s="83"/>
      <c r="N1177" s="13"/>
      <c r="O1177" s="28"/>
      <c r="P1177" s="28"/>
      <c r="Q1177" s="28"/>
      <c r="R1177" s="28"/>
      <c r="S1177" s="49"/>
      <c r="T1177" s="50"/>
      <c r="U1177" s="50"/>
      <c r="V1177" s="51"/>
      <c r="W1177" s="51"/>
      <c r="X1177" s="51"/>
      <c r="Y1177" s="52"/>
      <c r="Z1177" s="53"/>
      <c r="AA1177" s="53"/>
      <c r="AB1177" s="54"/>
      <c r="AC1177" s="54"/>
      <c r="AD1177" s="54"/>
    </row>
    <row r="1178" spans="1:30" ht="12.75" customHeight="1">
      <c r="A1178" s="26">
        <v>1166</v>
      </c>
      <c r="B1178" s="31"/>
      <c r="C1178" s="30" t="s">
        <v>1884</v>
      </c>
      <c r="D1178" s="30" t="s">
        <v>2059</v>
      </c>
      <c r="E1178" s="31" t="s">
        <v>1392</v>
      </c>
      <c r="F1178" s="15" t="s">
        <v>1887</v>
      </c>
      <c r="G1178" s="63"/>
      <c r="H1178" s="63"/>
      <c r="I1178" s="64"/>
      <c r="J1178" s="64"/>
      <c r="K1178" s="42"/>
      <c r="L1178" s="42"/>
      <c r="M1178" s="83"/>
      <c r="N1178" s="13"/>
      <c r="O1178" s="28"/>
      <c r="P1178" s="28"/>
      <c r="Q1178" s="28"/>
      <c r="R1178" s="28"/>
      <c r="S1178" s="49"/>
      <c r="T1178" s="50"/>
      <c r="U1178" s="50"/>
      <c r="V1178" s="51"/>
      <c r="W1178" s="51"/>
      <c r="X1178" s="51"/>
      <c r="Y1178" s="52"/>
      <c r="Z1178" s="53"/>
      <c r="AA1178" s="53"/>
      <c r="AB1178" s="54"/>
      <c r="AC1178" s="54"/>
      <c r="AD1178" s="54"/>
    </row>
    <row r="1179" spans="1:30" ht="12.75" customHeight="1">
      <c r="A1179" s="7">
        <v>1167</v>
      </c>
      <c r="B1179" s="27" t="s">
        <v>650</v>
      </c>
      <c r="C1179" s="17" t="s">
        <v>1884</v>
      </c>
      <c r="D1179" s="17" t="s">
        <v>2059</v>
      </c>
      <c r="E1179" s="27" t="s">
        <v>1886</v>
      </c>
      <c r="F1179" s="15" t="s">
        <v>1887</v>
      </c>
      <c r="G1179" s="63"/>
      <c r="H1179" s="63"/>
      <c r="I1179" s="64"/>
      <c r="J1179" s="64"/>
      <c r="K1179" s="42"/>
      <c r="L1179" s="42"/>
      <c r="M1179" s="83"/>
      <c r="N1179" s="13"/>
      <c r="O1179" s="28">
        <v>4</v>
      </c>
      <c r="P1179" s="28">
        <v>3</v>
      </c>
      <c r="Q1179" s="28">
        <v>5</v>
      </c>
      <c r="R1179" s="28">
        <v>7</v>
      </c>
      <c r="S1179" s="49">
        <v>0</v>
      </c>
      <c r="T1179" s="50">
        <v>1923</v>
      </c>
      <c r="U1179" s="50">
        <v>805</v>
      </c>
      <c r="V1179" s="51">
        <f t="shared" si="132"/>
        <v>2.3888198757763974</v>
      </c>
      <c r="W1179" s="51">
        <f t="shared" si="133"/>
        <v>1118</v>
      </c>
      <c r="X1179" s="51">
        <f t="shared" ref="X1179:X1210" si="136">W1179/$W$1277</f>
        <v>999.62921027199502</v>
      </c>
      <c r="Y1179" s="52">
        <v>0</v>
      </c>
      <c r="Z1179" s="53">
        <v>2863</v>
      </c>
      <c r="AA1179" s="53">
        <v>593.5</v>
      </c>
      <c r="AB1179" s="54">
        <f t="shared" si="135"/>
        <v>4.8239258635214828</v>
      </c>
      <c r="AC1179" s="54">
        <f t="shared" si="134"/>
        <v>2269.5</v>
      </c>
      <c r="AD1179" s="54">
        <f t="shared" ref="AD1179:AD1210" si="137">AC1179/$AC$1277</f>
        <v>2574.3396486491188</v>
      </c>
    </row>
    <row r="1180" spans="1:30" ht="12.75" customHeight="1">
      <c r="A1180" s="7">
        <v>1168</v>
      </c>
      <c r="B1180" s="27"/>
      <c r="C1180" s="17" t="s">
        <v>1884</v>
      </c>
      <c r="D1180" s="17" t="s">
        <v>2059</v>
      </c>
      <c r="E1180" s="27" t="s">
        <v>1886</v>
      </c>
      <c r="F1180" s="15" t="s">
        <v>1887</v>
      </c>
      <c r="G1180" s="63">
        <f>(X1179+X1180)/2</f>
        <v>1488.0437506217959</v>
      </c>
      <c r="H1180" s="63">
        <f>ABS((X1179-G1180)/G1180*100)</f>
        <v>32.822592759501276</v>
      </c>
      <c r="I1180" s="64">
        <f>(AD1179+AD1180)/2</f>
        <v>2745.9055758833902</v>
      </c>
      <c r="J1180" s="64">
        <f>ABS((AD1179-I1180)/I1180*100)</f>
        <v>6.2480636166477286</v>
      </c>
      <c r="K1180" s="42">
        <f>I1180/G1180</f>
        <v>1.8453123940314138</v>
      </c>
      <c r="L1180" s="42">
        <f>LOG(K1180,2)</f>
        <v>0.88386507166184469</v>
      </c>
      <c r="M1180" s="83">
        <f>(I1180-G1180)/G1180*100</f>
        <v>84.531239403141385</v>
      </c>
      <c r="N1180" s="13" t="str">
        <f>IF(X1179=0,"×",IF(X1180=0,"×",IF(AD1179=0,"×",IF(AD1180=0,"×","√"))))</f>
        <v>√</v>
      </c>
      <c r="O1180" s="28">
        <v>4</v>
      </c>
      <c r="P1180" s="28">
        <v>3</v>
      </c>
      <c r="Q1180" s="28">
        <v>5</v>
      </c>
      <c r="R1180" s="28">
        <v>8</v>
      </c>
      <c r="S1180" s="49">
        <v>0</v>
      </c>
      <c r="T1180" s="50">
        <v>3020.5</v>
      </c>
      <c r="U1180" s="50">
        <v>810</v>
      </c>
      <c r="V1180" s="51">
        <f t="shared" si="132"/>
        <v>3.7290123456790125</v>
      </c>
      <c r="W1180" s="51">
        <f t="shared" si="133"/>
        <v>2210.5</v>
      </c>
      <c r="X1180" s="51">
        <f t="shared" si="136"/>
        <v>1976.4582909715966</v>
      </c>
      <c r="Y1180" s="52">
        <v>0</v>
      </c>
      <c r="Z1180" s="53">
        <v>3127</v>
      </c>
      <c r="AA1180" s="53">
        <v>555</v>
      </c>
      <c r="AB1180" s="54">
        <f t="shared" si="135"/>
        <v>5.634234234234234</v>
      </c>
      <c r="AC1180" s="54">
        <f t="shared" si="134"/>
        <v>2572</v>
      </c>
      <c r="AD1180" s="54">
        <f t="shared" si="137"/>
        <v>2917.4715031176615</v>
      </c>
    </row>
    <row r="1181" spans="1:30" ht="12.75" customHeight="1">
      <c r="A1181" s="7">
        <v>1169</v>
      </c>
      <c r="B1181" s="27" t="s">
        <v>651</v>
      </c>
      <c r="C1181" s="17" t="s">
        <v>1888</v>
      </c>
      <c r="D1181" s="17" t="s">
        <v>2059</v>
      </c>
      <c r="E1181" s="27" t="s">
        <v>1890</v>
      </c>
      <c r="F1181" s="15" t="s">
        <v>1088</v>
      </c>
      <c r="G1181" s="63"/>
      <c r="H1181" s="63"/>
      <c r="I1181" s="64"/>
      <c r="J1181" s="64"/>
      <c r="K1181" s="42"/>
      <c r="L1181" s="42"/>
      <c r="M1181" s="83"/>
      <c r="N1181" s="13"/>
      <c r="O1181" s="28">
        <v>4</v>
      </c>
      <c r="P1181" s="28">
        <v>3</v>
      </c>
      <c r="Q1181" s="28">
        <v>5</v>
      </c>
      <c r="R1181" s="28">
        <v>9</v>
      </c>
      <c r="S1181" s="49">
        <v>0</v>
      </c>
      <c r="T1181" s="50">
        <v>3207</v>
      </c>
      <c r="U1181" s="50">
        <v>786</v>
      </c>
      <c r="V1181" s="51">
        <f t="shared" si="132"/>
        <v>4.0801526717557248</v>
      </c>
      <c r="W1181" s="51">
        <f t="shared" si="133"/>
        <v>2421</v>
      </c>
      <c r="X1181" s="51">
        <f t="shared" si="136"/>
        <v>2164.6711252848836</v>
      </c>
      <c r="Y1181" s="52">
        <v>0</v>
      </c>
      <c r="Z1181" s="53">
        <v>2449.5</v>
      </c>
      <c r="AA1181" s="53">
        <v>551</v>
      </c>
      <c r="AB1181" s="54">
        <f t="shared" si="135"/>
        <v>4.4455535390199641</v>
      </c>
      <c r="AC1181" s="54">
        <f t="shared" si="134"/>
        <v>1898.5</v>
      </c>
      <c r="AD1181" s="54">
        <f t="shared" si="137"/>
        <v>2153.5068618463765</v>
      </c>
    </row>
    <row r="1182" spans="1:30" ht="12.75" customHeight="1">
      <c r="A1182" s="7">
        <v>1170</v>
      </c>
      <c r="B1182" s="27"/>
      <c r="C1182" s="17" t="s">
        <v>1888</v>
      </c>
      <c r="D1182" s="17" t="s">
        <v>2059</v>
      </c>
      <c r="E1182" s="27" t="s">
        <v>1890</v>
      </c>
      <c r="F1182" s="15" t="s">
        <v>1088</v>
      </c>
      <c r="G1182" s="63">
        <f>(X1181+X1182)/2</f>
        <v>2094.0354297468803</v>
      </c>
      <c r="H1182" s="63">
        <f>ABS((X1181-G1182)/G1182*100)</f>
        <v>3.3731853116994079</v>
      </c>
      <c r="I1182" s="64">
        <f>(AD1181+AD1182)/2</f>
        <v>2200.864729363936</v>
      </c>
      <c r="J1182" s="64">
        <f>ABS((AD1181-I1182)/I1182*100)</f>
        <v>2.1517845638448767</v>
      </c>
      <c r="K1182" s="42">
        <f>I1182/G1182</f>
        <v>1.0510159943329942</v>
      </c>
      <c r="L1182" s="42">
        <f>LOG(K1182,2)</f>
        <v>7.1784624361285673E-2</v>
      </c>
      <c r="M1182" s="83">
        <f>(I1182-G1182)/G1182*100</f>
        <v>5.1015994332994126</v>
      </c>
      <c r="N1182" s="13" t="str">
        <f>IF(X1181=0,"×",IF(X1182=0,"×",IF(AD1181=0,"×",IF(AD1182=0,"×","√"))))</f>
        <v>√</v>
      </c>
      <c r="O1182" s="28">
        <v>4</v>
      </c>
      <c r="P1182" s="28">
        <v>3</v>
      </c>
      <c r="Q1182" s="28">
        <v>5</v>
      </c>
      <c r="R1182" s="28">
        <v>10</v>
      </c>
      <c r="S1182" s="49">
        <v>0</v>
      </c>
      <c r="T1182" s="50">
        <v>3045</v>
      </c>
      <c r="U1182" s="50">
        <v>782</v>
      </c>
      <c r="V1182" s="51">
        <f t="shared" si="132"/>
        <v>3.8938618925831201</v>
      </c>
      <c r="W1182" s="51">
        <f t="shared" si="133"/>
        <v>2263</v>
      </c>
      <c r="X1182" s="51">
        <f t="shared" si="136"/>
        <v>2023.3997342088771</v>
      </c>
      <c r="Y1182" s="52">
        <v>0</v>
      </c>
      <c r="Z1182" s="53">
        <v>2548</v>
      </c>
      <c r="AA1182" s="53">
        <v>566</v>
      </c>
      <c r="AB1182" s="54">
        <f t="shared" si="135"/>
        <v>4.5017667844522968</v>
      </c>
      <c r="AC1182" s="54">
        <f t="shared" si="134"/>
        <v>1982</v>
      </c>
      <c r="AD1182" s="54">
        <f t="shared" si="137"/>
        <v>2248.2225968814951</v>
      </c>
    </row>
    <row r="1183" spans="1:30" ht="12.75" customHeight="1">
      <c r="A1183" s="7">
        <v>1171</v>
      </c>
      <c r="B1183" s="27" t="s">
        <v>652</v>
      </c>
      <c r="C1183" s="17" t="s">
        <v>1889</v>
      </c>
      <c r="D1183" s="17" t="s">
        <v>2059</v>
      </c>
      <c r="E1183" s="27" t="s">
        <v>1892</v>
      </c>
      <c r="F1183" s="15" t="s">
        <v>1893</v>
      </c>
      <c r="G1183" s="63"/>
      <c r="H1183" s="63"/>
      <c r="I1183" s="64"/>
      <c r="J1183" s="64"/>
      <c r="K1183" s="42"/>
      <c r="L1183" s="42"/>
      <c r="M1183" s="83"/>
      <c r="N1183" s="13"/>
      <c r="O1183" s="28">
        <v>4</v>
      </c>
      <c r="P1183" s="28">
        <v>3</v>
      </c>
      <c r="Q1183" s="28">
        <v>6</v>
      </c>
      <c r="R1183" s="28">
        <v>1</v>
      </c>
      <c r="S1183" s="49">
        <v>0</v>
      </c>
      <c r="T1183" s="50">
        <v>2854.5</v>
      </c>
      <c r="U1183" s="50">
        <v>828</v>
      </c>
      <c r="V1183" s="51">
        <f t="shared" si="132"/>
        <v>3.4474637681159419</v>
      </c>
      <c r="W1183" s="51">
        <f t="shared" si="133"/>
        <v>2026.5</v>
      </c>
      <c r="X1183" s="51">
        <f t="shared" si="136"/>
        <v>1811.939708959032</v>
      </c>
      <c r="Y1183" s="52">
        <v>0</v>
      </c>
      <c r="Z1183" s="53">
        <v>2887</v>
      </c>
      <c r="AA1183" s="53">
        <v>627</v>
      </c>
      <c r="AB1183" s="54">
        <f t="shared" si="135"/>
        <v>4.6044657097288679</v>
      </c>
      <c r="AC1183" s="54">
        <f t="shared" si="134"/>
        <v>2260</v>
      </c>
      <c r="AD1183" s="54">
        <f t="shared" si="137"/>
        <v>2563.5636069385364</v>
      </c>
    </row>
    <row r="1184" spans="1:30" ht="12.75" customHeight="1">
      <c r="A1184" s="7">
        <v>1172</v>
      </c>
      <c r="B1184" s="27"/>
      <c r="C1184" s="17" t="s">
        <v>1889</v>
      </c>
      <c r="D1184" s="17" t="s">
        <v>2059</v>
      </c>
      <c r="E1184" s="27" t="s">
        <v>1892</v>
      </c>
      <c r="F1184" s="15" t="s">
        <v>1893</v>
      </c>
      <c r="G1184" s="63">
        <f>(X1183+X1184)/2</f>
        <v>2008.8702398735284</v>
      </c>
      <c r="H1184" s="63">
        <f>ABS((X1183-G1184)/G1184*100)</f>
        <v>9.8030488483364859</v>
      </c>
      <c r="I1184" s="64">
        <f>(AD1183+AD1184)/2</f>
        <v>2203.7005298140894</v>
      </c>
      <c r="J1184" s="64">
        <f>ABS((AD1183-I1184)/I1184*100)</f>
        <v>16.329944666066133</v>
      </c>
      <c r="K1184" s="42">
        <f>I1184/G1184</f>
        <v>1.0969850048417398</v>
      </c>
      <c r="L1184" s="42">
        <f>LOG(K1184,2)</f>
        <v>0.13354380505895719</v>
      </c>
      <c r="M1184" s="83">
        <f>(I1184-G1184)/G1184*100</f>
        <v>9.6985004841739713</v>
      </c>
      <c r="N1184" s="13" t="str">
        <f>IF(X1183=0,"×",IF(X1184=0,"×",IF(AD1183=0,"×",IF(AD1184=0,"×","√"))))</f>
        <v>√</v>
      </c>
      <c r="O1184" s="28">
        <v>4</v>
      </c>
      <c r="P1184" s="28">
        <v>3</v>
      </c>
      <c r="Q1184" s="28">
        <v>6</v>
      </c>
      <c r="R1184" s="28">
        <v>2</v>
      </c>
      <c r="S1184" s="49">
        <v>0</v>
      </c>
      <c r="T1184" s="50">
        <v>3247.5</v>
      </c>
      <c r="U1184" s="50">
        <v>780.5</v>
      </c>
      <c r="V1184" s="51">
        <f t="shared" si="132"/>
        <v>4.160794362588085</v>
      </c>
      <c r="W1184" s="51">
        <f t="shared" si="133"/>
        <v>2467</v>
      </c>
      <c r="X1184" s="51">
        <f t="shared" si="136"/>
        <v>2205.8007707880247</v>
      </c>
      <c r="Y1184" s="52">
        <v>0</v>
      </c>
      <c r="Z1184" s="53">
        <v>2266.5</v>
      </c>
      <c r="AA1184" s="53">
        <v>641</v>
      </c>
      <c r="AB1184" s="54">
        <f t="shared" si="135"/>
        <v>3.5358814352574104</v>
      </c>
      <c r="AC1184" s="54">
        <f t="shared" si="134"/>
        <v>1625.5</v>
      </c>
      <c r="AD1184" s="54">
        <f t="shared" si="137"/>
        <v>1843.8374526896419</v>
      </c>
    </row>
    <row r="1185" spans="1:30" ht="12.75" customHeight="1">
      <c r="A1185" s="7">
        <v>1173</v>
      </c>
      <c r="B1185" s="27" t="s">
        <v>653</v>
      </c>
      <c r="C1185" s="17" t="s">
        <v>1891</v>
      </c>
      <c r="D1185" s="17" t="s">
        <v>2059</v>
      </c>
      <c r="E1185" s="27" t="s">
        <v>1895</v>
      </c>
      <c r="F1185" s="15" t="s">
        <v>1896</v>
      </c>
      <c r="G1185" s="63"/>
      <c r="H1185" s="63"/>
      <c r="I1185" s="64"/>
      <c r="J1185" s="64"/>
      <c r="K1185" s="42"/>
      <c r="L1185" s="42"/>
      <c r="M1185" s="83"/>
      <c r="N1185" s="13"/>
      <c r="O1185" s="28">
        <v>4</v>
      </c>
      <c r="P1185" s="28">
        <v>3</v>
      </c>
      <c r="Q1185" s="28">
        <v>6</v>
      </c>
      <c r="R1185" s="28">
        <v>3</v>
      </c>
      <c r="S1185" s="49">
        <v>0</v>
      </c>
      <c r="T1185" s="50">
        <v>2685</v>
      </c>
      <c r="U1185" s="50">
        <v>746</v>
      </c>
      <c r="V1185" s="51">
        <f t="shared" si="132"/>
        <v>3.5991957104557639</v>
      </c>
      <c r="W1185" s="51">
        <f t="shared" si="133"/>
        <v>1939</v>
      </c>
      <c r="X1185" s="51">
        <f t="shared" si="136"/>
        <v>1733.7039702302311</v>
      </c>
      <c r="Y1185" s="52">
        <v>0</v>
      </c>
      <c r="Z1185" s="53">
        <v>1474</v>
      </c>
      <c r="AA1185" s="53">
        <v>637</v>
      </c>
      <c r="AB1185" s="54">
        <f t="shared" si="135"/>
        <v>2.313971742543171</v>
      </c>
      <c r="AC1185" s="54">
        <f t="shared" si="134"/>
        <v>837</v>
      </c>
      <c r="AD1185" s="54">
        <f t="shared" si="137"/>
        <v>949.42599071130746</v>
      </c>
    </row>
    <row r="1186" spans="1:30" ht="12.75" customHeight="1">
      <c r="A1186" s="7">
        <v>1174</v>
      </c>
      <c r="B1186" s="27"/>
      <c r="C1186" s="17" t="s">
        <v>1891</v>
      </c>
      <c r="D1186" s="17" t="s">
        <v>2059</v>
      </c>
      <c r="E1186" s="27" t="s">
        <v>1895</v>
      </c>
      <c r="F1186" s="15" t="s">
        <v>1896</v>
      </c>
      <c r="G1186" s="63">
        <f>(X1185+X1186)/2</f>
        <v>1517.9968620208224</v>
      </c>
      <c r="H1186" s="63">
        <f>ABS((X1185-G1186)/G1186*100)</f>
        <v>14.209983802091012</v>
      </c>
      <c r="I1186" s="64">
        <f>(AD1185+AD1186)/2</f>
        <v>1256.8267595079196</v>
      </c>
      <c r="J1186" s="64">
        <f>ABS((AD1185-I1186)/I1186*100)</f>
        <v>24.458483754512638</v>
      </c>
      <c r="K1186" s="42">
        <f>I1186/G1186</f>
        <v>0.82795082845874801</v>
      </c>
      <c r="L1186" s="42">
        <f>LOG(K1186,2)</f>
        <v>-0.27238300547822725</v>
      </c>
      <c r="M1186" s="83">
        <f>(I1186-G1186)/G1186*100</f>
        <v>-17.204917154125202</v>
      </c>
      <c r="N1186" s="13" t="str">
        <f>IF(X1185=0,"×",IF(X1186=0,"×",IF(AD1185=0,"×",IF(AD1186=0,"×","√"))))</f>
        <v>√</v>
      </c>
      <c r="O1186" s="28">
        <v>4</v>
      </c>
      <c r="P1186" s="28">
        <v>3</v>
      </c>
      <c r="Q1186" s="28">
        <v>6</v>
      </c>
      <c r="R1186" s="28">
        <v>4</v>
      </c>
      <c r="S1186" s="49">
        <v>0</v>
      </c>
      <c r="T1186" s="50">
        <v>2193</v>
      </c>
      <c r="U1186" s="50">
        <v>736.5</v>
      </c>
      <c r="V1186" s="51">
        <f t="shared" si="132"/>
        <v>2.9775967413441955</v>
      </c>
      <c r="W1186" s="51">
        <f t="shared" si="133"/>
        <v>1456.5</v>
      </c>
      <c r="X1186" s="51">
        <f t="shared" si="136"/>
        <v>1302.2897538114139</v>
      </c>
      <c r="Y1186" s="52">
        <v>0</v>
      </c>
      <c r="Z1186" s="53">
        <v>2004</v>
      </c>
      <c r="AA1186" s="53">
        <v>625</v>
      </c>
      <c r="AB1186" s="54">
        <f t="shared" si="135"/>
        <v>3.2063999999999999</v>
      </c>
      <c r="AC1186" s="54">
        <f t="shared" si="134"/>
        <v>1379</v>
      </c>
      <c r="AD1186" s="54">
        <f t="shared" si="137"/>
        <v>1564.2275283045317</v>
      </c>
    </row>
    <row r="1187" spans="1:30" ht="12.75" customHeight="1">
      <c r="A1187" s="7">
        <v>1175</v>
      </c>
      <c r="B1187" s="27" t="s">
        <v>654</v>
      </c>
      <c r="C1187" s="17" t="s">
        <v>1894</v>
      </c>
      <c r="D1187" s="17" t="s">
        <v>2059</v>
      </c>
      <c r="E1187" s="27" t="s">
        <v>1898</v>
      </c>
      <c r="F1187" s="15" t="s">
        <v>1899</v>
      </c>
      <c r="G1187" s="63"/>
      <c r="H1187" s="63"/>
      <c r="I1187" s="64"/>
      <c r="J1187" s="64"/>
      <c r="K1187" s="42"/>
      <c r="L1187" s="42"/>
      <c r="M1187" s="83"/>
      <c r="N1187" s="13"/>
      <c r="O1187" s="28">
        <v>4</v>
      </c>
      <c r="P1187" s="28">
        <v>3</v>
      </c>
      <c r="Q1187" s="28">
        <v>6</v>
      </c>
      <c r="R1187" s="28">
        <v>5</v>
      </c>
      <c r="S1187" s="49">
        <v>0</v>
      </c>
      <c r="T1187" s="50">
        <v>4136</v>
      </c>
      <c r="U1187" s="50">
        <v>753</v>
      </c>
      <c r="V1187" s="51">
        <f t="shared" si="132"/>
        <v>5.4926958831341297</v>
      </c>
      <c r="W1187" s="51">
        <f t="shared" si="133"/>
        <v>3383</v>
      </c>
      <c r="X1187" s="51">
        <f t="shared" si="136"/>
        <v>3024.8171899375307</v>
      </c>
      <c r="Y1187" s="52">
        <v>0</v>
      </c>
      <c r="Z1187" s="53">
        <v>1551</v>
      </c>
      <c r="AA1187" s="53">
        <v>631</v>
      </c>
      <c r="AB1187" s="54">
        <f t="shared" si="135"/>
        <v>2.4580031695721076</v>
      </c>
      <c r="AC1187" s="54">
        <f t="shared" si="134"/>
        <v>920</v>
      </c>
      <c r="AD1187" s="54">
        <f t="shared" si="137"/>
        <v>1043.5745656563952</v>
      </c>
    </row>
    <row r="1188" spans="1:30" ht="12.75" customHeight="1">
      <c r="A1188" s="7">
        <v>1176</v>
      </c>
      <c r="B1188" s="27"/>
      <c r="C1188" s="17" t="s">
        <v>1894</v>
      </c>
      <c r="D1188" s="17" t="s">
        <v>2059</v>
      </c>
      <c r="E1188" s="27" t="s">
        <v>1898</v>
      </c>
      <c r="F1188" s="15" t="s">
        <v>1899</v>
      </c>
      <c r="G1188" s="63">
        <f>(X1187+X1188)/2</f>
        <v>2526.3437688940267</v>
      </c>
      <c r="H1188" s="63">
        <f>ABS((X1187-G1188)/G1188*100)</f>
        <v>19.731021058219795</v>
      </c>
      <c r="I1188" s="64">
        <f>(AD1187+AD1188)/2</f>
        <v>1313.2591884659691</v>
      </c>
      <c r="J1188" s="64">
        <f>ABS((AD1187-I1188)/I1188*100)</f>
        <v>20.535521485640256</v>
      </c>
      <c r="K1188" s="42">
        <f>I1188/G1188</f>
        <v>0.5198260049307869</v>
      </c>
      <c r="L1188" s="42">
        <f>LOG(K1188,2)</f>
        <v>-0.94389928669046974</v>
      </c>
      <c r="M1188" s="83">
        <f>(I1188-G1188)/G1188*100</f>
        <v>-48.017399506921308</v>
      </c>
      <c r="N1188" s="13" t="str">
        <f>IF(X1187=0,"×",IF(X1188=0,"×",IF(AD1187=0,"×",IF(AD1188=0,"×","√"))))</f>
        <v>√</v>
      </c>
      <c r="O1188" s="28">
        <v>4</v>
      </c>
      <c r="P1188" s="28">
        <v>3</v>
      </c>
      <c r="Q1188" s="28">
        <v>6</v>
      </c>
      <c r="R1188" s="28">
        <v>6</v>
      </c>
      <c r="S1188" s="49">
        <v>0</v>
      </c>
      <c r="T1188" s="50">
        <v>2999</v>
      </c>
      <c r="U1188" s="50">
        <v>731</v>
      </c>
      <c r="V1188" s="51">
        <f t="shared" si="132"/>
        <v>4.1025991792065666</v>
      </c>
      <c r="W1188" s="51">
        <f t="shared" si="133"/>
        <v>2268</v>
      </c>
      <c r="X1188" s="51">
        <f t="shared" si="136"/>
        <v>2027.8703478505229</v>
      </c>
      <c r="Y1188" s="52">
        <v>0</v>
      </c>
      <c r="Z1188" s="53">
        <v>2038.5</v>
      </c>
      <c r="AA1188" s="53">
        <v>643</v>
      </c>
      <c r="AB1188" s="54">
        <f t="shared" si="135"/>
        <v>3.1702954898911355</v>
      </c>
      <c r="AC1188" s="54">
        <f t="shared" si="134"/>
        <v>1395.5</v>
      </c>
      <c r="AD1188" s="54">
        <f t="shared" si="137"/>
        <v>1582.9438112755431</v>
      </c>
    </row>
    <row r="1189" spans="1:30" ht="12.75" customHeight="1">
      <c r="A1189" s="7">
        <v>1177</v>
      </c>
      <c r="B1189" s="27" t="s">
        <v>655</v>
      </c>
      <c r="C1189" s="17" t="s">
        <v>1897</v>
      </c>
      <c r="D1189" s="17" t="s">
        <v>2059</v>
      </c>
      <c r="E1189" s="27" t="s">
        <v>1901</v>
      </c>
      <c r="F1189" s="15" t="s">
        <v>1902</v>
      </c>
      <c r="G1189" s="63"/>
      <c r="H1189" s="63"/>
      <c r="I1189" s="64"/>
      <c r="J1189" s="64"/>
      <c r="K1189" s="42"/>
      <c r="L1189" s="42"/>
      <c r="M1189" s="83"/>
      <c r="N1189" s="13"/>
      <c r="O1189" s="28">
        <v>4</v>
      </c>
      <c r="P1189" s="28">
        <v>3</v>
      </c>
      <c r="Q1189" s="28">
        <v>6</v>
      </c>
      <c r="R1189" s="28">
        <v>7</v>
      </c>
      <c r="S1189" s="49">
        <v>0</v>
      </c>
      <c r="T1189" s="50">
        <v>4438.5</v>
      </c>
      <c r="U1189" s="50">
        <v>781.5</v>
      </c>
      <c r="V1189" s="51">
        <f t="shared" si="132"/>
        <v>5.6794625719769671</v>
      </c>
      <c r="W1189" s="51">
        <f t="shared" si="133"/>
        <v>3657</v>
      </c>
      <c r="X1189" s="51">
        <f t="shared" si="136"/>
        <v>3269.8068174997188</v>
      </c>
      <c r="Y1189" s="52">
        <v>0</v>
      </c>
      <c r="Z1189" s="53">
        <v>3529</v>
      </c>
      <c r="AA1189" s="53">
        <v>606</v>
      </c>
      <c r="AB1189" s="54">
        <f t="shared" si="135"/>
        <v>5.8234323432343231</v>
      </c>
      <c r="AC1189" s="54">
        <f t="shared" si="134"/>
        <v>2923</v>
      </c>
      <c r="AD1189" s="54">
        <f t="shared" si="137"/>
        <v>3315.6178863191776</v>
      </c>
    </row>
    <row r="1190" spans="1:30" ht="12.75" customHeight="1">
      <c r="A1190" s="7">
        <v>1178</v>
      </c>
      <c r="B1190" s="27"/>
      <c r="C1190" s="17" t="s">
        <v>1897</v>
      </c>
      <c r="D1190" s="17" t="s">
        <v>2059</v>
      </c>
      <c r="E1190" s="27" t="s">
        <v>1901</v>
      </c>
      <c r="F1190" s="15" t="s">
        <v>1902</v>
      </c>
      <c r="G1190" s="63">
        <f>(X1189+X1190)/2</f>
        <v>3506.972871189027</v>
      </c>
      <c r="H1190" s="63">
        <f>ABS((X1189-G1190)/G1190*100)</f>
        <v>6.7626999808783212</v>
      </c>
      <c r="I1190" s="64">
        <f>(AD1189+AD1190)/2</f>
        <v>2853.9495730342287</v>
      </c>
      <c r="J1190" s="64">
        <f>ABS((AD1189-I1190)/I1190*100)</f>
        <v>16.176470588235301</v>
      </c>
      <c r="K1190" s="42">
        <f>I1190/G1190</f>
        <v>0.81379288573356057</v>
      </c>
      <c r="L1190" s="42">
        <f>LOG(K1190,2)</f>
        <v>-0.29726642661849495</v>
      </c>
      <c r="M1190" s="83">
        <f>(I1190-G1190)/G1190*100</f>
        <v>-18.620711426643943</v>
      </c>
      <c r="N1190" s="13" t="str">
        <f>IF(X1189=0,"×",IF(X1190=0,"×",IF(AD1189=0,"×",IF(AD1190=0,"×","√"))))</f>
        <v>√</v>
      </c>
      <c r="O1190" s="28">
        <v>4</v>
      </c>
      <c r="P1190" s="28">
        <v>3</v>
      </c>
      <c r="Q1190" s="28">
        <v>6</v>
      </c>
      <c r="R1190" s="28">
        <v>8</v>
      </c>
      <c r="S1190" s="49">
        <v>0</v>
      </c>
      <c r="T1190" s="50">
        <v>4932.5</v>
      </c>
      <c r="U1190" s="50">
        <v>745</v>
      </c>
      <c r="V1190" s="51">
        <f t="shared" si="132"/>
        <v>6.6208053691275168</v>
      </c>
      <c r="W1190" s="51">
        <f t="shared" si="133"/>
        <v>4187.5</v>
      </c>
      <c r="X1190" s="51">
        <f t="shared" si="136"/>
        <v>3744.1389248783353</v>
      </c>
      <c r="Y1190" s="52">
        <v>0</v>
      </c>
      <c r="Z1190" s="53">
        <v>2705</v>
      </c>
      <c r="AA1190" s="53">
        <v>596</v>
      </c>
      <c r="AB1190" s="54">
        <f t="shared" si="135"/>
        <v>4.5385906040268456</v>
      </c>
      <c r="AC1190" s="54">
        <f t="shared" si="134"/>
        <v>2109</v>
      </c>
      <c r="AD1190" s="54">
        <f t="shared" si="137"/>
        <v>2392.2812597492798</v>
      </c>
    </row>
    <row r="1191" spans="1:30" ht="12.75" customHeight="1">
      <c r="A1191" s="7">
        <v>1179</v>
      </c>
      <c r="B1191" s="27" t="s">
        <v>656</v>
      </c>
      <c r="C1191" s="17" t="s">
        <v>1900</v>
      </c>
      <c r="D1191" s="17" t="s">
        <v>2059</v>
      </c>
      <c r="E1191" s="27" t="s">
        <v>1903</v>
      </c>
      <c r="F1191" s="15" t="s">
        <v>1904</v>
      </c>
      <c r="G1191" s="63"/>
      <c r="H1191" s="63"/>
      <c r="I1191" s="64"/>
      <c r="J1191" s="64"/>
      <c r="K1191" s="42"/>
      <c r="L1191" s="42"/>
      <c r="M1191" s="83"/>
      <c r="N1191" s="13"/>
      <c r="O1191" s="28">
        <v>4</v>
      </c>
      <c r="P1191" s="28">
        <v>3</v>
      </c>
      <c r="Q1191" s="28">
        <v>6</v>
      </c>
      <c r="R1191" s="28">
        <v>9</v>
      </c>
      <c r="S1191" s="49">
        <v>0</v>
      </c>
      <c r="T1191" s="50">
        <v>1177</v>
      </c>
      <c r="U1191" s="50">
        <v>716</v>
      </c>
      <c r="V1191" s="51">
        <f t="shared" si="132"/>
        <v>1.6438547486033519</v>
      </c>
      <c r="W1191" s="51">
        <f t="shared" si="133"/>
        <v>461</v>
      </c>
      <c r="X1191" s="51">
        <f t="shared" si="136"/>
        <v>412.19057775974034</v>
      </c>
      <c r="Y1191" s="52">
        <v>0</v>
      </c>
      <c r="Z1191" s="53">
        <v>1606</v>
      </c>
      <c r="AA1191" s="53">
        <v>558</v>
      </c>
      <c r="AB1191" s="54">
        <f t="shared" si="135"/>
        <v>2.8781362007168458</v>
      </c>
      <c r="AC1191" s="54">
        <f t="shared" si="134"/>
        <v>1048</v>
      </c>
      <c r="AD1191" s="54">
        <f t="shared" si="137"/>
        <v>1188.7675487042416</v>
      </c>
    </row>
    <row r="1192" spans="1:30" ht="12.75" customHeight="1">
      <c r="A1192" s="7">
        <v>1180</v>
      </c>
      <c r="B1192" s="27"/>
      <c r="C1192" s="17" t="s">
        <v>1900</v>
      </c>
      <c r="D1192" s="17" t="s">
        <v>2059</v>
      </c>
      <c r="E1192" s="27" t="s">
        <v>1903</v>
      </c>
      <c r="F1192" s="15" t="s">
        <v>1904</v>
      </c>
      <c r="G1192" s="63">
        <f>(X1191+X1192)/2</f>
        <v>654.94489850110585</v>
      </c>
      <c r="H1192" s="63">
        <f>ABS((X1191-G1192)/G1192*100)</f>
        <v>37.064846416382252</v>
      </c>
      <c r="I1192" s="64">
        <f>(AD1191+AD1192)/2</f>
        <v>1187.6332285241801</v>
      </c>
      <c r="J1192" s="64">
        <f>ABS((AD1191-I1192)/I1192*100)</f>
        <v>9.551098376314314E-2</v>
      </c>
      <c r="K1192" s="42">
        <f>I1192/G1192</f>
        <v>1.8133330471649973</v>
      </c>
      <c r="L1192" s="42">
        <f>LOG(K1192,2)</f>
        <v>0.85864392307780124</v>
      </c>
      <c r="M1192" s="83">
        <f>(I1192-G1192)/G1192*100</f>
        <v>81.333304716499725</v>
      </c>
      <c r="N1192" s="13" t="str">
        <f>IF(X1191=0,"×",IF(X1192=0,"×",IF(AD1191=0,"×",IF(AD1192=0,"×","√"))))</f>
        <v>√</v>
      </c>
      <c r="O1192" s="28">
        <v>4</v>
      </c>
      <c r="P1192" s="28">
        <v>3</v>
      </c>
      <c r="Q1192" s="28">
        <v>6</v>
      </c>
      <c r="R1192" s="28">
        <v>10</v>
      </c>
      <c r="S1192" s="49">
        <v>0</v>
      </c>
      <c r="T1192" s="50">
        <v>1739</v>
      </c>
      <c r="U1192" s="50">
        <v>735</v>
      </c>
      <c r="V1192" s="51">
        <f t="shared" si="132"/>
        <v>2.3659863945578232</v>
      </c>
      <c r="W1192" s="51">
        <f t="shared" si="133"/>
        <v>1004</v>
      </c>
      <c r="X1192" s="51">
        <f t="shared" si="136"/>
        <v>897.69921924247137</v>
      </c>
      <c r="Y1192" s="52">
        <v>0</v>
      </c>
      <c r="Z1192" s="53">
        <v>1624</v>
      </c>
      <c r="AA1192" s="53">
        <v>578</v>
      </c>
      <c r="AB1192" s="54">
        <f t="shared" si="135"/>
        <v>2.8096885813148789</v>
      </c>
      <c r="AC1192" s="54">
        <f t="shared" si="134"/>
        <v>1046</v>
      </c>
      <c r="AD1192" s="54">
        <f t="shared" si="137"/>
        <v>1186.4989083441189</v>
      </c>
    </row>
    <row r="1193" spans="1:30" ht="12.75" customHeight="1">
      <c r="A1193" s="7">
        <v>1181</v>
      </c>
      <c r="B1193" s="27" t="s">
        <v>657</v>
      </c>
      <c r="C1193" s="17" t="s">
        <v>751</v>
      </c>
      <c r="D1193" s="17" t="s">
        <v>2059</v>
      </c>
      <c r="E1193" s="27" t="s">
        <v>855</v>
      </c>
      <c r="F1193" s="15" t="s">
        <v>1905</v>
      </c>
      <c r="G1193" s="63"/>
      <c r="H1193" s="63"/>
      <c r="I1193" s="64"/>
      <c r="J1193" s="64"/>
      <c r="K1193" s="42"/>
      <c r="L1193" s="42"/>
      <c r="M1193" s="83"/>
      <c r="N1193" s="13"/>
      <c r="O1193" s="28">
        <v>4</v>
      </c>
      <c r="P1193" s="28">
        <v>3</v>
      </c>
      <c r="Q1193" s="28">
        <v>7</v>
      </c>
      <c r="R1193" s="28">
        <v>1</v>
      </c>
      <c r="S1193" s="49">
        <v>0</v>
      </c>
      <c r="T1193" s="50">
        <v>2121.5</v>
      </c>
      <c r="U1193" s="50">
        <v>752</v>
      </c>
      <c r="V1193" s="51">
        <f t="shared" si="132"/>
        <v>2.8211436170212765</v>
      </c>
      <c r="W1193" s="51">
        <f t="shared" si="133"/>
        <v>1369.5</v>
      </c>
      <c r="X1193" s="51">
        <f t="shared" si="136"/>
        <v>1224.5010764467775</v>
      </c>
      <c r="Y1193" s="52">
        <v>0</v>
      </c>
      <c r="Z1193" s="53">
        <v>1452</v>
      </c>
      <c r="AA1193" s="53">
        <v>607</v>
      </c>
      <c r="AB1193" s="54">
        <f t="shared" si="135"/>
        <v>2.3920922570016474</v>
      </c>
      <c r="AC1193" s="54">
        <f t="shared" si="134"/>
        <v>845</v>
      </c>
      <c r="AD1193" s="54">
        <f t="shared" si="137"/>
        <v>958.50055215179782</v>
      </c>
    </row>
    <row r="1194" spans="1:30" ht="12.75" customHeight="1">
      <c r="A1194" s="7">
        <v>1182</v>
      </c>
      <c r="B1194" s="27"/>
      <c r="C1194" s="17" t="s">
        <v>751</v>
      </c>
      <c r="D1194" s="17" t="s">
        <v>2059</v>
      </c>
      <c r="E1194" s="27" t="s">
        <v>855</v>
      </c>
      <c r="F1194" s="15" t="s">
        <v>1905</v>
      </c>
      <c r="G1194" s="63">
        <f>(X1193+X1194)/2</f>
        <v>1487.373158575549</v>
      </c>
      <c r="H1194" s="63">
        <f>ABS((X1193-G1194)/G1194*100)</f>
        <v>17.673579801623088</v>
      </c>
      <c r="I1194" s="64">
        <f>(AD1193+AD1194)/2</f>
        <v>1092.6339134440464</v>
      </c>
      <c r="J1194" s="64">
        <f>ABS((AD1193-I1194)/I1194*100)</f>
        <v>12.276148455748761</v>
      </c>
      <c r="K1194" s="42">
        <f>I1194/G1194</f>
        <v>0.73460644838478684</v>
      </c>
      <c r="L1194" s="42">
        <f>LOG(K1194,2)</f>
        <v>-0.44495653476671304</v>
      </c>
      <c r="M1194" s="83">
        <f>(I1194-G1194)/G1194*100</f>
        <v>-26.539355161521321</v>
      </c>
      <c r="N1194" s="13" t="str">
        <f>IF(X1193=0,"×",IF(X1194=0,"×",IF(AD1193=0,"×",IF(AD1194=0,"×","√"))))</f>
        <v>√</v>
      </c>
      <c r="O1194" s="28">
        <v>4</v>
      </c>
      <c r="P1194" s="28">
        <v>3</v>
      </c>
      <c r="Q1194" s="28">
        <v>7</v>
      </c>
      <c r="R1194" s="28">
        <v>2</v>
      </c>
      <c r="S1194" s="49">
        <v>0</v>
      </c>
      <c r="T1194" s="50">
        <v>2680.5</v>
      </c>
      <c r="U1194" s="50">
        <v>723</v>
      </c>
      <c r="V1194" s="51">
        <f t="shared" si="132"/>
        <v>3.7074688796680499</v>
      </c>
      <c r="W1194" s="51">
        <f t="shared" si="133"/>
        <v>1957.5</v>
      </c>
      <c r="X1194" s="51">
        <f t="shared" si="136"/>
        <v>1750.2452407043204</v>
      </c>
      <c r="Y1194" s="52">
        <v>0</v>
      </c>
      <c r="Z1194" s="53">
        <v>1708.5</v>
      </c>
      <c r="AA1194" s="53">
        <v>627</v>
      </c>
      <c r="AB1194" s="54">
        <f t="shared" si="135"/>
        <v>2.7248803827751198</v>
      </c>
      <c r="AC1194" s="54">
        <f t="shared" si="134"/>
        <v>1081.5</v>
      </c>
      <c r="AD1194" s="54">
        <f t="shared" si="137"/>
        <v>1226.7672747362951</v>
      </c>
    </row>
    <row r="1195" spans="1:30" ht="12.75" customHeight="1">
      <c r="A1195" s="7">
        <v>1183</v>
      </c>
      <c r="B1195" s="27" t="s">
        <v>658</v>
      </c>
      <c r="C1195" s="17" t="s">
        <v>751</v>
      </c>
      <c r="D1195" s="17" t="s">
        <v>2059</v>
      </c>
      <c r="E1195" s="27" t="s">
        <v>855</v>
      </c>
      <c r="F1195" s="15" t="s">
        <v>1905</v>
      </c>
      <c r="G1195" s="63"/>
      <c r="H1195" s="63"/>
      <c r="I1195" s="64"/>
      <c r="J1195" s="64"/>
      <c r="K1195" s="42"/>
      <c r="L1195" s="42"/>
      <c r="M1195" s="83"/>
      <c r="N1195" s="13"/>
      <c r="O1195" s="28">
        <v>4</v>
      </c>
      <c r="P1195" s="28">
        <v>3</v>
      </c>
      <c r="Q1195" s="28">
        <v>7</v>
      </c>
      <c r="R1195" s="28">
        <v>3</v>
      </c>
      <c r="S1195" s="49">
        <v>0</v>
      </c>
      <c r="T1195" s="50">
        <v>1174</v>
      </c>
      <c r="U1195" s="50">
        <v>723</v>
      </c>
      <c r="V1195" s="51">
        <f t="shared" si="132"/>
        <v>1.623789764868603</v>
      </c>
      <c r="W1195" s="51">
        <f t="shared" si="133"/>
        <v>451</v>
      </c>
      <c r="X1195" s="51">
        <f t="shared" si="136"/>
        <v>403.2493504764488</v>
      </c>
      <c r="Y1195" s="52">
        <v>0</v>
      </c>
      <c r="Z1195" s="53">
        <v>945</v>
      </c>
      <c r="AA1195" s="53">
        <v>613</v>
      </c>
      <c r="AB1195" s="54">
        <f t="shared" si="135"/>
        <v>1.5415986949429037</v>
      </c>
      <c r="AC1195" s="54">
        <f t="shared" si="134"/>
        <v>332</v>
      </c>
      <c r="AD1195" s="54">
        <f t="shared" si="137"/>
        <v>376.59429978035132</v>
      </c>
    </row>
    <row r="1196" spans="1:30" ht="12.75" customHeight="1">
      <c r="A1196" s="7">
        <v>1184</v>
      </c>
      <c r="B1196" s="31"/>
      <c r="C1196" s="17" t="s">
        <v>751</v>
      </c>
      <c r="D1196" s="17" t="s">
        <v>2059</v>
      </c>
      <c r="E1196" s="27" t="s">
        <v>855</v>
      </c>
      <c r="F1196" s="15" t="s">
        <v>1905</v>
      </c>
      <c r="G1196" s="63">
        <f>(X1195+X1196)/2</f>
        <v>464.0496960028313</v>
      </c>
      <c r="H1196" s="63">
        <f>ABS((X1195-G1196)/G1196*100)</f>
        <v>13.102119460500958</v>
      </c>
      <c r="I1196" s="64">
        <f>(AD1195+AD1196)/2</f>
        <v>415.72834599246619</v>
      </c>
      <c r="J1196" s="64">
        <f>ABS((AD1195-I1196)/I1196*100)</f>
        <v>9.4133697135061496</v>
      </c>
      <c r="K1196" s="42">
        <f>I1196/G1196</f>
        <v>0.89587031210969637</v>
      </c>
      <c r="L1196" s="42">
        <f>LOG(K1196,2)</f>
        <v>-0.15863819476746555</v>
      </c>
      <c r="M1196" s="83">
        <f>(I1196-G1196)/G1196*100</f>
        <v>-10.412968789030366</v>
      </c>
      <c r="N1196" s="13" t="str">
        <f>IF(X1195=0,"×",IF(X1196=0,"×",IF(AD1195=0,"×",IF(AD1196=0,"×","√"))))</f>
        <v>√</v>
      </c>
      <c r="O1196" s="28">
        <v>4</v>
      </c>
      <c r="P1196" s="28">
        <v>3</v>
      </c>
      <c r="Q1196" s="28">
        <v>7</v>
      </c>
      <c r="R1196" s="28">
        <v>4</v>
      </c>
      <c r="S1196" s="49">
        <v>0</v>
      </c>
      <c r="T1196" s="50">
        <v>1300</v>
      </c>
      <c r="U1196" s="50">
        <v>713</v>
      </c>
      <c r="V1196" s="51">
        <f t="shared" si="132"/>
        <v>1.8232819074333801</v>
      </c>
      <c r="W1196" s="51">
        <f t="shared" si="133"/>
        <v>587</v>
      </c>
      <c r="X1196" s="51">
        <f t="shared" si="136"/>
        <v>524.85004152921385</v>
      </c>
      <c r="Y1196" s="52">
        <v>0</v>
      </c>
      <c r="Z1196" s="53">
        <v>1000</v>
      </c>
      <c r="AA1196" s="53">
        <v>599</v>
      </c>
      <c r="AB1196" s="54">
        <f t="shared" si="135"/>
        <v>1.669449081803005</v>
      </c>
      <c r="AC1196" s="54">
        <f t="shared" si="134"/>
        <v>401</v>
      </c>
      <c r="AD1196" s="54">
        <f t="shared" si="137"/>
        <v>454.862392204581</v>
      </c>
    </row>
    <row r="1197" spans="1:30" ht="12.75" customHeight="1">
      <c r="A1197" s="7">
        <v>1185</v>
      </c>
      <c r="B1197" s="27" t="s">
        <v>659</v>
      </c>
      <c r="C1197" s="17" t="s">
        <v>1906</v>
      </c>
      <c r="D1197" s="17" t="s">
        <v>1970</v>
      </c>
      <c r="E1197" s="27" t="s">
        <v>1907</v>
      </c>
      <c r="F1197" s="15" t="s">
        <v>1908</v>
      </c>
      <c r="G1197" s="63"/>
      <c r="H1197" s="63"/>
      <c r="I1197" s="64"/>
      <c r="J1197" s="64"/>
      <c r="K1197" s="42"/>
      <c r="L1197" s="42"/>
      <c r="M1197" s="83"/>
      <c r="N1197" s="13"/>
      <c r="O1197" s="28">
        <v>4</v>
      </c>
      <c r="P1197" s="28">
        <v>3</v>
      </c>
      <c r="Q1197" s="28">
        <v>7</v>
      </c>
      <c r="R1197" s="28">
        <v>5</v>
      </c>
      <c r="S1197" s="49">
        <v>0</v>
      </c>
      <c r="T1197" s="50">
        <v>1113</v>
      </c>
      <c r="U1197" s="50">
        <v>746</v>
      </c>
      <c r="V1197" s="51">
        <f t="shared" si="132"/>
        <v>1.4919571045576407</v>
      </c>
      <c r="W1197" s="51">
        <f t="shared" si="133"/>
        <v>367</v>
      </c>
      <c r="X1197" s="51">
        <f t="shared" si="136"/>
        <v>328.14304129679977</v>
      </c>
      <c r="Y1197" s="52">
        <v>0</v>
      </c>
      <c r="Z1197" s="53">
        <v>833</v>
      </c>
      <c r="AA1197" s="53">
        <v>616</v>
      </c>
      <c r="AB1197" s="54">
        <f t="shared" si="135"/>
        <v>1.3522727272727273</v>
      </c>
      <c r="AC1197" s="54">
        <f t="shared" si="134"/>
        <v>217</v>
      </c>
      <c r="AD1197" s="54">
        <f t="shared" si="137"/>
        <v>246.14747907330192</v>
      </c>
    </row>
    <row r="1198" spans="1:30" ht="12.75" customHeight="1">
      <c r="A1198" s="7">
        <v>1186</v>
      </c>
      <c r="B1198" s="32"/>
      <c r="C1198" s="17" t="s">
        <v>1906</v>
      </c>
      <c r="D1198" s="17" t="s">
        <v>1970</v>
      </c>
      <c r="E1198" s="27" t="s">
        <v>1907</v>
      </c>
      <c r="F1198" s="15" t="s">
        <v>1908</v>
      </c>
      <c r="G1198" s="63">
        <f>(X1197+X1198)/2</f>
        <v>241.86019801303632</v>
      </c>
      <c r="H1198" s="63">
        <f>ABS((X1197-G1198)/G1198*100)</f>
        <v>35.674676524953796</v>
      </c>
      <c r="I1198" s="64">
        <f>(AD1197+AD1198)/2</f>
        <v>263.44586181923671</v>
      </c>
      <c r="J1198" s="64">
        <f>ABS((AD1197-I1198)/I1198*100)</f>
        <v>6.5662002152852432</v>
      </c>
      <c r="K1198" s="42">
        <f>I1198/G1198</f>
        <v>1.0892485162235619</v>
      </c>
      <c r="L1198" s="42">
        <f>LOG(K1198,2)</f>
        <v>0.1233331480124408</v>
      </c>
      <c r="M1198" s="83">
        <f>(I1198-G1198)/G1198*100</f>
        <v>8.9248516223561989</v>
      </c>
      <c r="N1198" s="13" t="str">
        <f>IF(X1197=0,"×",IF(X1198=0,"×",IF(AD1197=0,"×",IF(AD1198=0,"×","√"))))</f>
        <v>√</v>
      </c>
      <c r="O1198" s="28">
        <v>4</v>
      </c>
      <c r="P1198" s="28">
        <v>3</v>
      </c>
      <c r="Q1198" s="28">
        <v>7</v>
      </c>
      <c r="R1198" s="28">
        <v>6</v>
      </c>
      <c r="S1198" s="49">
        <v>0</v>
      </c>
      <c r="T1198" s="50">
        <v>913</v>
      </c>
      <c r="U1198" s="50">
        <v>739</v>
      </c>
      <c r="V1198" s="51">
        <f t="shared" si="132"/>
        <v>1.2354533152909337</v>
      </c>
      <c r="W1198" s="51">
        <f t="shared" si="133"/>
        <v>174</v>
      </c>
      <c r="X1198" s="51">
        <f t="shared" si="136"/>
        <v>155.57735472927291</v>
      </c>
      <c r="Y1198" s="52">
        <v>0</v>
      </c>
      <c r="Z1198" s="53">
        <v>853</v>
      </c>
      <c r="AA1198" s="53">
        <v>605.5</v>
      </c>
      <c r="AB1198" s="54">
        <f t="shared" si="135"/>
        <v>1.4087530966143682</v>
      </c>
      <c r="AC1198" s="54">
        <f t="shared" si="134"/>
        <v>247.5</v>
      </c>
      <c r="AD1198" s="54">
        <f t="shared" si="137"/>
        <v>280.74424456517153</v>
      </c>
    </row>
    <row r="1199" spans="1:30" ht="12.75" customHeight="1">
      <c r="A1199" s="7">
        <v>1187</v>
      </c>
      <c r="B1199" s="27" t="s">
        <v>660</v>
      </c>
      <c r="C1199" s="17" t="s">
        <v>1906</v>
      </c>
      <c r="D1199" s="17" t="s">
        <v>772</v>
      </c>
      <c r="E1199" s="27" t="s">
        <v>1907</v>
      </c>
      <c r="F1199" s="15" t="s">
        <v>1908</v>
      </c>
      <c r="G1199" s="63"/>
      <c r="H1199" s="63"/>
      <c r="I1199" s="64"/>
      <c r="J1199" s="64"/>
      <c r="K1199" s="42"/>
      <c r="L1199" s="42"/>
      <c r="M1199" s="83"/>
      <c r="N1199" s="13"/>
      <c r="O1199" s="28">
        <v>4</v>
      </c>
      <c r="P1199" s="28">
        <v>3</v>
      </c>
      <c r="Q1199" s="28">
        <v>7</v>
      </c>
      <c r="R1199" s="28">
        <v>7</v>
      </c>
      <c r="S1199" s="49">
        <v>0</v>
      </c>
      <c r="T1199" s="50">
        <v>746</v>
      </c>
      <c r="U1199" s="50">
        <v>723</v>
      </c>
      <c r="V1199" s="51">
        <f t="shared" si="132"/>
        <v>1.0318118948824344</v>
      </c>
      <c r="W1199" s="51">
        <f t="shared" si="133"/>
        <v>23</v>
      </c>
      <c r="X1199" s="51">
        <f t="shared" si="136"/>
        <v>20.56482275157056</v>
      </c>
      <c r="Y1199" s="52">
        <v>0</v>
      </c>
      <c r="Z1199" s="53">
        <v>679</v>
      </c>
      <c r="AA1199" s="53">
        <v>588</v>
      </c>
      <c r="AB1199" s="54">
        <f t="shared" si="135"/>
        <v>1.1547619047619047</v>
      </c>
      <c r="AC1199" s="54">
        <f t="shared" si="134"/>
        <v>91</v>
      </c>
      <c r="AD1199" s="54">
        <f t="shared" si="137"/>
        <v>103.22313638557823</v>
      </c>
    </row>
    <row r="1200" spans="1:30" ht="12.75" customHeight="1">
      <c r="A1200" s="7">
        <v>1188</v>
      </c>
      <c r="B1200" s="27"/>
      <c r="C1200" s="17" t="s">
        <v>1906</v>
      </c>
      <c r="D1200" s="17" t="s">
        <v>772</v>
      </c>
      <c r="E1200" s="27" t="s">
        <v>1907</v>
      </c>
      <c r="F1200" s="15" t="s">
        <v>1908</v>
      </c>
      <c r="G1200" s="63">
        <f>(X1199+X1200)/2</f>
        <v>53.200302335584709</v>
      </c>
      <c r="H1200" s="63">
        <f>ABS((X1199-G1200)/G1200*100)</f>
        <v>61.344537815126053</v>
      </c>
      <c r="I1200" s="64">
        <f>(AD1199+AD1200)/2</f>
        <v>74.865131884045752</v>
      </c>
      <c r="J1200" s="64">
        <f>ABS((AD1199-I1200)/I1200*100)</f>
        <v>37.878787878787875</v>
      </c>
      <c r="K1200" s="42">
        <f>I1200/G1200</f>
        <v>1.4072313238334706</v>
      </c>
      <c r="L1200" s="42">
        <f>LOG(K1200,2)</f>
        <v>0.49285950150711316</v>
      </c>
      <c r="M1200" s="83">
        <f>(I1200-G1200)/G1200*100</f>
        <v>40.723132383347064</v>
      </c>
      <c r="N1200" s="13" t="str">
        <f>IF(X1199=0,"×",IF(X1200=0,"×",IF(AD1199=0,"×",IF(AD1200=0,"×","√"))))</f>
        <v>√</v>
      </c>
      <c r="O1200" s="28">
        <v>4</v>
      </c>
      <c r="P1200" s="28">
        <v>3</v>
      </c>
      <c r="Q1200" s="28">
        <v>7</v>
      </c>
      <c r="R1200" s="28">
        <v>8</v>
      </c>
      <c r="S1200" s="49">
        <v>0</v>
      </c>
      <c r="T1200" s="50">
        <v>822</v>
      </c>
      <c r="U1200" s="50">
        <v>726</v>
      </c>
      <c r="V1200" s="51">
        <f t="shared" si="132"/>
        <v>1.1322314049586777</v>
      </c>
      <c r="W1200" s="51">
        <f t="shared" si="133"/>
        <v>96</v>
      </c>
      <c r="X1200" s="51">
        <f t="shared" si="136"/>
        <v>85.835781919598858</v>
      </c>
      <c r="Y1200" s="52">
        <v>0</v>
      </c>
      <c r="Z1200" s="53">
        <v>647</v>
      </c>
      <c r="AA1200" s="53">
        <v>606</v>
      </c>
      <c r="AB1200" s="54">
        <f t="shared" si="135"/>
        <v>1.0676567656765676</v>
      </c>
      <c r="AC1200" s="54">
        <f t="shared" si="134"/>
        <v>41</v>
      </c>
      <c r="AD1200" s="54">
        <f t="shared" si="137"/>
        <v>46.507127382513268</v>
      </c>
    </row>
    <row r="1201" spans="1:30" ht="12.75" customHeight="1">
      <c r="A1201" s="7">
        <v>1189</v>
      </c>
      <c r="B1201" s="27" t="s">
        <v>661</v>
      </c>
      <c r="C1201" s="17" t="s">
        <v>752</v>
      </c>
      <c r="D1201" s="17" t="s">
        <v>1909</v>
      </c>
      <c r="E1201" s="27" t="s">
        <v>856</v>
      </c>
      <c r="F1201" s="15" t="s">
        <v>1911</v>
      </c>
      <c r="G1201" s="63"/>
      <c r="H1201" s="63"/>
      <c r="I1201" s="64"/>
      <c r="J1201" s="64"/>
      <c r="K1201" s="42"/>
      <c r="L1201" s="42"/>
      <c r="M1201" s="83"/>
      <c r="N1201" s="13"/>
      <c r="O1201" s="28">
        <v>4</v>
      </c>
      <c r="P1201" s="28">
        <v>3</v>
      </c>
      <c r="Q1201" s="28">
        <v>7</v>
      </c>
      <c r="R1201" s="28">
        <v>9</v>
      </c>
      <c r="S1201" s="49">
        <v>0</v>
      </c>
      <c r="T1201" s="50">
        <v>5249</v>
      </c>
      <c r="U1201" s="50">
        <v>742</v>
      </c>
      <c r="V1201" s="51">
        <f t="shared" si="132"/>
        <v>7.0741239892183287</v>
      </c>
      <c r="W1201" s="51">
        <f t="shared" si="133"/>
        <v>4507</v>
      </c>
      <c r="X1201" s="51">
        <f t="shared" si="136"/>
        <v>4029.8111365795003</v>
      </c>
      <c r="Y1201" s="52">
        <v>0</v>
      </c>
      <c r="Z1201" s="53">
        <v>2010</v>
      </c>
      <c r="AA1201" s="53">
        <v>603</v>
      </c>
      <c r="AB1201" s="54">
        <f t="shared" si="135"/>
        <v>3.3333333333333335</v>
      </c>
      <c r="AC1201" s="54">
        <f t="shared" si="134"/>
        <v>1407</v>
      </c>
      <c r="AD1201" s="54">
        <f t="shared" si="137"/>
        <v>1595.9884933462479</v>
      </c>
    </row>
    <row r="1202" spans="1:30" ht="12.75" customHeight="1">
      <c r="A1202" s="7">
        <v>1190</v>
      </c>
      <c r="B1202" s="27"/>
      <c r="C1202" s="17" t="s">
        <v>752</v>
      </c>
      <c r="D1202" s="17" t="s">
        <v>1909</v>
      </c>
      <c r="E1202" s="27" t="s">
        <v>856</v>
      </c>
      <c r="F1202" s="15" t="s">
        <v>1911</v>
      </c>
      <c r="G1202" s="63">
        <f>(X1201+X1202)/2</f>
        <v>3082.9351672789253</v>
      </c>
      <c r="H1202" s="63">
        <f>ABS((X1201-G1202)/G1202*100)</f>
        <v>30.713457076566129</v>
      </c>
      <c r="I1202" s="64">
        <f>(AD1201+AD1202)/2</f>
        <v>1942.5233083549747</v>
      </c>
      <c r="J1202" s="64">
        <f>ABS((AD1201-I1202)/I1202*100)</f>
        <v>17.839416058394157</v>
      </c>
      <c r="K1202" s="42">
        <f>I1202/G1202</f>
        <v>0.63008892595996224</v>
      </c>
      <c r="L1202" s="42">
        <f>LOG(K1202,2)</f>
        <v>-0.66637264089724357</v>
      </c>
      <c r="M1202" s="83">
        <f>(I1202-G1202)/G1202*100</f>
        <v>-36.99110740400377</v>
      </c>
      <c r="N1202" s="13" t="str">
        <f>IF(X1201=0,"×",IF(X1202=0,"×",IF(AD1201=0,"×",IF(AD1202=0,"×","√"))))</f>
        <v>√</v>
      </c>
      <c r="O1202" s="28">
        <v>4</v>
      </c>
      <c r="P1202" s="28">
        <v>3</v>
      </c>
      <c r="Q1202" s="28">
        <v>7</v>
      </c>
      <c r="R1202" s="28">
        <v>10</v>
      </c>
      <c r="S1202" s="49">
        <v>0</v>
      </c>
      <c r="T1202" s="50">
        <v>3131</v>
      </c>
      <c r="U1202" s="50">
        <v>742</v>
      </c>
      <c r="V1202" s="51">
        <f t="shared" si="132"/>
        <v>4.2196765498652296</v>
      </c>
      <c r="W1202" s="51">
        <f t="shared" si="133"/>
        <v>2389</v>
      </c>
      <c r="X1202" s="51">
        <f t="shared" si="136"/>
        <v>2136.0591979783508</v>
      </c>
      <c r="Y1202" s="52">
        <v>0</v>
      </c>
      <c r="Z1202" s="53">
        <v>2609</v>
      </c>
      <c r="AA1202" s="53">
        <v>591</v>
      </c>
      <c r="AB1202" s="54">
        <f t="shared" si="135"/>
        <v>4.4145516074450084</v>
      </c>
      <c r="AC1202" s="54">
        <f t="shared" si="134"/>
        <v>2018</v>
      </c>
      <c r="AD1202" s="54">
        <f t="shared" si="137"/>
        <v>2289.0581233637017</v>
      </c>
    </row>
    <row r="1203" spans="1:30" ht="12.75" customHeight="1">
      <c r="A1203" s="7">
        <v>1191</v>
      </c>
      <c r="B1203" s="27" t="s">
        <v>662</v>
      </c>
      <c r="C1203" s="17" t="s">
        <v>752</v>
      </c>
      <c r="D1203" s="17" t="s">
        <v>1910</v>
      </c>
      <c r="E1203" s="27" t="s">
        <v>856</v>
      </c>
      <c r="F1203" s="15" t="s">
        <v>1911</v>
      </c>
      <c r="G1203" s="63"/>
      <c r="H1203" s="63"/>
      <c r="I1203" s="64"/>
      <c r="J1203" s="64"/>
      <c r="K1203" s="42"/>
      <c r="L1203" s="42"/>
      <c r="M1203" s="83"/>
      <c r="N1203" s="13"/>
      <c r="O1203" s="28">
        <v>4</v>
      </c>
      <c r="P1203" s="28">
        <v>3</v>
      </c>
      <c r="Q1203" s="28">
        <v>8</v>
      </c>
      <c r="R1203" s="28">
        <v>1</v>
      </c>
      <c r="S1203" s="49">
        <v>0</v>
      </c>
      <c r="T1203" s="50">
        <v>3619.5</v>
      </c>
      <c r="U1203" s="50">
        <v>748</v>
      </c>
      <c r="V1203" s="51">
        <f t="shared" si="132"/>
        <v>4.838903743315508</v>
      </c>
      <c r="W1203" s="51">
        <f t="shared" si="133"/>
        <v>2871.5</v>
      </c>
      <c r="X1203" s="51">
        <f t="shared" si="136"/>
        <v>2567.4734143971677</v>
      </c>
      <c r="Y1203" s="52">
        <v>0</v>
      </c>
      <c r="Z1203" s="53">
        <v>3848</v>
      </c>
      <c r="AA1203" s="53">
        <v>625.5</v>
      </c>
      <c r="AB1203" s="54">
        <f t="shared" si="135"/>
        <v>6.1518784972022384</v>
      </c>
      <c r="AC1203" s="54">
        <f t="shared" si="134"/>
        <v>3222.5</v>
      </c>
      <c r="AD1203" s="54">
        <f t="shared" si="137"/>
        <v>3655.3467802475366</v>
      </c>
    </row>
    <row r="1204" spans="1:30" ht="12.75" customHeight="1">
      <c r="A1204" s="7">
        <v>1192</v>
      </c>
      <c r="B1204" s="27"/>
      <c r="C1204" s="17" t="s">
        <v>752</v>
      </c>
      <c r="D1204" s="17" t="s">
        <v>1910</v>
      </c>
      <c r="E1204" s="27" t="s">
        <v>856</v>
      </c>
      <c r="F1204" s="15" t="s">
        <v>1911</v>
      </c>
      <c r="G1204" s="63">
        <f>(X1203+X1204)/2</f>
        <v>2932.9460796017097</v>
      </c>
      <c r="H1204" s="63">
        <f>ABS((X1203-G1204)/G1204*100)</f>
        <v>12.460940477097783</v>
      </c>
      <c r="I1204" s="64">
        <f>(AD1203+AD1204)/2</f>
        <v>3584.7353490387204</v>
      </c>
      <c r="J1204" s="64">
        <f>ABS((AD1203-I1204)/I1204*100)</f>
        <v>1.9697808717664824</v>
      </c>
      <c r="K1204" s="42">
        <f>I1204/G1204</f>
        <v>1.2222302257685975</v>
      </c>
      <c r="L1204" s="42">
        <f>LOG(K1204,2)</f>
        <v>0.28951606444496081</v>
      </c>
      <c r="M1204" s="83">
        <f>(I1204-G1204)/G1204*100</f>
        <v>22.223022576859744</v>
      </c>
      <c r="N1204" s="13" t="str">
        <f>IF(X1203=0,"×",IF(X1204=0,"×",IF(AD1203=0,"×",IF(AD1204=0,"×","√"))))</f>
        <v>√</v>
      </c>
      <c r="O1204" s="28">
        <v>4</v>
      </c>
      <c r="P1204" s="28">
        <v>3</v>
      </c>
      <c r="Q1204" s="28">
        <v>8</v>
      </c>
      <c r="R1204" s="28">
        <v>2</v>
      </c>
      <c r="S1204" s="49">
        <v>0</v>
      </c>
      <c r="T1204" s="50">
        <v>4415</v>
      </c>
      <c r="U1204" s="50">
        <v>726</v>
      </c>
      <c r="V1204" s="51">
        <f t="shared" si="132"/>
        <v>6.0812672176308542</v>
      </c>
      <c r="W1204" s="51">
        <f t="shared" si="133"/>
        <v>3689</v>
      </c>
      <c r="X1204" s="51">
        <f t="shared" si="136"/>
        <v>3298.4187448062517</v>
      </c>
      <c r="Y1204" s="52">
        <v>0</v>
      </c>
      <c r="Z1204" s="53">
        <v>3730</v>
      </c>
      <c r="AA1204" s="53">
        <v>632</v>
      </c>
      <c r="AB1204" s="54">
        <f t="shared" si="135"/>
        <v>5.9018987341772151</v>
      </c>
      <c r="AC1204" s="54">
        <f t="shared" si="134"/>
        <v>3098</v>
      </c>
      <c r="AD1204" s="54">
        <f t="shared" si="137"/>
        <v>3514.1239178299047</v>
      </c>
    </row>
    <row r="1205" spans="1:30" ht="12.75" customHeight="1">
      <c r="A1205" s="7">
        <v>1193</v>
      </c>
      <c r="B1205" s="27" t="s">
        <v>663</v>
      </c>
      <c r="C1205" s="17" t="s">
        <v>1912</v>
      </c>
      <c r="D1205" s="17" t="s">
        <v>2059</v>
      </c>
      <c r="E1205" s="27" t="s">
        <v>1915</v>
      </c>
      <c r="F1205" s="15" t="s">
        <v>1916</v>
      </c>
      <c r="G1205" s="63"/>
      <c r="H1205" s="63"/>
      <c r="I1205" s="64"/>
      <c r="J1205" s="64"/>
      <c r="K1205" s="42"/>
      <c r="L1205" s="42"/>
      <c r="M1205" s="83"/>
      <c r="N1205" s="13"/>
      <c r="O1205" s="28">
        <v>4</v>
      </c>
      <c r="P1205" s="28">
        <v>3</v>
      </c>
      <c r="Q1205" s="28">
        <v>8</v>
      </c>
      <c r="R1205" s="28">
        <v>3</v>
      </c>
      <c r="S1205" s="49">
        <v>0</v>
      </c>
      <c r="T1205" s="50">
        <v>6299</v>
      </c>
      <c r="U1205" s="50">
        <v>733.5</v>
      </c>
      <c r="V1205" s="51">
        <f t="shared" si="132"/>
        <v>8.5875937286980228</v>
      </c>
      <c r="W1205" s="51">
        <f t="shared" si="133"/>
        <v>5565.5</v>
      </c>
      <c r="X1205" s="51">
        <f t="shared" si="136"/>
        <v>4976.240044515911</v>
      </c>
      <c r="Y1205" s="52">
        <v>0</v>
      </c>
      <c r="Z1205" s="53">
        <v>2574</v>
      </c>
      <c r="AA1205" s="53">
        <v>617</v>
      </c>
      <c r="AB1205" s="54">
        <f t="shared" si="135"/>
        <v>4.171799027552674</v>
      </c>
      <c r="AC1205" s="54">
        <f t="shared" si="134"/>
        <v>1957</v>
      </c>
      <c r="AD1205" s="54">
        <f t="shared" si="137"/>
        <v>2219.8645923799627</v>
      </c>
    </row>
    <row r="1206" spans="1:30" ht="12.75" customHeight="1">
      <c r="A1206" s="7">
        <v>1194</v>
      </c>
      <c r="B1206" s="27"/>
      <c r="C1206" s="17" t="s">
        <v>1912</v>
      </c>
      <c r="D1206" s="17" t="s">
        <v>2059</v>
      </c>
      <c r="E1206" s="27" t="s">
        <v>1915</v>
      </c>
      <c r="F1206" s="15" t="s">
        <v>1916</v>
      </c>
      <c r="G1206" s="63">
        <f>(X1205+X1206)/2</f>
        <v>3747.0448237454057</v>
      </c>
      <c r="H1206" s="63">
        <f>ABS((X1205-G1206)/G1206*100)</f>
        <v>32.804390622203655</v>
      </c>
      <c r="I1206" s="64">
        <f>(AD1205+AD1206)/2</f>
        <v>2087.9998714478365</v>
      </c>
      <c r="J1206" s="64">
        <f>ABS((AD1205-I1206)/I1206*100)</f>
        <v>6.3153605867173761</v>
      </c>
      <c r="K1206" s="42">
        <f>I1206/G1206</f>
        <v>0.55723909631824209</v>
      </c>
      <c r="L1206" s="42">
        <f>LOG(K1206,2)</f>
        <v>-0.84363161281732313</v>
      </c>
      <c r="M1206" s="83">
        <f>(I1206-G1206)/G1206*100</f>
        <v>-44.276090368175794</v>
      </c>
      <c r="N1206" s="13" t="str">
        <f>IF(X1205=0,"×",IF(X1206=0,"×",IF(AD1205=0,"×",IF(AD1206=0,"×","√"))))</f>
        <v>√</v>
      </c>
      <c r="O1206" s="28">
        <v>4</v>
      </c>
      <c r="P1206" s="28">
        <v>3</v>
      </c>
      <c r="Q1206" s="28">
        <v>8</v>
      </c>
      <c r="R1206" s="28">
        <v>4</v>
      </c>
      <c r="S1206" s="49">
        <v>0</v>
      </c>
      <c r="T1206" s="50">
        <v>3549</v>
      </c>
      <c r="U1206" s="50">
        <v>733</v>
      </c>
      <c r="V1206" s="51">
        <f t="shared" si="132"/>
        <v>4.8417462482946796</v>
      </c>
      <c r="W1206" s="51">
        <f t="shared" si="133"/>
        <v>2816</v>
      </c>
      <c r="X1206" s="51">
        <f t="shared" si="136"/>
        <v>2517.8496029748999</v>
      </c>
      <c r="Y1206" s="52">
        <v>0</v>
      </c>
      <c r="Z1206" s="53">
        <v>2285.5</v>
      </c>
      <c r="AA1206" s="53">
        <v>561</v>
      </c>
      <c r="AB1206" s="54">
        <f t="shared" si="135"/>
        <v>4.0739750445632801</v>
      </c>
      <c r="AC1206" s="54">
        <f t="shared" si="134"/>
        <v>1724.5</v>
      </c>
      <c r="AD1206" s="54">
        <f t="shared" si="137"/>
        <v>1956.1351505157104</v>
      </c>
    </row>
    <row r="1207" spans="1:30" ht="12.75" customHeight="1">
      <c r="A1207" s="7">
        <v>1195</v>
      </c>
      <c r="B1207" s="27" t="s">
        <v>664</v>
      </c>
      <c r="C1207" s="17" t="s">
        <v>1913</v>
      </c>
      <c r="D1207" s="17" t="s">
        <v>1914</v>
      </c>
      <c r="E1207" s="27" t="s">
        <v>1913</v>
      </c>
      <c r="F1207" s="15" t="s">
        <v>1919</v>
      </c>
      <c r="G1207" s="63"/>
      <c r="H1207" s="63"/>
      <c r="I1207" s="64"/>
      <c r="J1207" s="64"/>
      <c r="K1207" s="42"/>
      <c r="L1207" s="42"/>
      <c r="M1207" s="83"/>
      <c r="N1207" s="13"/>
      <c r="O1207" s="28">
        <v>4</v>
      </c>
      <c r="P1207" s="28">
        <v>3</v>
      </c>
      <c r="Q1207" s="28">
        <v>8</v>
      </c>
      <c r="R1207" s="28">
        <v>5</v>
      </c>
      <c r="S1207" s="49">
        <v>0</v>
      </c>
      <c r="T1207" s="50">
        <v>1138</v>
      </c>
      <c r="U1207" s="50">
        <v>798</v>
      </c>
      <c r="V1207" s="51">
        <f t="shared" si="132"/>
        <v>1.4260651629072683</v>
      </c>
      <c r="W1207" s="51">
        <f t="shared" si="133"/>
        <v>340</v>
      </c>
      <c r="X1207" s="51">
        <f t="shared" si="136"/>
        <v>304.00172763191262</v>
      </c>
      <c r="Y1207" s="52">
        <v>0</v>
      </c>
      <c r="Z1207" s="53">
        <v>1218</v>
      </c>
      <c r="AA1207" s="53">
        <v>561</v>
      </c>
      <c r="AB1207" s="54">
        <f t="shared" si="135"/>
        <v>2.1711229946524062</v>
      </c>
      <c r="AC1207" s="54">
        <f t="shared" si="134"/>
        <v>657</v>
      </c>
      <c r="AD1207" s="54">
        <f t="shared" si="137"/>
        <v>745.24835830027359</v>
      </c>
    </row>
    <row r="1208" spans="1:30" ht="12.75" customHeight="1">
      <c r="A1208" s="7">
        <v>1196</v>
      </c>
      <c r="B1208" s="27"/>
      <c r="C1208" s="17" t="s">
        <v>1913</v>
      </c>
      <c r="D1208" s="17" t="s">
        <v>1914</v>
      </c>
      <c r="E1208" s="27" t="s">
        <v>1913</v>
      </c>
      <c r="F1208" s="15" t="s">
        <v>1919</v>
      </c>
      <c r="G1208" s="63">
        <f>(X1207+X1208)/2</f>
        <v>918.26404199404192</v>
      </c>
      <c r="H1208" s="63">
        <f>ABS((X1207-G1208)/G1208*100)</f>
        <v>66.893865628042832</v>
      </c>
      <c r="I1208" s="64">
        <f>(AD1207+AD1208)/2</f>
        <v>701.57703136791361</v>
      </c>
      <c r="J1208" s="64">
        <f>ABS((AD1207-I1208)/I1208*100)</f>
        <v>6.2247372675828565</v>
      </c>
      <c r="K1208" s="42">
        <f>I1208/G1208</f>
        <v>0.76402537754218813</v>
      </c>
      <c r="L1208" s="42">
        <f>LOG(K1208,2)</f>
        <v>-0.38830753588522215</v>
      </c>
      <c r="M1208" s="83">
        <f>(I1208-G1208)/G1208*100</f>
        <v>-23.597462245781184</v>
      </c>
      <c r="N1208" s="13" t="str">
        <f>IF(X1207=0,"×",IF(X1208=0,"×",IF(AD1207=0,"×",IF(AD1208=0,"×","√"))))</f>
        <v>√</v>
      </c>
      <c r="O1208" s="28">
        <v>4</v>
      </c>
      <c r="P1208" s="28">
        <v>3</v>
      </c>
      <c r="Q1208" s="28">
        <v>8</v>
      </c>
      <c r="R1208" s="28">
        <v>6</v>
      </c>
      <c r="S1208" s="49">
        <v>1</v>
      </c>
      <c r="T1208" s="50">
        <v>2494</v>
      </c>
      <c r="U1208" s="50">
        <v>780</v>
      </c>
      <c r="V1208" s="51">
        <f t="shared" si="132"/>
        <v>3.1974358974358976</v>
      </c>
      <c r="W1208" s="51">
        <f t="shared" si="133"/>
        <v>1714</v>
      </c>
      <c r="X1208" s="51">
        <f t="shared" si="136"/>
        <v>1532.5263563561712</v>
      </c>
      <c r="Y1208" s="52">
        <v>0</v>
      </c>
      <c r="Z1208" s="53">
        <v>1146</v>
      </c>
      <c r="AA1208" s="53">
        <v>566</v>
      </c>
      <c r="AB1208" s="54">
        <f t="shared" si="135"/>
        <v>2.0247349823321557</v>
      </c>
      <c r="AC1208" s="54">
        <f t="shared" si="134"/>
        <v>580</v>
      </c>
      <c r="AD1208" s="54">
        <f t="shared" si="137"/>
        <v>657.9057044355535</v>
      </c>
    </row>
    <row r="1209" spans="1:30" ht="12.75" customHeight="1">
      <c r="A1209" s="7">
        <v>1197</v>
      </c>
      <c r="B1209" s="27" t="s">
        <v>665</v>
      </c>
      <c r="C1209" s="17" t="s">
        <v>1917</v>
      </c>
      <c r="D1209" s="17" t="s">
        <v>1918</v>
      </c>
      <c r="E1209" s="17" t="s">
        <v>1917</v>
      </c>
      <c r="F1209" s="15" t="s">
        <v>1921</v>
      </c>
      <c r="G1209" s="63"/>
      <c r="H1209" s="63"/>
      <c r="I1209" s="64"/>
      <c r="J1209" s="64"/>
      <c r="K1209" s="42"/>
      <c r="L1209" s="42"/>
      <c r="M1209" s="83"/>
      <c r="N1209" s="13"/>
      <c r="O1209" s="28">
        <v>4</v>
      </c>
      <c r="P1209" s="28">
        <v>3</v>
      </c>
      <c r="Q1209" s="28">
        <v>8</v>
      </c>
      <c r="R1209" s="28">
        <v>7</v>
      </c>
      <c r="S1209" s="49">
        <v>0</v>
      </c>
      <c r="T1209" s="50">
        <v>3329</v>
      </c>
      <c r="U1209" s="50">
        <v>737</v>
      </c>
      <c r="V1209" s="51">
        <f t="shared" si="132"/>
        <v>4.5169606512890095</v>
      </c>
      <c r="W1209" s="51">
        <f t="shared" si="133"/>
        <v>2592</v>
      </c>
      <c r="X1209" s="51">
        <f t="shared" si="136"/>
        <v>2317.5661118291691</v>
      </c>
      <c r="Y1209" s="52">
        <v>0</v>
      </c>
      <c r="Z1209" s="53">
        <v>2620</v>
      </c>
      <c r="AA1209" s="53">
        <v>576</v>
      </c>
      <c r="AB1209" s="54">
        <f t="shared" si="135"/>
        <v>4.5486111111111107</v>
      </c>
      <c r="AC1209" s="54">
        <f t="shared" si="134"/>
        <v>2044</v>
      </c>
      <c r="AD1209" s="54">
        <f t="shared" si="137"/>
        <v>2318.5504480452955</v>
      </c>
    </row>
    <row r="1210" spans="1:30" ht="12.75" customHeight="1">
      <c r="A1210" s="7">
        <v>1198</v>
      </c>
      <c r="B1210" s="27"/>
      <c r="C1210" s="17" t="s">
        <v>1917</v>
      </c>
      <c r="D1210" s="17" t="s">
        <v>1918</v>
      </c>
      <c r="E1210" s="17" t="s">
        <v>1917</v>
      </c>
      <c r="F1210" s="15" t="s">
        <v>1921</v>
      </c>
      <c r="G1210" s="63">
        <f>(X1209+X1210)/2</f>
        <v>2755.6862487104549</v>
      </c>
      <c r="H1210" s="63">
        <f>ABS((X1209-G1210)/G1210*100)</f>
        <v>15.898767034393252</v>
      </c>
      <c r="I1210" s="64">
        <f>(AD1209+AD1210)/2</f>
        <v>2197.1781887787365</v>
      </c>
      <c r="J1210" s="64">
        <f>ABS((AD1209-I1210)/I1210*100)</f>
        <v>5.5240061951471349</v>
      </c>
      <c r="K1210" s="42">
        <f>I1210/G1210</f>
        <v>0.79732523606666883</v>
      </c>
      <c r="L1210" s="42">
        <f>LOG(K1210,2)</f>
        <v>-0.32675976245492833</v>
      </c>
      <c r="M1210" s="83">
        <f>(I1210-G1210)/G1210*100</f>
        <v>-20.267476393333119</v>
      </c>
      <c r="N1210" s="13" t="str">
        <f>IF(X1209=0,"×",IF(X1210=0,"×",IF(AD1209=0,"×",IF(AD1210=0,"×","√"))))</f>
        <v>√</v>
      </c>
      <c r="O1210" s="28">
        <v>4</v>
      </c>
      <c r="P1210" s="28">
        <v>3</v>
      </c>
      <c r="Q1210" s="28">
        <v>8</v>
      </c>
      <c r="R1210" s="28">
        <v>8</v>
      </c>
      <c r="S1210" s="49">
        <v>0</v>
      </c>
      <c r="T1210" s="50">
        <v>4322</v>
      </c>
      <c r="U1210" s="50">
        <v>750</v>
      </c>
      <c r="V1210" s="51">
        <f t="shared" si="132"/>
        <v>5.762666666666667</v>
      </c>
      <c r="W1210" s="51">
        <f t="shared" si="133"/>
        <v>3572</v>
      </c>
      <c r="X1210" s="51">
        <f t="shared" si="136"/>
        <v>3193.8063855917408</v>
      </c>
      <c r="Y1210" s="52">
        <v>0</v>
      </c>
      <c r="Z1210" s="53">
        <v>2417</v>
      </c>
      <c r="AA1210" s="53">
        <v>587</v>
      </c>
      <c r="AB1210" s="54">
        <f t="shared" si="135"/>
        <v>4.1175468483816013</v>
      </c>
      <c r="AC1210" s="54">
        <f t="shared" si="134"/>
        <v>1830</v>
      </c>
      <c r="AD1210" s="54">
        <f t="shared" si="137"/>
        <v>2075.8059295121775</v>
      </c>
    </row>
    <row r="1211" spans="1:30" ht="12.75" customHeight="1">
      <c r="A1211" s="7">
        <v>1199</v>
      </c>
      <c r="B1211" s="27" t="s">
        <v>666</v>
      </c>
      <c r="C1211" s="17" t="s">
        <v>1920</v>
      </c>
      <c r="D1211" s="17" t="s">
        <v>2059</v>
      </c>
      <c r="E1211" s="27" t="s">
        <v>1923</v>
      </c>
      <c r="F1211" s="15" t="s">
        <v>1924</v>
      </c>
      <c r="G1211" s="63"/>
      <c r="H1211" s="63"/>
      <c r="I1211" s="64"/>
      <c r="J1211" s="64"/>
      <c r="K1211" s="42"/>
      <c r="L1211" s="42"/>
      <c r="M1211" s="83"/>
      <c r="N1211" s="13"/>
      <c r="O1211" s="28">
        <v>4</v>
      </c>
      <c r="P1211" s="28">
        <v>3</v>
      </c>
      <c r="Q1211" s="28">
        <v>8</v>
      </c>
      <c r="R1211" s="28">
        <v>9</v>
      </c>
      <c r="S1211" s="49">
        <v>0</v>
      </c>
      <c r="T1211" s="50">
        <v>3056</v>
      </c>
      <c r="U1211" s="50">
        <v>741</v>
      </c>
      <c r="V1211" s="51">
        <f t="shared" si="132"/>
        <v>4.1241565452091766</v>
      </c>
      <c r="W1211" s="51">
        <f t="shared" si="133"/>
        <v>2315</v>
      </c>
      <c r="X1211" s="51">
        <f t="shared" ref="X1211:X1228" si="138">W1211/$W$1277</f>
        <v>2069.8941160819932</v>
      </c>
      <c r="Y1211" s="52">
        <v>0</v>
      </c>
      <c r="Z1211" s="53">
        <v>2760</v>
      </c>
      <c r="AA1211" s="53">
        <v>574</v>
      </c>
      <c r="AB1211" s="54">
        <f t="shared" si="135"/>
        <v>4.8083623693379787</v>
      </c>
      <c r="AC1211" s="54">
        <f t="shared" si="134"/>
        <v>2186</v>
      </c>
      <c r="AD1211" s="54">
        <f t="shared" ref="AD1211:AD1228" si="139">AC1211/$AC$1277</f>
        <v>2479.6239136140002</v>
      </c>
    </row>
    <row r="1212" spans="1:30" ht="12.75" customHeight="1">
      <c r="A1212" s="7">
        <v>1200</v>
      </c>
      <c r="B1212" s="27"/>
      <c r="C1212" s="17" t="s">
        <v>1920</v>
      </c>
      <c r="D1212" s="17" t="s">
        <v>2059</v>
      </c>
      <c r="E1212" s="27" t="s">
        <v>1923</v>
      </c>
      <c r="F1212" s="15" t="s">
        <v>1924</v>
      </c>
      <c r="G1212" s="63">
        <f>(X1211+X1212)/2</f>
        <v>2602.7912621661694</v>
      </c>
      <c r="H1212" s="63">
        <f>ABS((X1211-G1212)/G1212*100)</f>
        <v>20.474063895568534</v>
      </c>
      <c r="I1212" s="64">
        <f>(AD1211+AD1212)/2</f>
        <v>2468.2807118133869</v>
      </c>
      <c r="J1212" s="64">
        <f>ABS((AD1211-I1212)/I1212*100)</f>
        <v>0.4595588235294249</v>
      </c>
      <c r="K1212" s="42">
        <f>I1212/G1212</f>
        <v>0.94832065394255383</v>
      </c>
      <c r="L1212" s="42">
        <f>LOG(K1212,2)</f>
        <v>-7.655313741582323E-2</v>
      </c>
      <c r="M1212" s="83">
        <f>(I1212-G1212)/G1212*100</f>
        <v>-5.1679346057446143</v>
      </c>
      <c r="N1212" s="13" t="str">
        <f>IF(X1211=0,"×",IF(X1212=0,"×",IF(AD1211=0,"×",IF(AD1212=0,"×","√"))))</f>
        <v>√</v>
      </c>
      <c r="O1212" s="28">
        <v>4</v>
      </c>
      <c r="P1212" s="28">
        <v>3</v>
      </c>
      <c r="Q1212" s="28">
        <v>8</v>
      </c>
      <c r="R1212" s="28">
        <v>10</v>
      </c>
      <c r="S1212" s="49">
        <v>0</v>
      </c>
      <c r="T1212" s="50">
        <v>4247</v>
      </c>
      <c r="U1212" s="50">
        <v>740</v>
      </c>
      <c r="V1212" s="51">
        <f t="shared" si="132"/>
        <v>5.7391891891891893</v>
      </c>
      <c r="W1212" s="51">
        <f t="shared" si="133"/>
        <v>3507</v>
      </c>
      <c r="X1212" s="51">
        <f t="shared" si="138"/>
        <v>3135.6884082503457</v>
      </c>
      <c r="Y1212" s="52">
        <v>0</v>
      </c>
      <c r="Z1212" s="53">
        <v>2731</v>
      </c>
      <c r="AA1212" s="53">
        <v>565</v>
      </c>
      <c r="AB1212" s="54">
        <f t="shared" si="135"/>
        <v>4.8336283185840712</v>
      </c>
      <c r="AC1212" s="54">
        <f t="shared" si="134"/>
        <v>2166</v>
      </c>
      <c r="AD1212" s="54">
        <f t="shared" si="139"/>
        <v>2456.9375100127741</v>
      </c>
    </row>
    <row r="1213" spans="1:30" ht="12.75" customHeight="1">
      <c r="A1213" s="7">
        <v>1201</v>
      </c>
      <c r="B1213" s="27" t="s">
        <v>667</v>
      </c>
      <c r="C1213" s="17" t="s">
        <v>1922</v>
      </c>
      <c r="D1213" s="17" t="s">
        <v>2059</v>
      </c>
      <c r="E1213" s="27" t="s">
        <v>1926</v>
      </c>
      <c r="F1213" s="15" t="s">
        <v>1927</v>
      </c>
      <c r="G1213" s="63"/>
      <c r="H1213" s="63"/>
      <c r="I1213" s="64"/>
      <c r="J1213" s="64"/>
      <c r="K1213" s="42"/>
      <c r="L1213" s="42"/>
      <c r="M1213" s="83"/>
      <c r="N1213" s="13"/>
      <c r="O1213" s="28">
        <v>4</v>
      </c>
      <c r="P1213" s="28">
        <v>4</v>
      </c>
      <c r="Q1213" s="28">
        <v>1</v>
      </c>
      <c r="R1213" s="28">
        <v>1</v>
      </c>
      <c r="S1213" s="49">
        <v>0</v>
      </c>
      <c r="T1213" s="50">
        <v>1845</v>
      </c>
      <c r="U1213" s="50">
        <v>781</v>
      </c>
      <c r="V1213" s="51">
        <f t="shared" si="132"/>
        <v>2.3623559539052499</v>
      </c>
      <c r="W1213" s="51">
        <f t="shared" si="133"/>
        <v>1064</v>
      </c>
      <c r="X1213" s="51">
        <f t="shared" si="138"/>
        <v>951.34658294222061</v>
      </c>
      <c r="Y1213" s="52">
        <v>0</v>
      </c>
      <c r="Z1213" s="53">
        <v>1970</v>
      </c>
      <c r="AA1213" s="53">
        <v>548</v>
      </c>
      <c r="AB1213" s="54">
        <f t="shared" si="135"/>
        <v>3.5948905109489053</v>
      </c>
      <c r="AC1213" s="54">
        <f t="shared" si="134"/>
        <v>1422</v>
      </c>
      <c r="AD1213" s="54">
        <f t="shared" si="139"/>
        <v>1613.0032960471674</v>
      </c>
    </row>
    <row r="1214" spans="1:30" ht="12.75" customHeight="1">
      <c r="A1214" s="7">
        <v>1202</v>
      </c>
      <c r="B1214" s="27"/>
      <c r="C1214" s="17" t="s">
        <v>1922</v>
      </c>
      <c r="D1214" s="17" t="s">
        <v>2059</v>
      </c>
      <c r="E1214" s="27" t="s">
        <v>1926</v>
      </c>
      <c r="F1214" s="15" t="s">
        <v>1927</v>
      </c>
      <c r="G1214" s="63">
        <f>(X1213+X1214)/2</f>
        <v>1061.3236785267068</v>
      </c>
      <c r="H1214" s="63">
        <f>ABS((X1213-G1214)/G1214*100)</f>
        <v>10.362257792754855</v>
      </c>
      <c r="I1214" s="64">
        <f>(AD1213+AD1214)/2</f>
        <v>1784.569223281439</v>
      </c>
      <c r="J1214" s="64">
        <f>ABS((AD1213-I1214)/I1214*100)</f>
        <v>9.6138566661369822</v>
      </c>
      <c r="K1214" s="42">
        <f>I1214/G1214</f>
        <v>1.6814561470622393</v>
      </c>
      <c r="L1214" s="42">
        <f>LOG(K1214,2)</f>
        <v>0.74971115338674787</v>
      </c>
      <c r="M1214" s="83">
        <f>(I1214-G1214)/G1214*100</f>
        <v>68.145614706223924</v>
      </c>
      <c r="N1214" s="13" t="str">
        <f>IF(X1213=0,"×",IF(X1214=0,"×",IF(AD1213=0,"×",IF(AD1214=0,"×","√"))))</f>
        <v>√</v>
      </c>
      <c r="O1214" s="28">
        <v>4</v>
      </c>
      <c r="P1214" s="28">
        <v>4</v>
      </c>
      <c r="Q1214" s="28">
        <v>1</v>
      </c>
      <c r="R1214" s="28">
        <v>2</v>
      </c>
      <c r="S1214" s="49">
        <v>0</v>
      </c>
      <c r="T1214" s="50">
        <v>2086</v>
      </c>
      <c r="U1214" s="50">
        <v>776</v>
      </c>
      <c r="V1214" s="51">
        <f t="shared" si="132"/>
        <v>2.6881443298969074</v>
      </c>
      <c r="W1214" s="51">
        <f t="shared" si="133"/>
        <v>1310</v>
      </c>
      <c r="X1214" s="51">
        <f t="shared" si="138"/>
        <v>1171.3007741111928</v>
      </c>
      <c r="Y1214" s="52">
        <v>0</v>
      </c>
      <c r="Z1214" s="53">
        <v>2277.5</v>
      </c>
      <c r="AA1214" s="53">
        <v>553</v>
      </c>
      <c r="AB1214" s="54">
        <f t="shared" si="135"/>
        <v>4.1184448462929479</v>
      </c>
      <c r="AC1214" s="54">
        <f t="shared" si="134"/>
        <v>1724.5</v>
      </c>
      <c r="AD1214" s="54">
        <f t="shared" si="139"/>
        <v>1956.1351505157104</v>
      </c>
    </row>
    <row r="1215" spans="1:30" ht="12.75" customHeight="1">
      <c r="A1215" s="7">
        <v>1203</v>
      </c>
      <c r="B1215" s="27" t="s">
        <v>668</v>
      </c>
      <c r="C1215" s="17" t="s">
        <v>1925</v>
      </c>
      <c r="D1215" s="17" t="s">
        <v>2059</v>
      </c>
      <c r="E1215" s="27" t="s">
        <v>1929</v>
      </c>
      <c r="F1215" s="15" t="s">
        <v>1930</v>
      </c>
      <c r="G1215" s="63"/>
      <c r="H1215" s="63"/>
      <c r="I1215" s="64"/>
      <c r="J1215" s="64"/>
      <c r="K1215" s="42"/>
      <c r="L1215" s="42"/>
      <c r="M1215" s="83"/>
      <c r="N1215" s="13"/>
      <c r="O1215" s="28">
        <v>4</v>
      </c>
      <c r="P1215" s="28">
        <v>4</v>
      </c>
      <c r="Q1215" s="28">
        <v>1</v>
      </c>
      <c r="R1215" s="28">
        <v>3</v>
      </c>
      <c r="S1215" s="49">
        <v>0</v>
      </c>
      <c r="T1215" s="50">
        <v>1342</v>
      </c>
      <c r="U1215" s="50">
        <v>788</v>
      </c>
      <c r="V1215" s="51">
        <f t="shared" si="132"/>
        <v>1.7030456852791878</v>
      </c>
      <c r="W1215" s="51">
        <f t="shared" si="133"/>
        <v>554</v>
      </c>
      <c r="X1215" s="51">
        <f t="shared" si="138"/>
        <v>495.34399149435171</v>
      </c>
      <c r="Y1215" s="52">
        <v>0</v>
      </c>
      <c r="Z1215" s="53">
        <v>1050</v>
      </c>
      <c r="AA1215" s="53">
        <v>540</v>
      </c>
      <c r="AB1215" s="54">
        <f t="shared" si="135"/>
        <v>1.9444444444444444</v>
      </c>
      <c r="AC1215" s="54">
        <f t="shared" si="134"/>
        <v>510</v>
      </c>
      <c r="AD1215" s="54">
        <f t="shared" si="139"/>
        <v>578.50329183126257</v>
      </c>
    </row>
    <row r="1216" spans="1:30" ht="12.75" customHeight="1">
      <c r="A1216" s="7">
        <v>1204</v>
      </c>
      <c r="B1216" s="27"/>
      <c r="C1216" s="17" t="s">
        <v>1925</v>
      </c>
      <c r="D1216" s="17" t="s">
        <v>2059</v>
      </c>
      <c r="E1216" s="27" t="s">
        <v>1929</v>
      </c>
      <c r="F1216" s="15" t="s">
        <v>1930</v>
      </c>
      <c r="G1216" s="63">
        <f>(X1215+X1216)/2</f>
        <v>455.33199940162206</v>
      </c>
      <c r="H1216" s="63">
        <f>ABS((X1215-G1216)/G1216*100)</f>
        <v>8.7874324987727022</v>
      </c>
      <c r="I1216" s="64">
        <f>(AD1215+AD1216)/2</f>
        <v>666.98026587604386</v>
      </c>
      <c r="J1216" s="64">
        <f>ABS((AD1215-I1216)/I1216*100)</f>
        <v>13.265306122448973</v>
      </c>
      <c r="K1216" s="42">
        <f>I1216/G1216</f>
        <v>1.464821859110629</v>
      </c>
      <c r="L1216" s="42">
        <f>LOG(K1216,2)</f>
        <v>0.55072522532707946</v>
      </c>
      <c r="M1216" s="83">
        <f>(I1216-G1216)/G1216*100</f>
        <v>46.482185911062906</v>
      </c>
      <c r="N1216" s="13" t="str">
        <f>IF(X1215=0,"×",IF(X1216=0,"×",IF(AD1215=0,"×",IF(AD1216=0,"×","√"))))</f>
        <v>√</v>
      </c>
      <c r="O1216" s="28">
        <v>4</v>
      </c>
      <c r="P1216" s="28">
        <v>4</v>
      </c>
      <c r="Q1216" s="28">
        <v>1</v>
      </c>
      <c r="R1216" s="28">
        <v>4</v>
      </c>
      <c r="S1216" s="49">
        <v>0</v>
      </c>
      <c r="T1216" s="50">
        <v>1211.5</v>
      </c>
      <c r="U1216" s="50">
        <v>747</v>
      </c>
      <c r="V1216" s="51">
        <f t="shared" si="132"/>
        <v>1.6218206157965194</v>
      </c>
      <c r="W1216" s="51">
        <f t="shared" si="133"/>
        <v>464.5</v>
      </c>
      <c r="X1216" s="51">
        <f t="shared" si="138"/>
        <v>415.3200073088924</v>
      </c>
      <c r="Y1216" s="52">
        <v>0</v>
      </c>
      <c r="Z1216" s="53">
        <v>1200</v>
      </c>
      <c r="AA1216" s="53">
        <v>534</v>
      </c>
      <c r="AB1216" s="54">
        <f t="shared" si="135"/>
        <v>2.2471910112359552</v>
      </c>
      <c r="AC1216" s="54">
        <f t="shared" si="134"/>
        <v>666</v>
      </c>
      <c r="AD1216" s="54">
        <f t="shared" si="139"/>
        <v>755.45723992082526</v>
      </c>
    </row>
    <row r="1217" spans="1:30" ht="12.75" customHeight="1">
      <c r="A1217" s="7">
        <v>1205</v>
      </c>
      <c r="B1217" s="27" t="s">
        <v>669</v>
      </c>
      <c r="C1217" s="17" t="s">
        <v>1928</v>
      </c>
      <c r="D1217" s="17" t="s">
        <v>2059</v>
      </c>
      <c r="E1217" s="27" t="s">
        <v>1932</v>
      </c>
      <c r="F1217" s="15" t="s">
        <v>1933</v>
      </c>
      <c r="G1217" s="63"/>
      <c r="H1217" s="63"/>
      <c r="I1217" s="64"/>
      <c r="J1217" s="64"/>
      <c r="K1217" s="42"/>
      <c r="L1217" s="42"/>
      <c r="M1217" s="83"/>
      <c r="N1217" s="13"/>
      <c r="O1217" s="28">
        <v>4</v>
      </c>
      <c r="P1217" s="28">
        <v>4</v>
      </c>
      <c r="Q1217" s="28">
        <v>1</v>
      </c>
      <c r="R1217" s="28">
        <v>5</v>
      </c>
      <c r="S1217" s="49">
        <v>0</v>
      </c>
      <c r="T1217" s="50">
        <v>1735</v>
      </c>
      <c r="U1217" s="50">
        <v>732.5</v>
      </c>
      <c r="V1217" s="51">
        <f t="shared" si="132"/>
        <v>2.3686006825938568</v>
      </c>
      <c r="W1217" s="51">
        <f t="shared" si="133"/>
        <v>1002.5</v>
      </c>
      <c r="X1217" s="51">
        <f t="shared" si="138"/>
        <v>896.35803514997758</v>
      </c>
      <c r="Y1217" s="52">
        <v>0</v>
      </c>
      <c r="Z1217" s="53">
        <v>1445</v>
      </c>
      <c r="AA1217" s="53">
        <v>519</v>
      </c>
      <c r="AB1217" s="54">
        <f t="shared" si="135"/>
        <v>2.7842003853564545</v>
      </c>
      <c r="AC1217" s="54">
        <f t="shared" si="134"/>
        <v>926</v>
      </c>
      <c r="AD1217" s="54">
        <f t="shared" si="139"/>
        <v>1050.380486736763</v>
      </c>
    </row>
    <row r="1218" spans="1:30" ht="12.75" customHeight="1">
      <c r="A1218" s="7">
        <v>1206</v>
      </c>
      <c r="B1218" s="27"/>
      <c r="C1218" s="17" t="s">
        <v>1928</v>
      </c>
      <c r="D1218" s="17" t="s">
        <v>2059</v>
      </c>
      <c r="E1218" s="27" t="s">
        <v>1932</v>
      </c>
      <c r="F1218" s="15" t="s">
        <v>1933</v>
      </c>
      <c r="G1218" s="63">
        <f>(X1217+X1218)/2</f>
        <v>647.56838599239029</v>
      </c>
      <c r="H1218" s="63">
        <f>ABS((X1217-G1218)/G1218*100)</f>
        <v>38.419054193993787</v>
      </c>
      <c r="I1218" s="64">
        <f>(AD1217+AD1218)/2</f>
        <v>923.33662656989759</v>
      </c>
      <c r="J1218" s="64">
        <f>ABS((AD1217-I1218)/I1218*100)</f>
        <v>13.75921375921375</v>
      </c>
      <c r="K1218" s="42">
        <f>I1218/G1218</f>
        <v>1.4258519201101765</v>
      </c>
      <c r="L1218" s="42">
        <f>LOG(K1218,2)</f>
        <v>0.51182416045244705</v>
      </c>
      <c r="M1218" s="83">
        <f>(I1218-G1218)/G1218*100</f>
        <v>42.585192011017647</v>
      </c>
      <c r="N1218" s="13" t="str">
        <f>IF(X1217=0,"×",IF(X1218=0,"×",IF(AD1217=0,"×",IF(AD1218=0,"×","√"))))</f>
        <v>√</v>
      </c>
      <c r="O1218" s="28">
        <v>4</v>
      </c>
      <c r="P1218" s="28">
        <v>4</v>
      </c>
      <c r="Q1218" s="28">
        <v>1</v>
      </c>
      <c r="R1218" s="28">
        <v>6</v>
      </c>
      <c r="S1218" s="49">
        <v>0</v>
      </c>
      <c r="T1218" s="50">
        <v>1182</v>
      </c>
      <c r="U1218" s="50">
        <v>736</v>
      </c>
      <c r="V1218" s="51">
        <f t="shared" si="132"/>
        <v>1.6059782608695652</v>
      </c>
      <c r="W1218" s="51">
        <f t="shared" si="133"/>
        <v>446</v>
      </c>
      <c r="X1218" s="51">
        <f t="shared" si="138"/>
        <v>398.778736834803</v>
      </c>
      <c r="Y1218" s="52">
        <v>0</v>
      </c>
      <c r="Z1218" s="53">
        <v>1240</v>
      </c>
      <c r="AA1218" s="53">
        <v>538</v>
      </c>
      <c r="AB1218" s="54">
        <f t="shared" si="135"/>
        <v>2.3048327137546467</v>
      </c>
      <c r="AC1218" s="54">
        <f t="shared" si="134"/>
        <v>702</v>
      </c>
      <c r="AD1218" s="54">
        <f t="shared" si="139"/>
        <v>796.29276640303203</v>
      </c>
    </row>
    <row r="1219" spans="1:30" ht="12.75" customHeight="1">
      <c r="A1219" s="7">
        <v>1207</v>
      </c>
      <c r="B1219" s="27" t="s">
        <v>670</v>
      </c>
      <c r="C1219" s="17" t="s">
        <v>1931</v>
      </c>
      <c r="D1219" s="17" t="s">
        <v>2059</v>
      </c>
      <c r="E1219" s="27" t="s">
        <v>1935</v>
      </c>
      <c r="F1219" s="15" t="s">
        <v>1936</v>
      </c>
      <c r="G1219" s="63"/>
      <c r="H1219" s="63"/>
      <c r="I1219" s="64"/>
      <c r="J1219" s="64"/>
      <c r="K1219" s="42"/>
      <c r="L1219" s="42"/>
      <c r="M1219" s="83"/>
      <c r="N1219" s="13"/>
      <c r="O1219" s="28">
        <v>4</v>
      </c>
      <c r="P1219" s="28">
        <v>4</v>
      </c>
      <c r="Q1219" s="28">
        <v>1</v>
      </c>
      <c r="R1219" s="28">
        <v>7</v>
      </c>
      <c r="S1219" s="49">
        <v>0</v>
      </c>
      <c r="T1219" s="50">
        <v>3935.5</v>
      </c>
      <c r="U1219" s="50">
        <v>775</v>
      </c>
      <c r="V1219" s="51">
        <f t="shared" si="132"/>
        <v>5.0780645161290323</v>
      </c>
      <c r="W1219" s="51">
        <f t="shared" si="133"/>
        <v>3160.5</v>
      </c>
      <c r="X1219" s="51">
        <f t="shared" si="138"/>
        <v>2825.8748828842936</v>
      </c>
      <c r="Y1219" s="52">
        <v>0</v>
      </c>
      <c r="Z1219" s="53">
        <v>3375</v>
      </c>
      <c r="AA1219" s="53">
        <v>559</v>
      </c>
      <c r="AB1219" s="54">
        <f t="shared" si="135"/>
        <v>6.0375670840787121</v>
      </c>
      <c r="AC1219" s="54">
        <f t="shared" si="134"/>
        <v>2816</v>
      </c>
      <c r="AD1219" s="54">
        <f t="shared" si="139"/>
        <v>3194.2456270526186</v>
      </c>
    </row>
    <row r="1220" spans="1:30" ht="12.75" customHeight="1">
      <c r="A1220" s="7">
        <v>1208</v>
      </c>
      <c r="B1220" s="32"/>
      <c r="C1220" s="17" t="s">
        <v>1931</v>
      </c>
      <c r="D1220" s="17" t="s">
        <v>2059</v>
      </c>
      <c r="E1220" s="27" t="s">
        <v>1935</v>
      </c>
      <c r="F1220" s="15" t="s">
        <v>1936</v>
      </c>
      <c r="G1220" s="63">
        <f>(X1219+X1220)/2</f>
        <v>2395.3547891938056</v>
      </c>
      <c r="H1220" s="63">
        <f>ABS((X1219-G1220)/G1220*100)</f>
        <v>17.97312430011198</v>
      </c>
      <c r="I1220" s="64">
        <f>(AD1219+AD1220)/2</f>
        <v>3011.0529179727187</v>
      </c>
      <c r="J1220" s="64">
        <f>ABS((AD1219-I1220)/I1220*100)</f>
        <v>6.0840082878131518</v>
      </c>
      <c r="K1220" s="42">
        <f>I1220/G1220</f>
        <v>1.2570383859445455</v>
      </c>
      <c r="L1220" s="42">
        <f>LOG(K1220,2)</f>
        <v>0.33002870573795517</v>
      </c>
      <c r="M1220" s="83">
        <f>(I1220-G1220)/G1220*100</f>
        <v>25.70383859445456</v>
      </c>
      <c r="N1220" s="13" t="str">
        <f>IF(X1219=0,"×",IF(X1220=0,"×",IF(AD1219=0,"×",IF(AD1220=0,"×","√"))))</f>
        <v>√</v>
      </c>
      <c r="O1220" s="28">
        <v>4</v>
      </c>
      <c r="P1220" s="28">
        <v>4</v>
      </c>
      <c r="Q1220" s="28">
        <v>1</v>
      </c>
      <c r="R1220" s="28">
        <v>8</v>
      </c>
      <c r="S1220" s="49">
        <v>0</v>
      </c>
      <c r="T1220" s="50">
        <v>2985.5</v>
      </c>
      <c r="U1220" s="50">
        <v>788</v>
      </c>
      <c r="V1220" s="51">
        <f t="shared" si="132"/>
        <v>3.7887055837563453</v>
      </c>
      <c r="W1220" s="51">
        <f t="shared" si="133"/>
        <v>2197.5</v>
      </c>
      <c r="X1220" s="51">
        <f t="shared" si="138"/>
        <v>1964.8346955033176</v>
      </c>
      <c r="Y1220" s="52">
        <v>0</v>
      </c>
      <c r="Z1220" s="53">
        <v>3042</v>
      </c>
      <c r="AA1220" s="53">
        <v>549</v>
      </c>
      <c r="AB1220" s="54">
        <f t="shared" si="135"/>
        <v>5.5409836065573774</v>
      </c>
      <c r="AC1220" s="54">
        <f t="shared" si="134"/>
        <v>2493</v>
      </c>
      <c r="AD1220" s="54">
        <f t="shared" si="139"/>
        <v>2827.8602088928187</v>
      </c>
    </row>
    <row r="1221" spans="1:30" ht="12.75" customHeight="1">
      <c r="A1221" s="7">
        <v>1209</v>
      </c>
      <c r="B1221" s="27" t="s">
        <v>671</v>
      </c>
      <c r="C1221" s="17" t="s">
        <v>1931</v>
      </c>
      <c r="D1221" s="17" t="s">
        <v>1934</v>
      </c>
      <c r="E1221" s="27" t="s">
        <v>1935</v>
      </c>
      <c r="F1221" s="15" t="s">
        <v>1936</v>
      </c>
      <c r="G1221" s="63"/>
      <c r="H1221" s="63"/>
      <c r="I1221" s="64"/>
      <c r="J1221" s="64"/>
      <c r="K1221" s="42"/>
      <c r="L1221" s="42"/>
      <c r="M1221" s="83"/>
      <c r="N1221" s="13"/>
      <c r="O1221" s="28">
        <v>4</v>
      </c>
      <c r="P1221" s="28">
        <v>4</v>
      </c>
      <c r="Q1221" s="28">
        <v>1</v>
      </c>
      <c r="R1221" s="28">
        <v>9</v>
      </c>
      <c r="S1221" s="49">
        <v>0</v>
      </c>
      <c r="T1221" s="50">
        <v>4431</v>
      </c>
      <c r="U1221" s="50">
        <v>746</v>
      </c>
      <c r="V1221" s="51">
        <f t="shared" si="132"/>
        <v>5.9396782841823059</v>
      </c>
      <c r="W1221" s="51">
        <f t="shared" si="133"/>
        <v>3685</v>
      </c>
      <c r="X1221" s="51">
        <f t="shared" si="138"/>
        <v>3294.8422538929353</v>
      </c>
      <c r="Y1221" s="52">
        <v>0</v>
      </c>
      <c r="Z1221" s="53">
        <v>1953.5</v>
      </c>
      <c r="AA1221" s="53">
        <v>542</v>
      </c>
      <c r="AB1221" s="54">
        <f t="shared" si="135"/>
        <v>3.6042435424354244</v>
      </c>
      <c r="AC1221" s="54">
        <f t="shared" si="134"/>
        <v>1411.5</v>
      </c>
      <c r="AD1221" s="54">
        <f t="shared" si="139"/>
        <v>1601.0929341565238</v>
      </c>
    </row>
    <row r="1222" spans="1:30" ht="12.75" customHeight="1">
      <c r="A1222" s="7">
        <v>1210</v>
      </c>
      <c r="B1222" s="27"/>
      <c r="C1222" s="17" t="s">
        <v>1931</v>
      </c>
      <c r="D1222" s="17" t="s">
        <v>1934</v>
      </c>
      <c r="E1222" s="27" t="s">
        <v>1935</v>
      </c>
      <c r="F1222" s="15" t="s">
        <v>1936</v>
      </c>
      <c r="G1222" s="63">
        <f>(X1221+X1222)/2</f>
        <v>2640.7914781201584</v>
      </c>
      <c r="H1222" s="63">
        <f>ABS((X1221-G1222)/G1222*100)</f>
        <v>24.767225325884549</v>
      </c>
      <c r="I1222" s="64">
        <f>(AD1221+AD1222)/2</f>
        <v>1435.4821878675741</v>
      </c>
      <c r="J1222" s="64">
        <f>ABS((AD1221-I1222)/I1222*100)</f>
        <v>11.536941920189649</v>
      </c>
      <c r="K1222" s="42">
        <f>I1222/G1222</f>
        <v>0.54358028635014333</v>
      </c>
      <c r="L1222" s="42">
        <f>LOG(K1222,2)</f>
        <v>-0.87943495905542268</v>
      </c>
      <c r="M1222" s="83">
        <f>(I1222-G1222)/G1222*100</f>
        <v>-45.641971364985665</v>
      </c>
      <c r="N1222" s="13" t="str">
        <f>IF(X1221=0,"×",IF(X1222=0,"×",IF(AD1221=0,"×",IF(AD1222=0,"×","√"))))</f>
        <v>√</v>
      </c>
      <c r="O1222" s="28">
        <v>4</v>
      </c>
      <c r="P1222" s="28">
        <v>4</v>
      </c>
      <c r="Q1222" s="28">
        <v>1</v>
      </c>
      <c r="R1222" s="28">
        <v>10</v>
      </c>
      <c r="S1222" s="49">
        <v>0</v>
      </c>
      <c r="T1222" s="50">
        <v>2983</v>
      </c>
      <c r="U1222" s="50">
        <v>761</v>
      </c>
      <c r="V1222" s="51">
        <f t="shared" si="132"/>
        <v>3.9198423127463862</v>
      </c>
      <c r="W1222" s="51">
        <f t="shared" si="133"/>
        <v>2222</v>
      </c>
      <c r="X1222" s="51">
        <f t="shared" si="138"/>
        <v>1986.7407023473818</v>
      </c>
      <c r="Y1222" s="52">
        <v>0</v>
      </c>
      <c r="Z1222" s="53">
        <v>1625.5</v>
      </c>
      <c r="AA1222" s="53">
        <v>506</v>
      </c>
      <c r="AB1222" s="54">
        <f t="shared" si="135"/>
        <v>3.2124505928853755</v>
      </c>
      <c r="AC1222" s="54">
        <f t="shared" si="134"/>
        <v>1119.5</v>
      </c>
      <c r="AD1222" s="54">
        <f t="shared" si="139"/>
        <v>1269.8714415786244</v>
      </c>
    </row>
    <row r="1223" spans="1:30" ht="12.75" customHeight="1">
      <c r="A1223" s="7">
        <v>1211</v>
      </c>
      <c r="B1223" s="27" t="s">
        <v>672</v>
      </c>
      <c r="C1223" s="17" t="s">
        <v>1931</v>
      </c>
      <c r="D1223" s="17" t="s">
        <v>1937</v>
      </c>
      <c r="E1223" s="27" t="s">
        <v>1935</v>
      </c>
      <c r="F1223" s="15" t="s">
        <v>1936</v>
      </c>
      <c r="G1223" s="63"/>
      <c r="H1223" s="63"/>
      <c r="I1223" s="64"/>
      <c r="J1223" s="64"/>
      <c r="K1223" s="42"/>
      <c r="L1223" s="42"/>
      <c r="M1223" s="83"/>
      <c r="N1223" s="13"/>
      <c r="O1223" s="28">
        <v>4</v>
      </c>
      <c r="P1223" s="28">
        <v>4</v>
      </c>
      <c r="Q1223" s="28">
        <v>2</v>
      </c>
      <c r="R1223" s="28">
        <v>1</v>
      </c>
      <c r="S1223" s="49">
        <v>0</v>
      </c>
      <c r="T1223" s="50">
        <v>4102.5</v>
      </c>
      <c r="U1223" s="50">
        <v>812</v>
      </c>
      <c r="V1223" s="51">
        <f t="shared" si="132"/>
        <v>5.0523399014778327</v>
      </c>
      <c r="W1223" s="51">
        <f t="shared" si="133"/>
        <v>3290.5</v>
      </c>
      <c r="X1223" s="51">
        <f t="shared" si="138"/>
        <v>2942.1108375670838</v>
      </c>
      <c r="Y1223" s="52">
        <v>0</v>
      </c>
      <c r="Z1223" s="53">
        <v>2856.5</v>
      </c>
      <c r="AA1223" s="53">
        <v>562</v>
      </c>
      <c r="AB1223" s="54">
        <f t="shared" si="135"/>
        <v>5.0827402135231319</v>
      </c>
      <c r="AC1223" s="54">
        <f t="shared" si="134"/>
        <v>2294.5</v>
      </c>
      <c r="AD1223" s="54">
        <f t="shared" si="139"/>
        <v>2602.6976531506511</v>
      </c>
    </row>
    <row r="1224" spans="1:30" ht="12.75" customHeight="1">
      <c r="A1224" s="7">
        <v>1212</v>
      </c>
      <c r="B1224" s="27"/>
      <c r="C1224" s="17" t="s">
        <v>1931</v>
      </c>
      <c r="D1224" s="17" t="s">
        <v>1937</v>
      </c>
      <c r="E1224" s="27" t="s">
        <v>1935</v>
      </c>
      <c r="F1224" s="15" t="s">
        <v>1936</v>
      </c>
      <c r="G1224" s="63">
        <f>(X1223+X1224)/2</f>
        <v>2204.2360560134489</v>
      </c>
      <c r="H1224" s="63">
        <f>ABS((X1223-G1224)/G1224*100)</f>
        <v>33.475306764019869</v>
      </c>
      <c r="I1224" s="64">
        <f>(AD1223+AD1224)/2</f>
        <v>2466.5792315432955</v>
      </c>
      <c r="J1224" s="64">
        <f>ABS((AD1223-I1224)/I1224*100)</f>
        <v>5.5185100022993696</v>
      </c>
      <c r="K1224" s="42">
        <f>I1224/G1224</f>
        <v>1.1190177317053405</v>
      </c>
      <c r="L1224" s="42">
        <f>LOG(K1224,2)</f>
        <v>0.16223289711920524</v>
      </c>
      <c r="M1224" s="83">
        <f>(I1224-G1224)/G1224*100</f>
        <v>11.901773170534051</v>
      </c>
      <c r="N1224" s="13" t="str">
        <f>IF(X1223=0,"×",IF(X1224=0,"×",IF(AD1223=0,"×",IF(AD1224=0,"×","√"))))</f>
        <v>√</v>
      </c>
      <c r="O1224" s="28">
        <v>4</v>
      </c>
      <c r="P1224" s="28">
        <v>4</v>
      </c>
      <c r="Q1224" s="28">
        <v>2</v>
      </c>
      <c r="R1224" s="28">
        <v>2</v>
      </c>
      <c r="S1224" s="49">
        <v>0</v>
      </c>
      <c r="T1224" s="50">
        <v>2434</v>
      </c>
      <c r="U1224" s="50">
        <v>794</v>
      </c>
      <c r="V1224" s="51">
        <f t="shared" si="132"/>
        <v>3.065491183879093</v>
      </c>
      <c r="W1224" s="51">
        <f t="shared" si="133"/>
        <v>1640</v>
      </c>
      <c r="X1224" s="51">
        <f t="shared" si="138"/>
        <v>1466.3612744598138</v>
      </c>
      <c r="Y1224" s="52">
        <v>0</v>
      </c>
      <c r="Z1224" s="53">
        <v>2620</v>
      </c>
      <c r="AA1224" s="53">
        <v>565.5</v>
      </c>
      <c r="AB1224" s="54">
        <f t="shared" si="135"/>
        <v>4.6330680813439438</v>
      </c>
      <c r="AC1224" s="54">
        <f t="shared" si="134"/>
        <v>2054.5</v>
      </c>
      <c r="AD1224" s="54">
        <f t="shared" si="139"/>
        <v>2330.4608099359393</v>
      </c>
    </row>
    <row r="1225" spans="1:30" ht="12.75" customHeight="1">
      <c r="A1225" s="7">
        <v>1213</v>
      </c>
      <c r="B1225" s="27" t="s">
        <v>978</v>
      </c>
      <c r="C1225" s="17" t="s">
        <v>753</v>
      </c>
      <c r="D1225" s="17" t="s">
        <v>960</v>
      </c>
      <c r="E1225" s="27" t="s">
        <v>857</v>
      </c>
      <c r="F1225" s="15" t="s">
        <v>1936</v>
      </c>
      <c r="G1225" s="63"/>
      <c r="H1225" s="63"/>
      <c r="I1225" s="64"/>
      <c r="J1225" s="64"/>
      <c r="K1225" s="42"/>
      <c r="L1225" s="42"/>
      <c r="M1225" s="83"/>
      <c r="N1225" s="13"/>
      <c r="O1225" s="28">
        <v>4</v>
      </c>
      <c r="P1225" s="28">
        <v>4</v>
      </c>
      <c r="Q1225" s="28">
        <v>2</v>
      </c>
      <c r="R1225" s="28">
        <v>3</v>
      </c>
      <c r="S1225" s="49">
        <v>0</v>
      </c>
      <c r="T1225" s="50">
        <v>1561</v>
      </c>
      <c r="U1225" s="50">
        <v>770</v>
      </c>
      <c r="V1225" s="51">
        <f t="shared" si="132"/>
        <v>2.0272727272727273</v>
      </c>
      <c r="W1225" s="51">
        <f t="shared" si="133"/>
        <v>791</v>
      </c>
      <c r="X1225" s="51">
        <f t="shared" si="138"/>
        <v>707.25107810836141</v>
      </c>
      <c r="Y1225" s="52">
        <v>0</v>
      </c>
      <c r="Z1225" s="53">
        <v>1005</v>
      </c>
      <c r="AA1225" s="53">
        <v>551</v>
      </c>
      <c r="AB1225" s="54">
        <f t="shared" si="135"/>
        <v>1.8239564428312161</v>
      </c>
      <c r="AC1225" s="54">
        <f t="shared" si="134"/>
        <v>454</v>
      </c>
      <c r="AD1225" s="54">
        <f t="shared" si="139"/>
        <v>514.98136174782985</v>
      </c>
    </row>
    <row r="1226" spans="1:30" ht="12.75" customHeight="1">
      <c r="A1226" s="7">
        <v>1214</v>
      </c>
      <c r="B1226" s="27"/>
      <c r="C1226" s="17" t="s">
        <v>753</v>
      </c>
      <c r="D1226" s="17" t="s">
        <v>960</v>
      </c>
      <c r="E1226" s="27" t="s">
        <v>857</v>
      </c>
      <c r="F1226" s="15" t="s">
        <v>1936</v>
      </c>
      <c r="G1226" s="63">
        <f>(X1225+X1226)/2</f>
        <v>700.0980962817282</v>
      </c>
      <c r="H1226" s="63">
        <f>ABS((X1225-G1226)/G1226*100)</f>
        <v>1.0217113665389486</v>
      </c>
      <c r="I1226" s="64">
        <f>(AD1225+AD1226)/2</f>
        <v>714.33813339360313</v>
      </c>
      <c r="J1226" s="64">
        <f>ABS((AD1225-I1226)/I1226*100)</f>
        <v>27.907899960301702</v>
      </c>
      <c r="K1226" s="42">
        <f>I1226/G1226</f>
        <v>1.0203400597537757</v>
      </c>
      <c r="L1226" s="42">
        <f>LOG(K1226,2)</f>
        <v>2.9050054899803713E-2</v>
      </c>
      <c r="M1226" s="83">
        <f>(I1226-G1226)/G1226*100</f>
        <v>2.0340059753775641</v>
      </c>
      <c r="N1226" s="13" t="str">
        <f>IF(X1225=0,"×",IF(X1226=0,"×",IF(AD1225=0,"×",IF(AD1226=0,"×","√"))))</f>
        <v>√</v>
      </c>
      <c r="O1226" s="28">
        <v>4</v>
      </c>
      <c r="P1226" s="28">
        <v>4</v>
      </c>
      <c r="Q1226" s="28">
        <v>2</v>
      </c>
      <c r="R1226" s="28">
        <v>4</v>
      </c>
      <c r="S1226" s="49">
        <v>0</v>
      </c>
      <c r="T1226" s="50">
        <v>1502</v>
      </c>
      <c r="U1226" s="50">
        <v>727</v>
      </c>
      <c r="V1226" s="51">
        <f t="shared" si="132"/>
        <v>2.0660247592847316</v>
      </c>
      <c r="W1226" s="51">
        <f t="shared" si="133"/>
        <v>775</v>
      </c>
      <c r="X1226" s="51">
        <f t="shared" si="138"/>
        <v>692.94511445509488</v>
      </c>
      <c r="Y1226" s="52">
        <v>0</v>
      </c>
      <c r="Z1226" s="53">
        <v>1347</v>
      </c>
      <c r="AA1226" s="53">
        <v>541.5</v>
      </c>
      <c r="AB1226" s="54">
        <f t="shared" si="135"/>
        <v>2.4875346260387809</v>
      </c>
      <c r="AC1226" s="54">
        <f t="shared" si="134"/>
        <v>805.5</v>
      </c>
      <c r="AD1226" s="54">
        <f t="shared" si="139"/>
        <v>913.69490503937652</v>
      </c>
    </row>
    <row r="1227" spans="1:30" ht="12.75" customHeight="1">
      <c r="A1227" s="7">
        <v>1215</v>
      </c>
      <c r="B1227" s="27" t="s">
        <v>673</v>
      </c>
      <c r="C1227" s="17" t="s">
        <v>1938</v>
      </c>
      <c r="D1227" s="17" t="s">
        <v>2059</v>
      </c>
      <c r="E1227" s="27" t="s">
        <v>1939</v>
      </c>
      <c r="F1227" s="15" t="s">
        <v>1940</v>
      </c>
      <c r="G1227" s="63"/>
      <c r="H1227" s="63"/>
      <c r="I1227" s="64"/>
      <c r="J1227" s="64"/>
      <c r="K1227" s="42"/>
      <c r="L1227" s="42"/>
      <c r="M1227" s="83"/>
      <c r="N1227" s="13"/>
      <c r="O1227" s="28">
        <v>4</v>
      </c>
      <c r="P1227" s="28">
        <v>4</v>
      </c>
      <c r="Q1227" s="28">
        <v>2</v>
      </c>
      <c r="R1227" s="28">
        <v>5</v>
      </c>
      <c r="S1227" s="49">
        <v>0</v>
      </c>
      <c r="T1227" s="50">
        <v>1279</v>
      </c>
      <c r="U1227" s="50">
        <v>726</v>
      </c>
      <c r="V1227" s="51">
        <f t="shared" si="132"/>
        <v>1.7617079889807163</v>
      </c>
      <c r="W1227" s="51">
        <f t="shared" si="133"/>
        <v>553</v>
      </c>
      <c r="X1227" s="51">
        <f t="shared" si="138"/>
        <v>494.44986876602258</v>
      </c>
      <c r="Y1227" s="52">
        <v>0</v>
      </c>
      <c r="Z1227" s="53">
        <v>866</v>
      </c>
      <c r="AA1227" s="53">
        <v>549</v>
      </c>
      <c r="AB1227" s="54">
        <f t="shared" si="135"/>
        <v>1.5774134790528234</v>
      </c>
      <c r="AC1227" s="54">
        <f t="shared" si="134"/>
        <v>317</v>
      </c>
      <c r="AD1227" s="54">
        <f t="shared" si="139"/>
        <v>359.57949707943186</v>
      </c>
    </row>
    <row r="1228" spans="1:30" ht="12.75" customHeight="1">
      <c r="A1228" s="7">
        <v>1216</v>
      </c>
      <c r="B1228" s="27"/>
      <c r="C1228" s="17" t="s">
        <v>1938</v>
      </c>
      <c r="D1228" s="17" t="s">
        <v>2059</v>
      </c>
      <c r="E1228" s="27" t="s">
        <v>1939</v>
      </c>
      <c r="F1228" s="15" t="s">
        <v>1940</v>
      </c>
      <c r="G1228" s="63">
        <f>(X1227+X1228)/2</f>
        <v>478.13212897401547</v>
      </c>
      <c r="H1228" s="63">
        <f>ABS((X1227-G1228)/G1228*100)</f>
        <v>3.4128097241701791</v>
      </c>
      <c r="I1228" s="64">
        <f>(AD1227+AD1228)/2</f>
        <v>383.40022086071917</v>
      </c>
      <c r="J1228" s="64">
        <f>ABS((AD1227-I1228)/I1228*100)</f>
        <v>6.2130177514792972</v>
      </c>
      <c r="K1228" s="42">
        <f>I1228/G1228</f>
        <v>0.80187085875911801</v>
      </c>
      <c r="L1228" s="42">
        <f>LOG(K1228,2)</f>
        <v>-0.31855818542625652</v>
      </c>
      <c r="M1228" s="83">
        <f>(I1228-G1228)/G1228*100</f>
        <v>-19.812914124088195</v>
      </c>
      <c r="N1228" s="13" t="str">
        <f>IF(X1227=0,"×",IF(X1228=0,"×",IF(AD1227=0,"×",IF(AD1228=0,"×","√"))))</f>
        <v>√</v>
      </c>
      <c r="O1228" s="28">
        <v>4</v>
      </c>
      <c r="P1228" s="28">
        <v>4</v>
      </c>
      <c r="Q1228" s="28">
        <v>2</v>
      </c>
      <c r="R1228" s="28">
        <v>6</v>
      </c>
      <c r="S1228" s="49">
        <v>0</v>
      </c>
      <c r="T1228" s="50">
        <v>1259.5</v>
      </c>
      <c r="U1228" s="50">
        <v>743</v>
      </c>
      <c r="V1228" s="51">
        <f t="shared" si="132"/>
        <v>1.6951547779273217</v>
      </c>
      <c r="W1228" s="51">
        <f t="shared" si="133"/>
        <v>516.5</v>
      </c>
      <c r="X1228" s="51">
        <f t="shared" si="138"/>
        <v>461.81438918200843</v>
      </c>
      <c r="Y1228" s="52">
        <v>0</v>
      </c>
      <c r="Z1228" s="53">
        <v>915</v>
      </c>
      <c r="AA1228" s="53">
        <v>556</v>
      </c>
      <c r="AB1228" s="54">
        <f t="shared" si="135"/>
        <v>1.6456834532374101</v>
      </c>
      <c r="AC1228" s="54">
        <f t="shared" si="134"/>
        <v>359</v>
      </c>
      <c r="AD1228" s="54">
        <f t="shared" si="139"/>
        <v>407.22094464200643</v>
      </c>
    </row>
    <row r="1229" spans="1:30" ht="12.75" customHeight="1">
      <c r="A1229" s="7">
        <v>1219</v>
      </c>
      <c r="B1229" s="27" t="s">
        <v>674</v>
      </c>
      <c r="C1229" s="17" t="s">
        <v>1938</v>
      </c>
      <c r="D1229" s="17" t="s">
        <v>2059</v>
      </c>
      <c r="E1229" s="27" t="s">
        <v>1939</v>
      </c>
      <c r="F1229" s="15" t="s">
        <v>1940</v>
      </c>
      <c r="G1229" s="63"/>
      <c r="H1229" s="63"/>
      <c r="I1229" s="64"/>
      <c r="J1229" s="64"/>
      <c r="K1229" s="42"/>
      <c r="L1229" s="42"/>
      <c r="M1229" s="83"/>
      <c r="N1229" s="13"/>
      <c r="O1229" s="28">
        <v>4</v>
      </c>
      <c r="P1229" s="28">
        <v>4</v>
      </c>
      <c r="Q1229" s="28">
        <v>2</v>
      </c>
      <c r="R1229" s="28">
        <v>9</v>
      </c>
      <c r="S1229" s="49">
        <v>0</v>
      </c>
      <c r="T1229" s="50">
        <v>1277</v>
      </c>
      <c r="U1229" s="50">
        <v>748</v>
      </c>
      <c r="V1229" s="51">
        <f t="shared" ref="V1229:V1274" si="140">T1229/U1229</f>
        <v>1.7072192513368984</v>
      </c>
      <c r="W1229" s="51">
        <f t="shared" ref="W1229:W1274" si="141">IF(T1229-U1229&lt;0,1,T1229-U1229)</f>
        <v>529</v>
      </c>
      <c r="X1229" s="51">
        <f>W1229/$W$1277</f>
        <v>472.99092328612284</v>
      </c>
      <c r="Y1229" s="52">
        <v>0</v>
      </c>
      <c r="Z1229" s="53">
        <v>789</v>
      </c>
      <c r="AA1229" s="53">
        <v>517</v>
      </c>
      <c r="AB1229" s="54">
        <f t="shared" si="135"/>
        <v>1.5261121856866537</v>
      </c>
      <c r="AC1229" s="54">
        <f t="shared" ref="AC1229:AC1274" si="142">IF(Z1229-AA1229&lt;0,1,Z1229-AA1229)</f>
        <v>272</v>
      </c>
      <c r="AD1229" s="54">
        <f>AC1229/$AC$1277</f>
        <v>308.53508897667336</v>
      </c>
    </row>
    <row r="1230" spans="1:30" ht="12.75" customHeight="1">
      <c r="A1230" s="7">
        <v>1220</v>
      </c>
      <c r="B1230" s="32"/>
      <c r="C1230" s="17" t="s">
        <v>1938</v>
      </c>
      <c r="D1230" s="17" t="s">
        <v>2059</v>
      </c>
      <c r="E1230" s="27" t="s">
        <v>1939</v>
      </c>
      <c r="F1230" s="15" t="s">
        <v>1940</v>
      </c>
      <c r="G1230" s="63">
        <f>(X1229+X1230)/2</f>
        <v>390.7316322798406</v>
      </c>
      <c r="H1230" s="63">
        <f>ABS((X1229-G1230)/G1230*100)</f>
        <v>21.05263157894737</v>
      </c>
      <c r="I1230" s="64">
        <f>(AD1229+AD1230)/2</f>
        <v>218.35663466180009</v>
      </c>
      <c r="J1230" s="64">
        <f>ABS((AD1229-I1230)/I1230*100)</f>
        <v>41.298701298701296</v>
      </c>
      <c r="K1230" s="42">
        <f>I1230/G1230</f>
        <v>0.55884043323478316</v>
      </c>
      <c r="L1230" s="42">
        <f>LOG(K1230,2)</f>
        <v>-0.83949168846173139</v>
      </c>
      <c r="M1230" s="83">
        <f>(I1230-G1230)/G1230*100</f>
        <v>-44.115956676521691</v>
      </c>
      <c r="N1230" s="13" t="str">
        <f>IF(X1229=0,"×",IF(X1230=0,"×",IF(AD1229=0,"×",IF(AD1230=0,"×","√"))))</f>
        <v>√</v>
      </c>
      <c r="O1230" s="28">
        <v>4</v>
      </c>
      <c r="P1230" s="28">
        <v>4</v>
      </c>
      <c r="Q1230" s="28">
        <v>2</v>
      </c>
      <c r="R1230" s="28">
        <v>10</v>
      </c>
      <c r="S1230" s="49">
        <v>0</v>
      </c>
      <c r="T1230" s="50">
        <v>1073</v>
      </c>
      <c r="U1230" s="50">
        <v>728</v>
      </c>
      <c r="V1230" s="51">
        <f t="shared" si="140"/>
        <v>1.473901098901099</v>
      </c>
      <c r="W1230" s="51">
        <f t="shared" si="141"/>
        <v>345</v>
      </c>
      <c r="X1230" s="51">
        <f>W1230/$W$1277</f>
        <v>308.47234127355841</v>
      </c>
      <c r="Y1230" s="52">
        <v>0</v>
      </c>
      <c r="Z1230" s="53">
        <v>626</v>
      </c>
      <c r="AA1230" s="53">
        <v>513</v>
      </c>
      <c r="AB1230" s="54">
        <f t="shared" si="135"/>
        <v>1.2202729044834308</v>
      </c>
      <c r="AC1230" s="54">
        <f t="shared" si="142"/>
        <v>113</v>
      </c>
      <c r="AD1230" s="54">
        <f>AC1230/$AC$1277</f>
        <v>128.17818034692681</v>
      </c>
    </row>
    <row r="1231" spans="1:30" ht="12.75" customHeight="1">
      <c r="A1231" s="7">
        <v>1231</v>
      </c>
      <c r="B1231" s="32" t="s">
        <v>351</v>
      </c>
      <c r="C1231" s="27" t="s">
        <v>1283</v>
      </c>
      <c r="D1231" s="17" t="s">
        <v>2059</v>
      </c>
      <c r="E1231" s="27" t="s">
        <v>1285</v>
      </c>
      <c r="F1231" s="15" t="s">
        <v>1286</v>
      </c>
      <c r="G1231" s="63"/>
      <c r="H1231" s="63"/>
      <c r="I1231" s="64"/>
      <c r="J1231" s="64"/>
      <c r="K1231" s="42"/>
      <c r="L1231" s="42"/>
      <c r="M1231" s="83"/>
      <c r="N1231" s="13"/>
      <c r="O1231" s="28">
        <v>4</v>
      </c>
      <c r="P1231" s="28">
        <v>4</v>
      </c>
      <c r="Q1231" s="7">
        <v>4</v>
      </c>
      <c r="R1231" s="7">
        <v>1</v>
      </c>
      <c r="S1231" s="49">
        <v>0</v>
      </c>
      <c r="T1231" s="50">
        <v>3930</v>
      </c>
      <c r="U1231" s="50">
        <v>795</v>
      </c>
      <c r="V1231" s="51">
        <f t="shared" si="140"/>
        <v>4.9433962264150946</v>
      </c>
      <c r="W1231" s="51">
        <f t="shared" si="141"/>
        <v>3135</v>
      </c>
      <c r="X1231" s="51">
        <f t="shared" ref="X1231:X1262" si="143">W1231/$W$1277</f>
        <v>2803.0747533119002</v>
      </c>
      <c r="Y1231" s="52">
        <v>0</v>
      </c>
      <c r="Z1231" s="53">
        <v>3325</v>
      </c>
      <c r="AA1231" s="53">
        <v>559.5</v>
      </c>
      <c r="AB1231" s="54">
        <f t="shared" ref="AB1231:AB1274" si="144">Z1231/AA1231</f>
        <v>5.9428060768543345</v>
      </c>
      <c r="AC1231" s="54">
        <f t="shared" si="142"/>
        <v>2765.5</v>
      </c>
      <c r="AD1231" s="54">
        <f t="shared" ref="AD1231:AD1262" si="145">AC1231/$AC$1277</f>
        <v>3136.9624579595229</v>
      </c>
    </row>
    <row r="1232" spans="1:30" ht="12.75" customHeight="1">
      <c r="A1232" s="7">
        <v>1232</v>
      </c>
      <c r="B1232" s="32"/>
      <c r="C1232" s="27" t="s">
        <v>1283</v>
      </c>
      <c r="D1232" s="17" t="s">
        <v>2059</v>
      </c>
      <c r="E1232" s="27" t="s">
        <v>1285</v>
      </c>
      <c r="F1232" s="15" t="s">
        <v>1286</v>
      </c>
      <c r="G1232" s="63">
        <f>(X1231+X1232)/2</f>
        <v>2316.0013970545933</v>
      </c>
      <c r="H1232" s="63">
        <f>ABS((X1231-G1232)/G1232*100)</f>
        <v>21.030788533925286</v>
      </c>
      <c r="I1232" s="64">
        <f>(AD1231+AD1232)/2</f>
        <v>2896.202999741512</v>
      </c>
      <c r="J1232" s="64">
        <f>ABS((AD1231-I1232)/I1232*100)</f>
        <v>8.3129344952511541</v>
      </c>
      <c r="K1232" s="42">
        <f>I1232/G1232</f>
        <v>1.2505186756039086</v>
      </c>
      <c r="L1232" s="42">
        <f>LOG(K1232,2)</f>
        <v>0.32252660330053412</v>
      </c>
      <c r="M1232" s="83">
        <f>(I1232-G1232)/G1232*100</f>
        <v>25.051867560390857</v>
      </c>
      <c r="N1232" s="13" t="str">
        <f>IF(X1231=0,"×",IF(X1232=0,"×",IF(AD1231=0,"×",IF(AD1232=0,"×","√"))))</f>
        <v>√</v>
      </c>
      <c r="O1232" s="28">
        <v>4</v>
      </c>
      <c r="P1232" s="28">
        <v>4</v>
      </c>
      <c r="Q1232" s="7">
        <v>4</v>
      </c>
      <c r="R1232" s="7">
        <v>2</v>
      </c>
      <c r="S1232" s="49">
        <v>0</v>
      </c>
      <c r="T1232" s="50">
        <v>2816.5</v>
      </c>
      <c r="U1232" s="50">
        <v>771</v>
      </c>
      <c r="V1232" s="51">
        <f t="shared" si="140"/>
        <v>3.653047989623865</v>
      </c>
      <c r="W1232" s="51">
        <f t="shared" si="141"/>
        <v>2045.5</v>
      </c>
      <c r="X1232" s="51">
        <f t="shared" si="143"/>
        <v>1828.928040797286</v>
      </c>
      <c r="Y1232" s="52">
        <v>0</v>
      </c>
      <c r="Z1232" s="53">
        <v>2938</v>
      </c>
      <c r="AA1232" s="53">
        <v>597</v>
      </c>
      <c r="AB1232" s="54">
        <f t="shared" si="144"/>
        <v>4.9212730318257956</v>
      </c>
      <c r="AC1232" s="54">
        <f t="shared" si="142"/>
        <v>2341</v>
      </c>
      <c r="AD1232" s="54">
        <f t="shared" si="145"/>
        <v>2655.4435415235016</v>
      </c>
    </row>
    <row r="1233" spans="1:30" ht="12.75" customHeight="1">
      <c r="A1233" s="7">
        <v>1233</v>
      </c>
      <c r="B1233" s="32" t="s">
        <v>125</v>
      </c>
      <c r="C1233" s="17" t="s">
        <v>2098</v>
      </c>
      <c r="D1233" s="17" t="s">
        <v>2059</v>
      </c>
      <c r="E1233" s="27" t="s">
        <v>2100</v>
      </c>
      <c r="F1233" s="15" t="s">
        <v>2101</v>
      </c>
      <c r="G1233" s="63"/>
      <c r="H1233" s="63"/>
      <c r="I1233" s="64"/>
      <c r="J1233" s="64"/>
      <c r="K1233" s="42"/>
      <c r="L1233" s="42"/>
      <c r="M1233" s="83"/>
      <c r="N1233" s="13"/>
      <c r="O1233" s="28">
        <v>4</v>
      </c>
      <c r="P1233" s="28">
        <v>4</v>
      </c>
      <c r="Q1233" s="7">
        <v>4</v>
      </c>
      <c r="R1233" s="7">
        <v>3</v>
      </c>
      <c r="S1233" s="49">
        <v>0</v>
      </c>
      <c r="T1233" s="50">
        <v>2816</v>
      </c>
      <c r="U1233" s="50">
        <v>728</v>
      </c>
      <c r="V1233" s="51">
        <f t="shared" si="140"/>
        <v>3.8681318681318682</v>
      </c>
      <c r="W1233" s="51">
        <f t="shared" si="141"/>
        <v>2088</v>
      </c>
      <c r="X1233" s="51">
        <f t="shared" si="143"/>
        <v>1866.9282567512751</v>
      </c>
      <c r="Y1233" s="52">
        <v>0</v>
      </c>
      <c r="Z1233" s="53">
        <v>2817</v>
      </c>
      <c r="AA1233" s="53">
        <v>591</v>
      </c>
      <c r="AB1233" s="54">
        <f t="shared" si="144"/>
        <v>4.7664974619289344</v>
      </c>
      <c r="AC1233" s="54">
        <f t="shared" si="142"/>
        <v>2226</v>
      </c>
      <c r="AD1233" s="54">
        <f t="shared" si="145"/>
        <v>2524.9967208164521</v>
      </c>
    </row>
    <row r="1234" spans="1:30" ht="12.75" customHeight="1">
      <c r="A1234" s="7">
        <v>1234</v>
      </c>
      <c r="B1234" s="32"/>
      <c r="C1234" s="17" t="s">
        <v>2098</v>
      </c>
      <c r="D1234" s="17" t="s">
        <v>2059</v>
      </c>
      <c r="E1234" s="27" t="s">
        <v>2100</v>
      </c>
      <c r="F1234" s="15" t="s">
        <v>2101</v>
      </c>
      <c r="G1234" s="63">
        <f>(X1233+X1234)/2</f>
        <v>2784.2981760169878</v>
      </c>
      <c r="H1234" s="63">
        <f>ABS((X1233-G1234)/G1234*100)</f>
        <v>32.947976878612714</v>
      </c>
      <c r="I1234" s="64">
        <f>(AD1233+AD1234)/2</f>
        <v>2418.9377839807203</v>
      </c>
      <c r="J1234" s="64">
        <f>ABS((AD1233-I1234)/I1234*100)</f>
        <v>4.3845252051582806</v>
      </c>
      <c r="K1234" s="42">
        <f>I1234/G1234</f>
        <v>0.86877828129782952</v>
      </c>
      <c r="L1234" s="42">
        <f>LOG(K1234,2)</f>
        <v>-0.20294005741678137</v>
      </c>
      <c r="M1234" s="83">
        <f>(I1234-G1234)/G1234*100</f>
        <v>-13.122171870217048</v>
      </c>
      <c r="N1234" s="13" t="str">
        <f>IF(X1233=0,"×",IF(X1234=0,"×",IF(AD1233=0,"×",IF(AD1234=0,"×","√"))))</f>
        <v>√</v>
      </c>
      <c r="O1234" s="28">
        <v>4</v>
      </c>
      <c r="P1234" s="28">
        <v>4</v>
      </c>
      <c r="Q1234" s="7">
        <v>4</v>
      </c>
      <c r="R1234" s="7">
        <v>4</v>
      </c>
      <c r="S1234" s="49">
        <v>0</v>
      </c>
      <c r="T1234" s="50">
        <v>4890</v>
      </c>
      <c r="U1234" s="50">
        <v>750</v>
      </c>
      <c r="V1234" s="51">
        <f t="shared" si="140"/>
        <v>6.52</v>
      </c>
      <c r="W1234" s="51">
        <f t="shared" si="141"/>
        <v>4140</v>
      </c>
      <c r="X1234" s="51">
        <f t="shared" si="143"/>
        <v>3701.6680952827005</v>
      </c>
      <c r="Y1234" s="52">
        <v>0</v>
      </c>
      <c r="Z1234" s="53">
        <v>2602</v>
      </c>
      <c r="AA1234" s="53">
        <v>563</v>
      </c>
      <c r="AB1234" s="54">
        <f t="shared" si="144"/>
        <v>4.6216696269982238</v>
      </c>
      <c r="AC1234" s="54">
        <f t="shared" si="142"/>
        <v>2039</v>
      </c>
      <c r="AD1234" s="54">
        <f t="shared" si="145"/>
        <v>2312.8788471449889</v>
      </c>
    </row>
    <row r="1235" spans="1:30" ht="12.75" customHeight="1">
      <c r="A1235" s="7">
        <v>1235</v>
      </c>
      <c r="B1235" s="32" t="s">
        <v>675</v>
      </c>
      <c r="C1235" s="27" t="s">
        <v>754</v>
      </c>
      <c r="D1235" s="17" t="s">
        <v>2059</v>
      </c>
      <c r="E1235" s="32" t="s">
        <v>858</v>
      </c>
      <c r="F1235" s="34" t="s">
        <v>1736</v>
      </c>
      <c r="G1235" s="63"/>
      <c r="H1235" s="63"/>
      <c r="I1235" s="64"/>
      <c r="J1235" s="64"/>
      <c r="K1235" s="42"/>
      <c r="L1235" s="42"/>
      <c r="M1235" s="83"/>
      <c r="N1235" s="13"/>
      <c r="O1235" s="28">
        <v>4</v>
      </c>
      <c r="P1235" s="28">
        <v>4</v>
      </c>
      <c r="Q1235" s="7">
        <v>4</v>
      </c>
      <c r="R1235" s="7">
        <v>5</v>
      </c>
      <c r="S1235" s="49">
        <v>0</v>
      </c>
      <c r="T1235" s="50">
        <v>2743</v>
      </c>
      <c r="U1235" s="50">
        <v>743</v>
      </c>
      <c r="V1235" s="51">
        <f t="shared" si="140"/>
        <v>3.6917900403768504</v>
      </c>
      <c r="W1235" s="51">
        <f t="shared" si="141"/>
        <v>2000</v>
      </c>
      <c r="X1235" s="51">
        <f t="shared" si="143"/>
        <v>1788.2454566583094</v>
      </c>
      <c r="Y1235" s="52">
        <v>0</v>
      </c>
      <c r="Z1235" s="53">
        <v>4134</v>
      </c>
      <c r="AA1235" s="53">
        <v>588</v>
      </c>
      <c r="AB1235" s="54">
        <f t="shared" si="144"/>
        <v>7.0306122448979593</v>
      </c>
      <c r="AC1235" s="54">
        <f t="shared" si="142"/>
        <v>3546</v>
      </c>
      <c r="AD1235" s="54">
        <f t="shared" si="145"/>
        <v>4022.2993584973669</v>
      </c>
    </row>
    <row r="1236" spans="1:30" ht="12.75" customHeight="1">
      <c r="A1236" s="7">
        <v>1236</v>
      </c>
      <c r="B1236" s="32"/>
      <c r="C1236" s="27" t="s">
        <v>754</v>
      </c>
      <c r="D1236" s="17" t="s">
        <v>2059</v>
      </c>
      <c r="E1236" s="32" t="s">
        <v>858</v>
      </c>
      <c r="F1236" s="34" t="s">
        <v>1736</v>
      </c>
      <c r="G1236" s="63">
        <f>(X1235+X1236)/2</f>
        <v>1697.0449383687355</v>
      </c>
      <c r="H1236" s="63">
        <f>ABS((X1235-G1236)/G1236*100)</f>
        <v>5.37407797681771</v>
      </c>
      <c r="I1236" s="64">
        <f>(AD1235+AD1236)/2</f>
        <v>2941.8593869889796</v>
      </c>
      <c r="J1236" s="64">
        <f>ABS((AD1235-I1236)/I1236*100)</f>
        <v>36.726431463273563</v>
      </c>
      <c r="K1236" s="42">
        <f>I1236/G1236</f>
        <v>1.7335188482497155</v>
      </c>
      <c r="L1236" s="42">
        <f>LOG(K1236,2)</f>
        <v>0.79370352279893219</v>
      </c>
      <c r="M1236" s="83">
        <f>(I1236-G1236)/G1236*100</f>
        <v>73.351884824971535</v>
      </c>
      <c r="N1236" s="13" t="str">
        <f>IF(X1235=0,"×",IF(X1236=0,"×",IF(AD1235=0,"×",IF(AD1236=0,"×","√"))))</f>
        <v>√</v>
      </c>
      <c r="O1236" s="28">
        <v>4</v>
      </c>
      <c r="P1236" s="28">
        <v>4</v>
      </c>
      <c r="Q1236" s="7">
        <v>4</v>
      </c>
      <c r="R1236" s="7">
        <v>6</v>
      </c>
      <c r="S1236" s="49">
        <v>0</v>
      </c>
      <c r="T1236" s="50">
        <v>2536</v>
      </c>
      <c r="U1236" s="50">
        <v>740</v>
      </c>
      <c r="V1236" s="51">
        <f t="shared" si="140"/>
        <v>3.4270270270270271</v>
      </c>
      <c r="W1236" s="51">
        <f t="shared" si="141"/>
        <v>1796</v>
      </c>
      <c r="X1236" s="51">
        <f t="shared" si="143"/>
        <v>1605.8444200791619</v>
      </c>
      <c r="Y1236" s="52">
        <v>0</v>
      </c>
      <c r="Z1236" s="53">
        <v>2194</v>
      </c>
      <c r="AA1236" s="53">
        <v>553</v>
      </c>
      <c r="AB1236" s="54">
        <f t="shared" si="144"/>
        <v>3.9674502712477397</v>
      </c>
      <c r="AC1236" s="54">
        <f t="shared" si="142"/>
        <v>1641</v>
      </c>
      <c r="AD1236" s="54">
        <f t="shared" si="145"/>
        <v>1861.4194154805921</v>
      </c>
    </row>
    <row r="1237" spans="1:30" ht="12.75" customHeight="1">
      <c r="A1237" s="7">
        <v>1237</v>
      </c>
      <c r="B1237" s="32" t="s">
        <v>676</v>
      </c>
      <c r="C1237" s="27" t="s">
        <v>755</v>
      </c>
      <c r="D1237" s="17" t="s">
        <v>2059</v>
      </c>
      <c r="E1237" s="32" t="s">
        <v>1995</v>
      </c>
      <c r="F1237" s="34" t="s">
        <v>1996</v>
      </c>
      <c r="G1237" s="63"/>
      <c r="H1237" s="63"/>
      <c r="I1237" s="64"/>
      <c r="J1237" s="64"/>
      <c r="K1237" s="42"/>
      <c r="L1237" s="42"/>
      <c r="M1237" s="83"/>
      <c r="N1237" s="13"/>
      <c r="O1237" s="7">
        <v>4</v>
      </c>
      <c r="P1237" s="7">
        <v>4</v>
      </c>
      <c r="Q1237" s="7">
        <v>4</v>
      </c>
      <c r="R1237" s="7">
        <v>7</v>
      </c>
      <c r="S1237" s="49">
        <v>0</v>
      </c>
      <c r="T1237" s="50">
        <v>2114</v>
      </c>
      <c r="U1237" s="50">
        <v>742</v>
      </c>
      <c r="V1237" s="51">
        <f t="shared" si="140"/>
        <v>2.8490566037735849</v>
      </c>
      <c r="W1237" s="51">
        <f t="shared" si="141"/>
        <v>1372</v>
      </c>
      <c r="X1237" s="51">
        <f t="shared" si="143"/>
        <v>1226.7363832676003</v>
      </c>
      <c r="Y1237" s="52">
        <v>0</v>
      </c>
      <c r="Z1237" s="53">
        <v>2362</v>
      </c>
      <c r="AA1237" s="53">
        <v>539</v>
      </c>
      <c r="AB1237" s="54">
        <f t="shared" si="144"/>
        <v>4.3821892393320967</v>
      </c>
      <c r="AC1237" s="54">
        <f t="shared" si="142"/>
        <v>1823</v>
      </c>
      <c r="AD1237" s="54">
        <f t="shared" si="145"/>
        <v>2067.8656882517485</v>
      </c>
    </row>
    <row r="1238" spans="1:30" ht="12.75" customHeight="1">
      <c r="A1238" s="7">
        <v>1238</v>
      </c>
      <c r="B1238" s="32"/>
      <c r="C1238" s="27" t="s">
        <v>755</v>
      </c>
      <c r="D1238" s="17" t="s">
        <v>2059</v>
      </c>
      <c r="E1238" s="32" t="s">
        <v>1995</v>
      </c>
      <c r="F1238" s="34" t="s">
        <v>1996</v>
      </c>
      <c r="G1238" s="63">
        <f>(X1237+X1238)/2</f>
        <v>2533.7202814027423</v>
      </c>
      <c r="H1238" s="63">
        <f>ABS((X1237-G1238)/G1238*100)</f>
        <v>51.583590648434054</v>
      </c>
      <c r="I1238" s="64">
        <f>(AD1237+AD1238)/2</f>
        <v>1946.7770090302047</v>
      </c>
      <c r="J1238" s="64">
        <f>ABS((AD1237-I1238)/I1238*100)</f>
        <v>6.2199563000728375</v>
      </c>
      <c r="K1238" s="42">
        <f>I1238/G1238</f>
        <v>0.76834724942581722</v>
      </c>
      <c r="L1238" s="42">
        <f>LOG(K1238,2)</f>
        <v>-0.38016962013708211</v>
      </c>
      <c r="M1238" s="83">
        <f>(I1238-G1238)/G1238*100</f>
        <v>-23.165275057418278</v>
      </c>
      <c r="N1238" s="13" t="str">
        <f>IF(X1237=0,"×",IF(X1238=0,"×",IF(AD1237=0,"×",IF(AD1238=0,"×","√"))))</f>
        <v>√</v>
      </c>
      <c r="O1238" s="7">
        <v>4</v>
      </c>
      <c r="P1238" s="7">
        <v>4</v>
      </c>
      <c r="Q1238" s="7">
        <v>4</v>
      </c>
      <c r="R1238" s="7">
        <v>8</v>
      </c>
      <c r="S1238" s="49">
        <v>0</v>
      </c>
      <c r="T1238" s="50">
        <v>5065.5</v>
      </c>
      <c r="U1238" s="50">
        <v>770</v>
      </c>
      <c r="V1238" s="51">
        <f t="shared" si="140"/>
        <v>6.5785714285714283</v>
      </c>
      <c r="W1238" s="51">
        <f t="shared" si="141"/>
        <v>4295.5</v>
      </c>
      <c r="X1238" s="51">
        <f t="shared" si="143"/>
        <v>3840.7041795378841</v>
      </c>
      <c r="Y1238" s="52">
        <v>0</v>
      </c>
      <c r="Z1238" s="53">
        <v>2158</v>
      </c>
      <c r="AA1238" s="53">
        <v>548.5</v>
      </c>
      <c r="AB1238" s="54">
        <f t="shared" si="144"/>
        <v>3.9343664539653602</v>
      </c>
      <c r="AC1238" s="54">
        <f t="shared" si="142"/>
        <v>1609.5</v>
      </c>
      <c r="AD1238" s="54">
        <f t="shared" si="145"/>
        <v>1825.6883298086611</v>
      </c>
    </row>
    <row r="1239" spans="1:30" ht="12.75" customHeight="1">
      <c r="A1239" s="7">
        <v>1239</v>
      </c>
      <c r="B1239" s="32" t="s">
        <v>677</v>
      </c>
      <c r="C1239" s="27" t="s">
        <v>1997</v>
      </c>
      <c r="D1239" s="17" t="s">
        <v>2059</v>
      </c>
      <c r="E1239" s="27" t="s">
        <v>1515</v>
      </c>
      <c r="F1239" s="15" t="s">
        <v>1517</v>
      </c>
      <c r="G1239" s="63"/>
      <c r="H1239" s="63"/>
      <c r="I1239" s="64"/>
      <c r="J1239" s="64"/>
      <c r="K1239" s="42"/>
      <c r="L1239" s="42"/>
      <c r="M1239" s="83"/>
      <c r="N1239" s="13"/>
      <c r="O1239" s="7">
        <v>4</v>
      </c>
      <c r="P1239" s="7">
        <v>4</v>
      </c>
      <c r="Q1239" s="7">
        <v>4</v>
      </c>
      <c r="R1239" s="7">
        <v>9</v>
      </c>
      <c r="S1239" s="49">
        <v>0</v>
      </c>
      <c r="T1239" s="50">
        <v>2989</v>
      </c>
      <c r="U1239" s="50">
        <v>756</v>
      </c>
      <c r="V1239" s="51">
        <f t="shared" si="140"/>
        <v>3.9537037037037037</v>
      </c>
      <c r="W1239" s="51">
        <f t="shared" si="141"/>
        <v>2233</v>
      </c>
      <c r="X1239" s="51">
        <f t="shared" si="143"/>
        <v>1996.5760523590025</v>
      </c>
      <c r="Y1239" s="52">
        <v>0</v>
      </c>
      <c r="Z1239" s="53">
        <v>2500</v>
      </c>
      <c r="AA1239" s="53">
        <v>533</v>
      </c>
      <c r="AB1239" s="54">
        <f t="shared" si="144"/>
        <v>4.6904315196998123</v>
      </c>
      <c r="AC1239" s="54">
        <f t="shared" si="142"/>
        <v>1967</v>
      </c>
      <c r="AD1239" s="54">
        <f t="shared" si="145"/>
        <v>2231.2077941805755</v>
      </c>
    </row>
    <row r="1240" spans="1:30" ht="12.75" customHeight="1">
      <c r="A1240" s="7">
        <v>1240</v>
      </c>
      <c r="B1240" s="32"/>
      <c r="C1240" s="27" t="s">
        <v>1997</v>
      </c>
      <c r="D1240" s="17" t="s">
        <v>2059</v>
      </c>
      <c r="E1240" s="27" t="s">
        <v>1515</v>
      </c>
      <c r="F1240" s="15" t="s">
        <v>1517</v>
      </c>
      <c r="G1240" s="63">
        <f>(X1239+X1240)/2</f>
        <v>2921.546014815513</v>
      </c>
      <c r="H1240" s="63">
        <f>ABS((X1239-G1240)/G1240*100)</f>
        <v>31.660290742157613</v>
      </c>
      <c r="I1240" s="64">
        <f>(AD1239+AD1240)/2</f>
        <v>2112.1041752741394</v>
      </c>
      <c r="J1240" s="64">
        <f>ABS((AD1239-I1240)/I1240*100)</f>
        <v>5.6390977443608898</v>
      </c>
      <c r="K1240" s="42">
        <f>I1240/G1240</f>
        <v>0.72294058165211283</v>
      </c>
      <c r="L1240" s="42">
        <f>LOG(K1240,2)</f>
        <v>-0.46805101766739854</v>
      </c>
      <c r="M1240" s="83">
        <f>(I1240-G1240)/G1240*100</f>
        <v>-27.70594183478871</v>
      </c>
      <c r="N1240" s="13" t="str">
        <f>IF(X1239=0,"×",IF(X1240=0,"×",IF(AD1239=0,"×",IF(AD1240=0,"×","√"))))</f>
        <v>√</v>
      </c>
      <c r="O1240" s="7">
        <v>4</v>
      </c>
      <c r="P1240" s="7">
        <v>4</v>
      </c>
      <c r="Q1240" s="7">
        <v>4</v>
      </c>
      <c r="R1240" s="7">
        <v>10</v>
      </c>
      <c r="S1240" s="49">
        <v>0</v>
      </c>
      <c r="T1240" s="50">
        <v>5042</v>
      </c>
      <c r="U1240" s="50">
        <v>740</v>
      </c>
      <c r="V1240" s="51">
        <f t="shared" si="140"/>
        <v>6.8135135135135139</v>
      </c>
      <c r="W1240" s="51">
        <f t="shared" si="141"/>
        <v>4302</v>
      </c>
      <c r="X1240" s="51">
        <f t="shared" si="143"/>
        <v>3846.5159772720235</v>
      </c>
      <c r="Y1240" s="52">
        <v>0</v>
      </c>
      <c r="Z1240" s="53">
        <v>2281</v>
      </c>
      <c r="AA1240" s="53">
        <v>524</v>
      </c>
      <c r="AB1240" s="54">
        <f t="shared" si="144"/>
        <v>4.3530534351145036</v>
      </c>
      <c r="AC1240" s="54">
        <f t="shared" si="142"/>
        <v>1757</v>
      </c>
      <c r="AD1240" s="54">
        <f t="shared" si="145"/>
        <v>1993.0005563677028</v>
      </c>
    </row>
    <row r="1241" spans="1:30" ht="12.75" customHeight="1">
      <c r="A1241" s="7">
        <v>1241</v>
      </c>
      <c r="B1241" s="32" t="s">
        <v>678</v>
      </c>
      <c r="C1241" s="27" t="s">
        <v>104</v>
      </c>
      <c r="D1241" s="17" t="s">
        <v>2059</v>
      </c>
      <c r="E1241" s="32" t="s">
        <v>104</v>
      </c>
      <c r="F1241" s="15" t="s">
        <v>106</v>
      </c>
      <c r="G1241" s="63"/>
      <c r="H1241" s="63"/>
      <c r="I1241" s="64"/>
      <c r="J1241" s="64"/>
      <c r="K1241" s="42"/>
      <c r="L1241" s="42"/>
      <c r="M1241" s="83"/>
      <c r="N1241" s="13"/>
      <c r="O1241" s="28">
        <v>4</v>
      </c>
      <c r="P1241" s="28">
        <v>4</v>
      </c>
      <c r="Q1241" s="7">
        <v>5</v>
      </c>
      <c r="R1241" s="7">
        <v>1</v>
      </c>
      <c r="S1241" s="49">
        <v>0</v>
      </c>
      <c r="T1241" s="50">
        <v>4045</v>
      </c>
      <c r="U1241" s="50">
        <v>728</v>
      </c>
      <c r="V1241" s="51">
        <f t="shared" si="140"/>
        <v>5.5563186813186816</v>
      </c>
      <c r="W1241" s="51">
        <f t="shared" si="141"/>
        <v>3317</v>
      </c>
      <c r="X1241" s="51">
        <f t="shared" si="143"/>
        <v>2965.8050898678061</v>
      </c>
      <c r="Y1241" s="52">
        <v>0</v>
      </c>
      <c r="Z1241" s="53">
        <v>3120.5</v>
      </c>
      <c r="AA1241" s="53">
        <v>584</v>
      </c>
      <c r="AB1241" s="54">
        <f t="shared" si="144"/>
        <v>5.3433219178082192</v>
      </c>
      <c r="AC1241" s="54">
        <f t="shared" si="142"/>
        <v>2536.5</v>
      </c>
      <c r="AD1241" s="54">
        <f t="shared" si="145"/>
        <v>2877.2031367254854</v>
      </c>
    </row>
    <row r="1242" spans="1:30" ht="12.75" customHeight="1">
      <c r="A1242" s="7">
        <v>1242</v>
      </c>
      <c r="B1242" s="32"/>
      <c r="C1242" s="27" t="s">
        <v>104</v>
      </c>
      <c r="D1242" s="17" t="s">
        <v>2059</v>
      </c>
      <c r="E1242" s="32" t="s">
        <v>104</v>
      </c>
      <c r="F1242" s="15" t="s">
        <v>106</v>
      </c>
      <c r="G1242" s="63">
        <f>(X1241+X1242)/2</f>
        <v>3188.4416492217661</v>
      </c>
      <c r="H1242" s="63">
        <f>ABS((X1241-G1242)/G1242*100)</f>
        <v>6.9826135726304095</v>
      </c>
      <c r="I1242" s="64">
        <f>(AD1241+AD1242)/2</f>
        <v>2319.4011881803417</v>
      </c>
      <c r="J1242" s="64">
        <f>ABS((AD1241-I1242)/I1242*100)</f>
        <v>24.049394791539296</v>
      </c>
      <c r="K1242" s="42">
        <f>I1242/G1242</f>
        <v>0.7274403747506123</v>
      </c>
      <c r="L1242" s="42">
        <f>LOG(K1242,2)</f>
        <v>-0.45909909370754087</v>
      </c>
      <c r="M1242" s="83">
        <f>(I1242-G1242)/G1242*100</f>
        <v>-27.255962524938777</v>
      </c>
      <c r="N1242" s="13" t="str">
        <f>IF(X1241=0,"×",IF(X1242=0,"×",IF(AD1241=0,"×",IF(AD1242=0,"×","√"))))</f>
        <v>√</v>
      </c>
      <c r="O1242" s="28">
        <v>4</v>
      </c>
      <c r="P1242" s="28">
        <v>4</v>
      </c>
      <c r="Q1242" s="7">
        <v>5</v>
      </c>
      <c r="R1242" s="7">
        <v>2</v>
      </c>
      <c r="S1242" s="49">
        <v>0</v>
      </c>
      <c r="T1242" s="50">
        <v>4537</v>
      </c>
      <c r="U1242" s="50">
        <v>722</v>
      </c>
      <c r="V1242" s="51">
        <f t="shared" si="140"/>
        <v>6.28393351800554</v>
      </c>
      <c r="W1242" s="51">
        <f t="shared" si="141"/>
        <v>3815</v>
      </c>
      <c r="X1242" s="51">
        <f t="shared" si="143"/>
        <v>3411.0782085757255</v>
      </c>
      <c r="Y1242" s="52">
        <v>0</v>
      </c>
      <c r="Z1242" s="53">
        <v>2167</v>
      </c>
      <c r="AA1242" s="53">
        <v>614</v>
      </c>
      <c r="AB1242" s="54">
        <f t="shared" si="144"/>
        <v>3.5293159609120521</v>
      </c>
      <c r="AC1242" s="54">
        <f t="shared" si="142"/>
        <v>1553</v>
      </c>
      <c r="AD1242" s="54">
        <f t="shared" si="145"/>
        <v>1761.5992396351976</v>
      </c>
    </row>
    <row r="1243" spans="1:30" ht="12.75" customHeight="1">
      <c r="A1243" s="7">
        <v>1243</v>
      </c>
      <c r="B1243" s="32" t="s">
        <v>679</v>
      </c>
      <c r="C1243" s="27" t="s">
        <v>1998</v>
      </c>
      <c r="D1243" s="17" t="s">
        <v>2059</v>
      </c>
      <c r="E1243" s="17" t="s">
        <v>788</v>
      </c>
      <c r="F1243" s="15" t="s">
        <v>790</v>
      </c>
      <c r="G1243" s="63"/>
      <c r="H1243" s="63"/>
      <c r="I1243" s="64"/>
      <c r="J1243" s="64"/>
      <c r="K1243" s="42"/>
      <c r="L1243" s="42"/>
      <c r="M1243" s="83"/>
      <c r="N1243" s="13"/>
      <c r="O1243" s="28">
        <v>4</v>
      </c>
      <c r="P1243" s="28">
        <v>4</v>
      </c>
      <c r="Q1243" s="7">
        <v>5</v>
      </c>
      <c r="R1243" s="7">
        <v>3</v>
      </c>
      <c r="S1243" s="49">
        <v>0</v>
      </c>
      <c r="T1243" s="50">
        <v>4089.5</v>
      </c>
      <c r="U1243" s="50">
        <v>729</v>
      </c>
      <c r="V1243" s="51">
        <f t="shared" si="140"/>
        <v>5.6097393689986284</v>
      </c>
      <c r="W1243" s="51">
        <f t="shared" si="141"/>
        <v>3360.5</v>
      </c>
      <c r="X1243" s="51">
        <f t="shared" si="143"/>
        <v>3004.6994285501246</v>
      </c>
      <c r="Y1243" s="52">
        <v>0</v>
      </c>
      <c r="Z1243" s="53">
        <v>2528</v>
      </c>
      <c r="AA1243" s="53">
        <v>602</v>
      </c>
      <c r="AB1243" s="54">
        <f t="shared" si="144"/>
        <v>4.1993355481727574</v>
      </c>
      <c r="AC1243" s="54">
        <f t="shared" si="142"/>
        <v>1926</v>
      </c>
      <c r="AD1243" s="54">
        <f t="shared" si="145"/>
        <v>2184.7006667980622</v>
      </c>
    </row>
    <row r="1244" spans="1:30" ht="12.75" customHeight="1">
      <c r="A1244" s="7">
        <v>1244</v>
      </c>
      <c r="B1244" s="32"/>
      <c r="C1244" s="27" t="s">
        <v>1998</v>
      </c>
      <c r="D1244" s="17" t="s">
        <v>2059</v>
      </c>
      <c r="E1244" s="17" t="s">
        <v>788</v>
      </c>
      <c r="F1244" s="15" t="s">
        <v>790</v>
      </c>
      <c r="G1244" s="63">
        <f>(X1243+X1244)/2</f>
        <v>3076.0057161343748</v>
      </c>
      <c r="H1244" s="63">
        <f>ABS((X1243-G1244)/G1244*100)</f>
        <v>2.3181454836131121</v>
      </c>
      <c r="I1244" s="64">
        <f>(AD1243+AD1244)/2</f>
        <v>2019.9406606441585</v>
      </c>
      <c r="J1244" s="64">
        <f>ABS((AD1243-I1244)/I1244*100)</f>
        <v>8.1566755580513846</v>
      </c>
      <c r="K1244" s="42">
        <f>I1244/G1244</f>
        <v>0.65667649772206005</v>
      </c>
      <c r="L1244" s="42">
        <f>LOG(K1244,2)</f>
        <v>-0.60674527239682297</v>
      </c>
      <c r="M1244" s="83">
        <f>(I1244-G1244)/G1244*100</f>
        <v>-34.332350227793995</v>
      </c>
      <c r="N1244" s="13" t="str">
        <f>IF(X1243=0,"×",IF(X1244=0,"×",IF(AD1243=0,"×",IF(AD1244=0,"×","√"))))</f>
        <v>√</v>
      </c>
      <c r="O1244" s="28">
        <v>4</v>
      </c>
      <c r="P1244" s="28">
        <v>4</v>
      </c>
      <c r="Q1244" s="7">
        <v>5</v>
      </c>
      <c r="R1244" s="7">
        <v>4</v>
      </c>
      <c r="S1244" s="49">
        <v>0</v>
      </c>
      <c r="T1244" s="50">
        <v>4289</v>
      </c>
      <c r="U1244" s="50">
        <v>769</v>
      </c>
      <c r="V1244" s="51">
        <f t="shared" si="140"/>
        <v>5.5773732119635895</v>
      </c>
      <c r="W1244" s="51">
        <f t="shared" si="141"/>
        <v>3520</v>
      </c>
      <c r="X1244" s="51">
        <f t="shared" si="143"/>
        <v>3147.3120037186245</v>
      </c>
      <c r="Y1244" s="52">
        <v>0</v>
      </c>
      <c r="Z1244" s="53">
        <v>2203</v>
      </c>
      <c r="AA1244" s="53">
        <v>567.5</v>
      </c>
      <c r="AB1244" s="54">
        <f t="shared" si="144"/>
        <v>3.8819383259911895</v>
      </c>
      <c r="AC1244" s="54">
        <f t="shared" si="142"/>
        <v>1635.5</v>
      </c>
      <c r="AD1244" s="54">
        <f t="shared" si="145"/>
        <v>1855.1806544902549</v>
      </c>
    </row>
    <row r="1245" spans="1:30" ht="12.75" customHeight="1">
      <c r="A1245" s="7">
        <v>1245</v>
      </c>
      <c r="B1245" s="32" t="s">
        <v>680</v>
      </c>
      <c r="C1245" s="27" t="s">
        <v>1035</v>
      </c>
      <c r="D1245" s="17" t="s">
        <v>2059</v>
      </c>
      <c r="E1245" s="27" t="s">
        <v>1037</v>
      </c>
      <c r="F1245" s="15" t="s">
        <v>1038</v>
      </c>
      <c r="G1245" s="63"/>
      <c r="H1245" s="63"/>
      <c r="I1245" s="64"/>
      <c r="J1245" s="64"/>
      <c r="K1245" s="42"/>
      <c r="L1245" s="42"/>
      <c r="M1245" s="83"/>
      <c r="N1245" s="13"/>
      <c r="O1245" s="7">
        <v>4</v>
      </c>
      <c r="P1245" s="7">
        <v>4</v>
      </c>
      <c r="Q1245" s="7">
        <v>5</v>
      </c>
      <c r="R1245" s="7">
        <v>5</v>
      </c>
      <c r="S1245" s="49">
        <v>0</v>
      </c>
      <c r="T1245" s="50">
        <v>3947</v>
      </c>
      <c r="U1245" s="50">
        <v>742</v>
      </c>
      <c r="V1245" s="51">
        <f t="shared" si="140"/>
        <v>5.3194070080862534</v>
      </c>
      <c r="W1245" s="51">
        <f t="shared" si="141"/>
        <v>3205</v>
      </c>
      <c r="X1245" s="51">
        <f t="shared" si="143"/>
        <v>2865.663344294941</v>
      </c>
      <c r="Y1245" s="52">
        <v>0</v>
      </c>
      <c r="Z1245" s="53">
        <v>3611.5</v>
      </c>
      <c r="AA1245" s="53">
        <v>600</v>
      </c>
      <c r="AB1245" s="54">
        <f t="shared" si="144"/>
        <v>6.019166666666667</v>
      </c>
      <c r="AC1245" s="54">
        <f t="shared" si="142"/>
        <v>3011.5</v>
      </c>
      <c r="AD1245" s="54">
        <f t="shared" si="145"/>
        <v>3416.0052222546024</v>
      </c>
    </row>
    <row r="1246" spans="1:30" ht="12.75" customHeight="1">
      <c r="A1246" s="7">
        <v>1246</v>
      </c>
      <c r="B1246" s="32"/>
      <c r="C1246" s="27" t="s">
        <v>1035</v>
      </c>
      <c r="D1246" s="17" t="s">
        <v>2059</v>
      </c>
      <c r="E1246" s="27" t="s">
        <v>1037</v>
      </c>
      <c r="F1246" s="15" t="s">
        <v>1038</v>
      </c>
      <c r="G1246" s="63">
        <f>(X1245+X1246)/2</f>
        <v>2718.3566248027128</v>
      </c>
      <c r="H1246" s="63">
        <f>ABS((X1245-G1246)/G1246*100)</f>
        <v>5.4189622563933888</v>
      </c>
      <c r="I1246" s="64">
        <f>(AD1245+AD1246)/2</f>
        <v>2500.3252569001188</v>
      </c>
      <c r="J1246" s="64">
        <f>ABS((AD1245-I1246)/I1246*100)</f>
        <v>36.622433934444814</v>
      </c>
      <c r="K1246" s="42">
        <f>I1246/G1246</f>
        <v>0.91979294919833499</v>
      </c>
      <c r="L1246" s="42">
        <f>LOG(K1246,2)</f>
        <v>-0.12061895630800705</v>
      </c>
      <c r="M1246" s="83">
        <f>(I1246-G1246)/G1246*100</f>
        <v>-8.0207050801665076</v>
      </c>
      <c r="N1246" s="13" t="str">
        <f>IF(X1245=0,"×",IF(X1246=0,"×",IF(AD1245=0,"×",IF(AD1246=0,"×","√"))))</f>
        <v>√</v>
      </c>
      <c r="O1246" s="7">
        <v>4</v>
      </c>
      <c r="P1246" s="7">
        <v>4</v>
      </c>
      <c r="Q1246" s="7">
        <v>5</v>
      </c>
      <c r="R1246" s="7">
        <v>6</v>
      </c>
      <c r="S1246" s="49">
        <v>0</v>
      </c>
      <c r="T1246" s="50">
        <v>3612</v>
      </c>
      <c r="U1246" s="50">
        <v>736.5</v>
      </c>
      <c r="V1246" s="51">
        <f t="shared" si="140"/>
        <v>4.9042769857433806</v>
      </c>
      <c r="W1246" s="51">
        <f t="shared" si="141"/>
        <v>2875.5</v>
      </c>
      <c r="X1246" s="51">
        <f t="shared" si="143"/>
        <v>2571.0499053104845</v>
      </c>
      <c r="Y1246" s="52">
        <v>0</v>
      </c>
      <c r="Z1246" s="53">
        <v>1966</v>
      </c>
      <c r="AA1246" s="53">
        <v>569</v>
      </c>
      <c r="AB1246" s="54">
        <f t="shared" si="144"/>
        <v>3.4551845342706504</v>
      </c>
      <c r="AC1246" s="54">
        <f t="shared" si="142"/>
        <v>1397</v>
      </c>
      <c r="AD1246" s="54">
        <f t="shared" si="145"/>
        <v>1584.645291545635</v>
      </c>
    </row>
    <row r="1247" spans="1:30" ht="12.75" customHeight="1">
      <c r="A1247" s="7">
        <v>1247</v>
      </c>
      <c r="B1247" s="32" t="s">
        <v>681</v>
      </c>
      <c r="C1247" s="27" t="s">
        <v>1999</v>
      </c>
      <c r="D1247" s="17" t="s">
        <v>2059</v>
      </c>
      <c r="E1247" s="27" t="s">
        <v>2000</v>
      </c>
      <c r="F1247" s="15" t="s">
        <v>1811</v>
      </c>
      <c r="G1247" s="63"/>
      <c r="H1247" s="63"/>
      <c r="I1247" s="64"/>
      <c r="J1247" s="64"/>
      <c r="K1247" s="42"/>
      <c r="L1247" s="42"/>
      <c r="M1247" s="83"/>
      <c r="N1247" s="13"/>
      <c r="O1247" s="7">
        <v>4</v>
      </c>
      <c r="P1247" s="7">
        <v>4</v>
      </c>
      <c r="Q1247" s="7">
        <v>5</v>
      </c>
      <c r="R1247" s="7">
        <v>7</v>
      </c>
      <c r="S1247" s="49">
        <v>0</v>
      </c>
      <c r="T1247" s="50">
        <v>3680</v>
      </c>
      <c r="U1247" s="50">
        <v>740</v>
      </c>
      <c r="V1247" s="51">
        <f t="shared" si="140"/>
        <v>4.9729729729729728</v>
      </c>
      <c r="W1247" s="51">
        <f t="shared" si="141"/>
        <v>2940</v>
      </c>
      <c r="X1247" s="51">
        <f t="shared" si="143"/>
        <v>2628.7208212877149</v>
      </c>
      <c r="Y1247" s="52">
        <v>0</v>
      </c>
      <c r="Z1247" s="53">
        <v>2606</v>
      </c>
      <c r="AA1247" s="53">
        <v>563</v>
      </c>
      <c r="AB1247" s="54">
        <f t="shared" si="144"/>
        <v>4.6287744227353462</v>
      </c>
      <c r="AC1247" s="54">
        <f t="shared" si="142"/>
        <v>2043</v>
      </c>
      <c r="AD1247" s="54">
        <f t="shared" si="145"/>
        <v>2317.4161278652341</v>
      </c>
    </row>
    <row r="1248" spans="1:30" ht="12.75" customHeight="1">
      <c r="A1248" s="7">
        <v>1248</v>
      </c>
      <c r="B1248" s="68"/>
      <c r="C1248" s="27" t="s">
        <v>1999</v>
      </c>
      <c r="D1248" s="17" t="s">
        <v>2059</v>
      </c>
      <c r="E1248" s="27" t="s">
        <v>2000</v>
      </c>
      <c r="F1248" s="15" t="s">
        <v>1811</v>
      </c>
      <c r="G1248" s="63">
        <f>(X1247+X1248)/2</f>
        <v>3099.2529070709325</v>
      </c>
      <c r="H1248" s="63">
        <f>ABS((X1247-G1248)/G1248*100)</f>
        <v>15.182113234763792</v>
      </c>
      <c r="I1248" s="64">
        <f>(AD1247+AD1248)/2</f>
        <v>1961.8067514160171</v>
      </c>
      <c r="J1248" s="64">
        <f>ABS((AD1247-I1248)/I1248*100)</f>
        <v>18.126626192541185</v>
      </c>
      <c r="K1248" s="42">
        <f>I1248/G1248</f>
        <v>0.63299343752817439</v>
      </c>
      <c r="L1248" s="42">
        <f>LOG(K1248,2)</f>
        <v>-0.65973755209730955</v>
      </c>
      <c r="M1248" s="83">
        <f>(I1248-G1248)/G1248*100</f>
        <v>-36.700656247182565</v>
      </c>
      <c r="N1248" s="13" t="str">
        <f>IF(X1247=0,"×",IF(X1248=0,"×",IF(AD1247=0,"×",IF(AD1248=0,"×","√"))))</f>
        <v>√</v>
      </c>
      <c r="O1248" s="7">
        <v>4</v>
      </c>
      <c r="P1248" s="7">
        <v>4</v>
      </c>
      <c r="Q1248" s="7">
        <v>5</v>
      </c>
      <c r="R1248" s="7">
        <v>8</v>
      </c>
      <c r="S1248" s="49">
        <v>0</v>
      </c>
      <c r="T1248" s="50">
        <v>4764.5</v>
      </c>
      <c r="U1248" s="50">
        <v>772</v>
      </c>
      <c r="V1248" s="51">
        <f t="shared" si="140"/>
        <v>6.1716321243523318</v>
      </c>
      <c r="W1248" s="51">
        <f t="shared" si="141"/>
        <v>3992.5</v>
      </c>
      <c r="X1248" s="51">
        <f t="shared" si="143"/>
        <v>3569.7849928541505</v>
      </c>
      <c r="Y1248" s="52">
        <v>0</v>
      </c>
      <c r="Z1248" s="53">
        <v>1981</v>
      </c>
      <c r="AA1248" s="53">
        <v>565</v>
      </c>
      <c r="AB1248" s="54">
        <f t="shared" si="144"/>
        <v>3.5061946902654868</v>
      </c>
      <c r="AC1248" s="54">
        <f t="shared" si="142"/>
        <v>1416</v>
      </c>
      <c r="AD1248" s="54">
        <f t="shared" si="145"/>
        <v>1606.1973749667998</v>
      </c>
    </row>
    <row r="1249" spans="1:30" ht="12.75" customHeight="1">
      <c r="A1249" s="7">
        <v>1249</v>
      </c>
      <c r="B1249" s="68" t="s">
        <v>682</v>
      </c>
      <c r="C1249" s="27" t="s">
        <v>2001</v>
      </c>
      <c r="D1249" s="17" t="s">
        <v>2059</v>
      </c>
      <c r="E1249" s="32" t="s">
        <v>2002</v>
      </c>
      <c r="F1249" s="34" t="s">
        <v>1703</v>
      </c>
      <c r="G1249" s="63"/>
      <c r="H1249" s="63"/>
      <c r="I1249" s="64"/>
      <c r="J1249" s="64"/>
      <c r="K1249" s="42"/>
      <c r="L1249" s="42"/>
      <c r="M1249" s="83"/>
      <c r="N1249" s="13"/>
      <c r="O1249" s="7">
        <v>4</v>
      </c>
      <c r="P1249" s="7">
        <v>4</v>
      </c>
      <c r="Q1249" s="7">
        <v>5</v>
      </c>
      <c r="R1249" s="7">
        <v>9</v>
      </c>
      <c r="S1249" s="49">
        <v>0</v>
      </c>
      <c r="T1249" s="50">
        <v>3398</v>
      </c>
      <c r="U1249" s="50">
        <v>735</v>
      </c>
      <c r="V1249" s="51">
        <f t="shared" si="140"/>
        <v>4.6231292517006803</v>
      </c>
      <c r="W1249" s="51">
        <f t="shared" si="141"/>
        <v>2663</v>
      </c>
      <c r="X1249" s="51">
        <f t="shared" si="143"/>
        <v>2381.0488255405389</v>
      </c>
      <c r="Y1249" s="52">
        <v>0</v>
      </c>
      <c r="Z1249" s="53">
        <v>2233.5</v>
      </c>
      <c r="AA1249" s="53">
        <v>556</v>
      </c>
      <c r="AB1249" s="54">
        <f t="shared" si="144"/>
        <v>4.0170863309352516</v>
      </c>
      <c r="AC1249" s="54">
        <f t="shared" si="142"/>
        <v>1677.5</v>
      </c>
      <c r="AD1249" s="54">
        <f t="shared" si="145"/>
        <v>1902.8221020528295</v>
      </c>
    </row>
    <row r="1250" spans="1:30" ht="12.75" customHeight="1">
      <c r="A1250" s="7">
        <v>1250</v>
      </c>
      <c r="B1250" s="68"/>
      <c r="C1250" s="27" t="s">
        <v>2001</v>
      </c>
      <c r="D1250" s="17" t="s">
        <v>2059</v>
      </c>
      <c r="E1250" s="32" t="s">
        <v>2002</v>
      </c>
      <c r="F1250" s="34" t="s">
        <v>1703</v>
      </c>
      <c r="G1250" s="63">
        <f>(X1249+X1250)/2</f>
        <v>3190.6769560425887</v>
      </c>
      <c r="H1250" s="63">
        <f>ABS((X1249-G1250)/G1250*100)</f>
        <v>25.374807342020461</v>
      </c>
      <c r="I1250" s="64">
        <f>(AD1249+AD1250)/2</f>
        <v>1863.4044757956995</v>
      </c>
      <c r="J1250" s="64">
        <f>ABS((AD1249-I1250)/I1250*100)</f>
        <v>2.1153553492618999</v>
      </c>
      <c r="K1250" s="42">
        <f>I1250/G1250</f>
        <v>0.5840153990728314</v>
      </c>
      <c r="L1250" s="42">
        <f>LOG(K1250,2)</f>
        <v>-0.77592168490345292</v>
      </c>
      <c r="M1250" s="83">
        <f>(I1250-G1250)/G1250*100</f>
        <v>-41.598460092716856</v>
      </c>
      <c r="N1250" s="13" t="str">
        <f>IF(X1249=0,"×",IF(X1250=0,"×",IF(AD1249=0,"×",IF(AD1250=0,"×","√"))))</f>
        <v>√</v>
      </c>
      <c r="O1250" s="7">
        <v>4</v>
      </c>
      <c r="P1250" s="7">
        <v>4</v>
      </c>
      <c r="Q1250" s="7">
        <v>5</v>
      </c>
      <c r="R1250" s="7">
        <v>10</v>
      </c>
      <c r="S1250" s="49">
        <v>0</v>
      </c>
      <c r="T1250" s="50">
        <v>5220</v>
      </c>
      <c r="U1250" s="50">
        <v>746</v>
      </c>
      <c r="V1250" s="51">
        <f t="shared" si="140"/>
        <v>6.9973190348525467</v>
      </c>
      <c r="W1250" s="51">
        <f t="shared" si="141"/>
        <v>4474</v>
      </c>
      <c r="X1250" s="51">
        <f t="shared" si="143"/>
        <v>4000.3050865446385</v>
      </c>
      <c r="Y1250" s="52">
        <v>0</v>
      </c>
      <c r="Z1250" s="53">
        <v>2126</v>
      </c>
      <c r="AA1250" s="53">
        <v>518</v>
      </c>
      <c r="AB1250" s="54">
        <f t="shared" si="144"/>
        <v>4.1042471042471043</v>
      </c>
      <c r="AC1250" s="54">
        <f t="shared" si="142"/>
        <v>1608</v>
      </c>
      <c r="AD1250" s="54">
        <f t="shared" si="145"/>
        <v>1823.9868495385692</v>
      </c>
    </row>
    <row r="1251" spans="1:30" ht="12.75" customHeight="1">
      <c r="A1251" s="7">
        <v>1251</v>
      </c>
      <c r="B1251" s="68" t="s">
        <v>684</v>
      </c>
      <c r="C1251" s="27" t="s">
        <v>2006</v>
      </c>
      <c r="D1251" s="17" t="s">
        <v>2059</v>
      </c>
      <c r="E1251" s="27" t="s">
        <v>2007</v>
      </c>
      <c r="F1251" s="15" t="s">
        <v>1323</v>
      </c>
      <c r="G1251" s="63"/>
      <c r="H1251" s="63"/>
      <c r="I1251" s="64"/>
      <c r="J1251" s="64"/>
      <c r="K1251" s="42"/>
      <c r="L1251" s="42"/>
      <c r="M1251" s="83"/>
      <c r="N1251" s="13"/>
      <c r="O1251" s="7">
        <v>4</v>
      </c>
      <c r="P1251" s="7">
        <v>4</v>
      </c>
      <c r="Q1251" s="7">
        <v>6</v>
      </c>
      <c r="R1251" s="7">
        <v>1</v>
      </c>
      <c r="S1251" s="49">
        <v>0</v>
      </c>
      <c r="T1251" s="50">
        <v>4733</v>
      </c>
      <c r="U1251" s="50">
        <v>747</v>
      </c>
      <c r="V1251" s="51">
        <f t="shared" si="140"/>
        <v>6.3360107095046851</v>
      </c>
      <c r="W1251" s="51">
        <f t="shared" si="141"/>
        <v>3986</v>
      </c>
      <c r="X1251" s="51">
        <f t="shared" si="143"/>
        <v>3563.9731951200106</v>
      </c>
      <c r="Y1251" s="52">
        <v>0</v>
      </c>
      <c r="Z1251" s="53">
        <v>2621</v>
      </c>
      <c r="AA1251" s="53">
        <v>635</v>
      </c>
      <c r="AB1251" s="54">
        <f t="shared" si="144"/>
        <v>4.1275590551181098</v>
      </c>
      <c r="AC1251" s="54">
        <f t="shared" si="142"/>
        <v>1986</v>
      </c>
      <c r="AD1251" s="54">
        <f t="shared" si="145"/>
        <v>2252.7598776017403</v>
      </c>
    </row>
    <row r="1252" spans="1:30" ht="12.75" customHeight="1">
      <c r="A1252" s="7">
        <v>1252</v>
      </c>
      <c r="B1252" s="68"/>
      <c r="C1252" s="27" t="s">
        <v>2006</v>
      </c>
      <c r="D1252" s="17" t="s">
        <v>2059</v>
      </c>
      <c r="E1252" s="27" t="s">
        <v>2007</v>
      </c>
      <c r="F1252" s="15" t="s">
        <v>1323</v>
      </c>
      <c r="G1252" s="63">
        <f>(X1251+X1252)/2</f>
        <v>3045.8290740532657</v>
      </c>
      <c r="H1252" s="63">
        <f>ABS((X1251-G1252)/G1252*100)</f>
        <v>17.011595479230873</v>
      </c>
      <c r="I1252" s="64">
        <f>(AD1251+AD1252)/2</f>
        <v>1991.2990760976109</v>
      </c>
      <c r="J1252" s="64">
        <f>ABS((AD1251-I1252)/I1252*100)</f>
        <v>13.13016234690971</v>
      </c>
      <c r="K1252" s="42">
        <f>I1252/G1252</f>
        <v>0.6537789966814096</v>
      </c>
      <c r="L1252" s="42">
        <f>LOG(K1252,2)</f>
        <v>-0.61312506509068576</v>
      </c>
      <c r="M1252" s="83">
        <f>(I1252-G1252)/G1252*100</f>
        <v>-34.622100331859038</v>
      </c>
      <c r="N1252" s="13" t="str">
        <f>IF(X1251=0,"×",IF(X1252=0,"×",IF(AD1251=0,"×",IF(AD1252=0,"×","√"))))</f>
        <v>√</v>
      </c>
      <c r="O1252" s="7">
        <v>4</v>
      </c>
      <c r="P1252" s="7">
        <v>4</v>
      </c>
      <c r="Q1252" s="7">
        <v>6</v>
      </c>
      <c r="R1252" s="7">
        <v>2</v>
      </c>
      <c r="S1252" s="49">
        <v>0</v>
      </c>
      <c r="T1252" s="50">
        <v>3576</v>
      </c>
      <c r="U1252" s="50">
        <v>749</v>
      </c>
      <c r="V1252" s="51">
        <f t="shared" si="140"/>
        <v>4.7743658210947935</v>
      </c>
      <c r="W1252" s="51">
        <f t="shared" si="141"/>
        <v>2827</v>
      </c>
      <c r="X1252" s="51">
        <f t="shared" si="143"/>
        <v>2527.6849529865203</v>
      </c>
      <c r="Y1252" s="52">
        <v>0</v>
      </c>
      <c r="Z1252" s="53">
        <v>2143</v>
      </c>
      <c r="AA1252" s="53">
        <v>618</v>
      </c>
      <c r="AB1252" s="54">
        <f t="shared" si="144"/>
        <v>3.4676375404530746</v>
      </c>
      <c r="AC1252" s="54">
        <f t="shared" si="142"/>
        <v>1525</v>
      </c>
      <c r="AD1252" s="54">
        <f t="shared" si="145"/>
        <v>1729.8382745934814</v>
      </c>
    </row>
    <row r="1253" spans="1:30" ht="12.75" customHeight="1">
      <c r="A1253" s="7">
        <v>1253</v>
      </c>
      <c r="B1253" s="68" t="s">
        <v>686</v>
      </c>
      <c r="C1253" s="27" t="s">
        <v>2008</v>
      </c>
      <c r="D1253" s="17" t="s">
        <v>2059</v>
      </c>
      <c r="E1253" s="27" t="s">
        <v>1735</v>
      </c>
      <c r="F1253" s="15" t="s">
        <v>1736</v>
      </c>
      <c r="G1253" s="63"/>
      <c r="H1253" s="63"/>
      <c r="I1253" s="64"/>
      <c r="J1253" s="64"/>
      <c r="K1253" s="42"/>
      <c r="L1253" s="42"/>
      <c r="M1253" s="83"/>
      <c r="N1253" s="13"/>
      <c r="O1253" s="7">
        <v>4</v>
      </c>
      <c r="P1253" s="7">
        <v>4</v>
      </c>
      <c r="Q1253" s="7">
        <v>6</v>
      </c>
      <c r="R1253" s="7">
        <v>3</v>
      </c>
      <c r="S1253" s="49">
        <v>0</v>
      </c>
      <c r="T1253" s="50">
        <v>3792</v>
      </c>
      <c r="U1253" s="50">
        <v>777</v>
      </c>
      <c r="V1253" s="51">
        <f t="shared" si="140"/>
        <v>4.8803088803088803</v>
      </c>
      <c r="W1253" s="51">
        <f t="shared" si="141"/>
        <v>3015</v>
      </c>
      <c r="X1253" s="51">
        <f t="shared" si="143"/>
        <v>2695.7800259124015</v>
      </c>
      <c r="Y1253" s="52">
        <v>0</v>
      </c>
      <c r="Z1253" s="53">
        <v>2762</v>
      </c>
      <c r="AA1253" s="53">
        <v>608</v>
      </c>
      <c r="AB1253" s="54">
        <f t="shared" si="144"/>
        <v>4.5427631578947372</v>
      </c>
      <c r="AC1253" s="54">
        <f t="shared" si="142"/>
        <v>2154</v>
      </c>
      <c r="AD1253" s="54">
        <f t="shared" si="145"/>
        <v>2443.3256678520384</v>
      </c>
    </row>
    <row r="1254" spans="1:30" ht="12.75" customHeight="1">
      <c r="A1254" s="7">
        <v>1254</v>
      </c>
      <c r="B1254" s="68"/>
      <c r="C1254" s="27" t="s">
        <v>2008</v>
      </c>
      <c r="D1254" s="17" t="s">
        <v>2059</v>
      </c>
      <c r="E1254" s="27" t="s">
        <v>1735</v>
      </c>
      <c r="F1254" s="15" t="s">
        <v>1736</v>
      </c>
      <c r="G1254" s="63">
        <f>(X1253+X1254)/2</f>
        <v>3323.4541811994682</v>
      </c>
      <c r="H1254" s="63">
        <f>ABS((X1253-G1254)/G1254*100)</f>
        <v>18.8861985472155</v>
      </c>
      <c r="I1254" s="64">
        <f>(AD1253+AD1254)/2</f>
        <v>2224.4018731002079</v>
      </c>
      <c r="J1254" s="64">
        <f>ABS((AD1253-I1254)/I1254*100)</f>
        <v>9.8419173890871843</v>
      </c>
      <c r="K1254" s="42">
        <f>I1254/G1254</f>
        <v>0.6693042093625009</v>
      </c>
      <c r="L1254" s="42">
        <f>LOG(K1254,2)</f>
        <v>-0.57926600721300547</v>
      </c>
      <c r="M1254" s="83">
        <f>(I1254-G1254)/G1254*100</f>
        <v>-33.069579063749913</v>
      </c>
      <c r="N1254" s="13" t="str">
        <f>IF(X1253=0,"×",IF(X1254=0,"×",IF(AD1253=0,"×",IF(AD1254=0,"×","√"))))</f>
        <v>√</v>
      </c>
      <c r="O1254" s="7">
        <v>4</v>
      </c>
      <c r="P1254" s="7">
        <v>4</v>
      </c>
      <c r="Q1254" s="7">
        <v>6</v>
      </c>
      <c r="R1254" s="7">
        <v>4</v>
      </c>
      <c r="S1254" s="49">
        <v>0</v>
      </c>
      <c r="T1254" s="50">
        <v>5165</v>
      </c>
      <c r="U1254" s="50">
        <v>746</v>
      </c>
      <c r="V1254" s="51">
        <f t="shared" si="140"/>
        <v>6.923592493297587</v>
      </c>
      <c r="W1254" s="51">
        <f t="shared" si="141"/>
        <v>4419</v>
      </c>
      <c r="X1254" s="51">
        <f t="shared" si="143"/>
        <v>3951.1283364865349</v>
      </c>
      <c r="Y1254" s="52">
        <v>0</v>
      </c>
      <c r="Z1254" s="53">
        <v>2330</v>
      </c>
      <c r="AA1254" s="53">
        <v>562</v>
      </c>
      <c r="AB1254" s="54">
        <f t="shared" si="144"/>
        <v>4.1459074733096086</v>
      </c>
      <c r="AC1254" s="54">
        <f t="shared" si="142"/>
        <v>1768</v>
      </c>
      <c r="AD1254" s="54">
        <f t="shared" si="145"/>
        <v>2005.478078348377</v>
      </c>
    </row>
    <row r="1255" spans="1:30" ht="12.75" customHeight="1">
      <c r="A1255" s="7">
        <v>1255</v>
      </c>
      <c r="B1255" s="68" t="s">
        <v>687</v>
      </c>
      <c r="C1255" s="27" t="s">
        <v>2013</v>
      </c>
      <c r="D1255" s="17" t="s">
        <v>2059</v>
      </c>
      <c r="E1255" s="32" t="s">
        <v>859</v>
      </c>
      <c r="F1255" s="34" t="s">
        <v>2015</v>
      </c>
      <c r="G1255" s="63"/>
      <c r="H1255" s="63"/>
      <c r="I1255" s="64"/>
      <c r="J1255" s="64"/>
      <c r="K1255" s="42"/>
      <c r="L1255" s="42"/>
      <c r="M1255" s="83"/>
      <c r="N1255" s="13"/>
      <c r="O1255" s="7">
        <v>4</v>
      </c>
      <c r="P1255" s="7">
        <v>4</v>
      </c>
      <c r="Q1255" s="7">
        <v>6</v>
      </c>
      <c r="R1255" s="7">
        <v>5</v>
      </c>
      <c r="S1255" s="49">
        <v>0</v>
      </c>
      <c r="T1255" s="50">
        <v>3303.5</v>
      </c>
      <c r="U1255" s="50">
        <v>743</v>
      </c>
      <c r="V1255" s="51">
        <f t="shared" si="140"/>
        <v>4.446164199192463</v>
      </c>
      <c r="W1255" s="51">
        <f t="shared" si="141"/>
        <v>2560.5</v>
      </c>
      <c r="X1255" s="51">
        <f t="shared" si="143"/>
        <v>2289.4012458868006</v>
      </c>
      <c r="Y1255" s="52">
        <v>0</v>
      </c>
      <c r="Z1255" s="53">
        <v>3419</v>
      </c>
      <c r="AA1255" s="53">
        <v>603.5</v>
      </c>
      <c r="AB1255" s="54">
        <f t="shared" si="144"/>
        <v>5.6652858326429163</v>
      </c>
      <c r="AC1255" s="54">
        <f t="shared" si="142"/>
        <v>2815.5</v>
      </c>
      <c r="AD1255" s="54">
        <f t="shared" si="145"/>
        <v>3193.6784669625881</v>
      </c>
    </row>
    <row r="1256" spans="1:30" ht="12.75" customHeight="1">
      <c r="A1256" s="7">
        <v>1256</v>
      </c>
      <c r="B1256" s="68"/>
      <c r="C1256" s="27" t="s">
        <v>2013</v>
      </c>
      <c r="D1256" s="17" t="s">
        <v>2059</v>
      </c>
      <c r="E1256" s="32" t="s">
        <v>2014</v>
      </c>
      <c r="F1256" s="34" t="s">
        <v>2015</v>
      </c>
      <c r="G1256" s="63">
        <f>(X1255+X1256)/2</f>
        <v>2352.6604289160882</v>
      </c>
      <c r="H1256" s="63">
        <f>ABS((X1255-G1256)/G1256*100)</f>
        <v>2.6888361045130633</v>
      </c>
      <c r="I1256" s="64">
        <f>(AD1255+AD1256)/2</f>
        <v>2962.5607302750982</v>
      </c>
      <c r="J1256" s="64">
        <f>ABS((AD1255-I1256)/I1256*100)</f>
        <v>7.801282664879877</v>
      </c>
      <c r="K1256" s="42">
        <f>I1256/G1256</f>
        <v>1.2592385598290534</v>
      </c>
      <c r="L1256" s="42">
        <f>LOG(K1256,2)</f>
        <v>0.33255162418421619</v>
      </c>
      <c r="M1256" s="83">
        <f>(I1256-G1256)/G1256*100</f>
        <v>25.923855982905348</v>
      </c>
      <c r="N1256" s="13" t="str">
        <f>IF(X1255=0,"×",IF(X1256=0,"×",IF(AD1255=0,"×",IF(AD1256=0,"×","√"))))</f>
        <v>√</v>
      </c>
      <c r="O1256" s="7">
        <v>4</v>
      </c>
      <c r="P1256" s="7">
        <v>4</v>
      </c>
      <c r="Q1256" s="7">
        <v>6</v>
      </c>
      <c r="R1256" s="7">
        <v>6</v>
      </c>
      <c r="S1256" s="49">
        <v>0</v>
      </c>
      <c r="T1256" s="50">
        <v>3450</v>
      </c>
      <c r="U1256" s="50">
        <v>748</v>
      </c>
      <c r="V1256" s="51">
        <f t="shared" si="140"/>
        <v>4.6122994652406417</v>
      </c>
      <c r="W1256" s="51">
        <f t="shared" si="141"/>
        <v>2702</v>
      </c>
      <c r="X1256" s="51">
        <f t="shared" si="143"/>
        <v>2415.9196119453759</v>
      </c>
      <c r="Y1256" s="52">
        <v>0</v>
      </c>
      <c r="Z1256" s="53">
        <v>2974</v>
      </c>
      <c r="AA1256" s="53">
        <v>566</v>
      </c>
      <c r="AB1256" s="54">
        <f t="shared" si="144"/>
        <v>5.2544169611307421</v>
      </c>
      <c r="AC1256" s="54">
        <f t="shared" si="142"/>
        <v>2408</v>
      </c>
      <c r="AD1256" s="54">
        <f t="shared" si="145"/>
        <v>2731.4429935876083</v>
      </c>
    </row>
    <row r="1257" spans="1:30" ht="12.75" customHeight="1">
      <c r="A1257" s="7">
        <v>1257</v>
      </c>
      <c r="B1257" s="68" t="s">
        <v>683</v>
      </c>
      <c r="C1257" s="27" t="s">
        <v>2003</v>
      </c>
      <c r="D1257" s="17" t="s">
        <v>2059</v>
      </c>
      <c r="E1257" s="32" t="s">
        <v>2004</v>
      </c>
      <c r="F1257" s="34" t="s">
        <v>2005</v>
      </c>
      <c r="G1257" s="63"/>
      <c r="H1257" s="63"/>
      <c r="I1257" s="64"/>
      <c r="J1257" s="64"/>
      <c r="K1257" s="42"/>
      <c r="L1257" s="42"/>
      <c r="M1257" s="83"/>
      <c r="N1257" s="13"/>
      <c r="O1257" s="7">
        <v>4</v>
      </c>
      <c r="P1257" s="7">
        <v>4</v>
      </c>
      <c r="Q1257" s="7">
        <v>6</v>
      </c>
      <c r="R1257" s="7">
        <v>7</v>
      </c>
      <c r="S1257" s="49">
        <v>0</v>
      </c>
      <c r="T1257" s="50">
        <v>4733</v>
      </c>
      <c r="U1257" s="50">
        <v>745</v>
      </c>
      <c r="V1257" s="51">
        <f t="shared" si="140"/>
        <v>6.3530201342281876</v>
      </c>
      <c r="W1257" s="51">
        <f t="shared" si="141"/>
        <v>3988</v>
      </c>
      <c r="X1257" s="51">
        <f t="shared" si="143"/>
        <v>3565.761440576669</v>
      </c>
      <c r="Y1257" s="52">
        <v>0</v>
      </c>
      <c r="Z1257" s="53">
        <v>2323</v>
      </c>
      <c r="AA1257" s="53">
        <v>544</v>
      </c>
      <c r="AB1257" s="54">
        <f t="shared" si="144"/>
        <v>4.2702205882352944</v>
      </c>
      <c r="AC1257" s="54">
        <f t="shared" si="142"/>
        <v>1779</v>
      </c>
      <c r="AD1257" s="54">
        <f t="shared" si="145"/>
        <v>2017.9556003290513</v>
      </c>
    </row>
    <row r="1258" spans="1:30" ht="12.75" customHeight="1">
      <c r="A1258" s="7">
        <v>1258</v>
      </c>
      <c r="B1258" s="68"/>
      <c r="C1258" s="27" t="s">
        <v>2003</v>
      </c>
      <c r="D1258" s="17" t="s">
        <v>2059</v>
      </c>
      <c r="E1258" s="32" t="s">
        <v>2004</v>
      </c>
      <c r="F1258" s="34" t="s">
        <v>2005</v>
      </c>
      <c r="G1258" s="63">
        <f>(X1257+X1258)/2</f>
        <v>4142.2470696668915</v>
      </c>
      <c r="H1258" s="63">
        <f>ABS((X1257-G1258)/G1258*100)</f>
        <v>13.917219793858941</v>
      </c>
      <c r="I1258" s="64">
        <f>(AD1257+AD1258)/2</f>
        <v>2308.3415664247441</v>
      </c>
      <c r="J1258" s="64">
        <f>ABS((AD1257-I1258)/I1258*100)</f>
        <v>12.579852579852584</v>
      </c>
      <c r="K1258" s="42">
        <f>I1258/G1258</f>
        <v>0.55726795809173568</v>
      </c>
      <c r="L1258" s="42">
        <f>LOG(K1258,2)</f>
        <v>-0.84355689146435364</v>
      </c>
      <c r="M1258" s="83">
        <f>(I1258-G1258)/G1258*100</f>
        <v>-44.273204190826441</v>
      </c>
      <c r="N1258" s="13" t="str">
        <f>IF(X1257=0,"×",IF(X1258=0,"×",IF(AD1257=0,"×",IF(AD1258=0,"×","√"))))</f>
        <v>√</v>
      </c>
      <c r="O1258" s="7">
        <v>4</v>
      </c>
      <c r="P1258" s="7">
        <v>4</v>
      </c>
      <c r="Q1258" s="7">
        <v>6</v>
      </c>
      <c r="R1258" s="7">
        <v>8</v>
      </c>
      <c r="S1258" s="49">
        <v>0</v>
      </c>
      <c r="T1258" s="50">
        <v>6053.5</v>
      </c>
      <c r="U1258" s="50">
        <v>776</v>
      </c>
      <c r="V1258" s="51">
        <f t="shared" si="140"/>
        <v>7.8009020618556697</v>
      </c>
      <c r="W1258" s="51">
        <f t="shared" si="141"/>
        <v>5277.5</v>
      </c>
      <c r="X1258" s="51">
        <f t="shared" si="143"/>
        <v>4718.7326987571141</v>
      </c>
      <c r="Y1258" s="52">
        <v>0</v>
      </c>
      <c r="Z1258" s="53">
        <v>2819</v>
      </c>
      <c r="AA1258" s="53">
        <v>528</v>
      </c>
      <c r="AB1258" s="54">
        <f t="shared" si="144"/>
        <v>5.3390151515151514</v>
      </c>
      <c r="AC1258" s="54">
        <f t="shared" si="142"/>
        <v>2291</v>
      </c>
      <c r="AD1258" s="54">
        <f t="shared" si="145"/>
        <v>2598.7275325204364</v>
      </c>
    </row>
    <row r="1259" spans="1:30" ht="12.75" customHeight="1">
      <c r="A1259" s="7">
        <v>1259</v>
      </c>
      <c r="B1259" s="68" t="s">
        <v>685</v>
      </c>
      <c r="C1259" s="27" t="s">
        <v>756</v>
      </c>
      <c r="D1259" s="17" t="s">
        <v>2059</v>
      </c>
      <c r="E1259" s="27" t="s">
        <v>1369</v>
      </c>
      <c r="F1259" s="15" t="s">
        <v>1373</v>
      </c>
      <c r="G1259" s="63"/>
      <c r="H1259" s="63"/>
      <c r="I1259" s="64"/>
      <c r="J1259" s="64"/>
      <c r="K1259" s="42"/>
      <c r="L1259" s="42"/>
      <c r="M1259" s="83"/>
      <c r="N1259" s="13"/>
      <c r="O1259" s="7">
        <v>4</v>
      </c>
      <c r="P1259" s="7">
        <v>4</v>
      </c>
      <c r="Q1259" s="7">
        <v>6</v>
      </c>
      <c r="R1259" s="7">
        <v>9</v>
      </c>
      <c r="S1259" s="49">
        <v>0</v>
      </c>
      <c r="T1259" s="50">
        <v>2808</v>
      </c>
      <c r="U1259" s="50">
        <v>749</v>
      </c>
      <c r="V1259" s="51">
        <f t="shared" si="140"/>
        <v>3.7489986648865155</v>
      </c>
      <c r="W1259" s="51">
        <f t="shared" si="141"/>
        <v>2059</v>
      </c>
      <c r="X1259" s="51">
        <f t="shared" si="143"/>
        <v>1840.9986976297296</v>
      </c>
      <c r="Y1259" s="52">
        <v>0</v>
      </c>
      <c r="Z1259" s="53">
        <v>2049</v>
      </c>
      <c r="AA1259" s="53">
        <v>511</v>
      </c>
      <c r="AB1259" s="54">
        <f t="shared" si="144"/>
        <v>4.0097847358121328</v>
      </c>
      <c r="AC1259" s="54">
        <f t="shared" si="142"/>
        <v>1538</v>
      </c>
      <c r="AD1259" s="54">
        <f t="shared" si="145"/>
        <v>1744.5844369342781</v>
      </c>
    </row>
    <row r="1260" spans="1:30" ht="12.75" customHeight="1">
      <c r="A1260" s="7">
        <v>1260</v>
      </c>
      <c r="B1260" s="68"/>
      <c r="C1260" s="27" t="s">
        <v>756</v>
      </c>
      <c r="D1260" s="17" t="s">
        <v>2059</v>
      </c>
      <c r="E1260" s="27" t="s">
        <v>1369</v>
      </c>
      <c r="F1260" s="15" t="s">
        <v>1373</v>
      </c>
      <c r="G1260" s="63">
        <f>(X1259+X1260)/2</f>
        <v>2680.5799395308059</v>
      </c>
      <c r="H1260" s="63">
        <f>ABS((X1259-G1260)/G1260*100)</f>
        <v>31.320880587058035</v>
      </c>
      <c r="I1260" s="64">
        <f>(AD1259+AD1260)/2</f>
        <v>1900.5534616927068</v>
      </c>
      <c r="J1260" s="64">
        <f>ABS((AD1259-I1260)/I1260*100)</f>
        <v>8.2065055207400839</v>
      </c>
      <c r="K1260" s="42">
        <f>I1260/G1260</f>
        <v>0.70900831333736292</v>
      </c>
      <c r="L1260" s="42">
        <f>LOG(K1260,2)</f>
        <v>-0.49612555128678526</v>
      </c>
      <c r="M1260" s="83">
        <f>(I1260-G1260)/G1260*100</f>
        <v>-29.099168666263715</v>
      </c>
      <c r="N1260" s="13" t="str">
        <f>IF(X1259=0,"×",IF(X1260=0,"×",IF(AD1259=0,"×",IF(AD1260=0,"×","√"))))</f>
        <v>√</v>
      </c>
      <c r="O1260" s="7">
        <v>4</v>
      </c>
      <c r="P1260" s="7">
        <v>4</v>
      </c>
      <c r="Q1260" s="7">
        <v>6</v>
      </c>
      <c r="R1260" s="7">
        <v>10</v>
      </c>
      <c r="S1260" s="49">
        <v>0</v>
      </c>
      <c r="T1260" s="50">
        <v>4694</v>
      </c>
      <c r="U1260" s="50">
        <v>757</v>
      </c>
      <c r="V1260" s="51">
        <f t="shared" si="140"/>
        <v>6.2007926023778071</v>
      </c>
      <c r="W1260" s="51">
        <f t="shared" si="141"/>
        <v>3937</v>
      </c>
      <c r="X1260" s="51">
        <f t="shared" si="143"/>
        <v>3520.1611814318821</v>
      </c>
      <c r="Y1260" s="52">
        <v>0</v>
      </c>
      <c r="Z1260" s="53">
        <v>2317</v>
      </c>
      <c r="AA1260" s="53">
        <v>504</v>
      </c>
      <c r="AB1260" s="54">
        <f t="shared" si="144"/>
        <v>4.5972222222222223</v>
      </c>
      <c r="AC1260" s="54">
        <f t="shared" si="142"/>
        <v>1813</v>
      </c>
      <c r="AD1260" s="54">
        <f t="shared" si="145"/>
        <v>2056.5224864511356</v>
      </c>
    </row>
    <row r="1261" spans="1:30" ht="12.75" customHeight="1">
      <c r="A1261" s="7">
        <v>1261</v>
      </c>
      <c r="B1261" s="68" t="s">
        <v>690</v>
      </c>
      <c r="C1261" s="27" t="s">
        <v>2021</v>
      </c>
      <c r="D1261" s="17" t="s">
        <v>2059</v>
      </c>
      <c r="E1261" s="32" t="s">
        <v>2022</v>
      </c>
      <c r="F1261" s="34" t="s">
        <v>2023</v>
      </c>
      <c r="G1261" s="63"/>
      <c r="H1261" s="63"/>
      <c r="I1261" s="64"/>
      <c r="J1261" s="64"/>
      <c r="K1261" s="42"/>
      <c r="L1261" s="42"/>
      <c r="M1261" s="83"/>
      <c r="N1261" s="13"/>
      <c r="O1261" s="7">
        <v>4</v>
      </c>
      <c r="P1261" s="7">
        <v>4</v>
      </c>
      <c r="Q1261" s="7">
        <v>7</v>
      </c>
      <c r="R1261" s="7">
        <v>1</v>
      </c>
      <c r="S1261" s="49">
        <v>0</v>
      </c>
      <c r="T1261" s="50">
        <v>3190</v>
      </c>
      <c r="U1261" s="50">
        <v>739.5</v>
      </c>
      <c r="V1261" s="51">
        <f t="shared" ref="V1261:V1272" si="146">T1261/U1261</f>
        <v>4.3137254901960782</v>
      </c>
      <c r="W1261" s="51">
        <f t="shared" ref="W1261:W1272" si="147">IF(T1261-U1261&lt;0,1,T1261-U1261)</f>
        <v>2450.5</v>
      </c>
      <c r="X1261" s="51">
        <f t="shared" si="143"/>
        <v>2191.0477457705938</v>
      </c>
      <c r="Y1261" s="52">
        <v>0</v>
      </c>
      <c r="Z1261" s="53">
        <v>2863</v>
      </c>
      <c r="AA1261" s="53">
        <v>601</v>
      </c>
      <c r="AB1261" s="54">
        <f t="shared" si="144"/>
        <v>4.7637271214642265</v>
      </c>
      <c r="AC1261" s="54">
        <f t="shared" si="142"/>
        <v>2262</v>
      </c>
      <c r="AD1261" s="54">
        <f t="shared" si="145"/>
        <v>2565.8322472986588</v>
      </c>
    </row>
    <row r="1262" spans="1:30" ht="12.75" customHeight="1">
      <c r="A1262" s="7">
        <v>1262</v>
      </c>
      <c r="B1262" s="68"/>
      <c r="C1262" s="27" t="s">
        <v>2021</v>
      </c>
      <c r="D1262" s="17" t="s">
        <v>2059</v>
      </c>
      <c r="E1262" s="32" t="s">
        <v>2022</v>
      </c>
      <c r="F1262" s="34" t="s">
        <v>2023</v>
      </c>
      <c r="G1262" s="63">
        <f>(X1261+X1262)/2</f>
        <v>2286.0482856555664</v>
      </c>
      <c r="H1262" s="63">
        <f>ABS((X1261-G1262)/G1262*100)</f>
        <v>4.1556663733255057</v>
      </c>
      <c r="I1262" s="64">
        <f>(AD1261+AD1262)/2</f>
        <v>2122.5966369397061</v>
      </c>
      <c r="J1262" s="64">
        <f>ABS((AD1261-I1262)/I1262*100)</f>
        <v>20.881763527054112</v>
      </c>
      <c r="K1262" s="42">
        <f>I1262/G1262</f>
        <v>0.928500351571101</v>
      </c>
      <c r="L1262" s="42">
        <f>LOG(K1262,2)</f>
        <v>-0.10702563845872017</v>
      </c>
      <c r="M1262" s="83">
        <f>(I1262-G1262)/G1262*100</f>
        <v>-7.1499648428899016</v>
      </c>
      <c r="N1262" s="13" t="str">
        <f>IF(X1261=0,"×",IF(X1262=0,"×",IF(AD1261=0,"×",IF(AD1262=0,"×","√"))))</f>
        <v>√</v>
      </c>
      <c r="O1262" s="7">
        <v>4</v>
      </c>
      <c r="P1262" s="7">
        <v>4</v>
      </c>
      <c r="Q1262" s="7">
        <v>7</v>
      </c>
      <c r="R1262" s="7">
        <v>2</v>
      </c>
      <c r="S1262" s="49">
        <v>0</v>
      </c>
      <c r="T1262" s="50">
        <v>3402</v>
      </c>
      <c r="U1262" s="50">
        <v>739</v>
      </c>
      <c r="V1262" s="51">
        <f t="shared" si="146"/>
        <v>4.6035182679296343</v>
      </c>
      <c r="W1262" s="51">
        <f t="shared" si="147"/>
        <v>2663</v>
      </c>
      <c r="X1262" s="51">
        <f t="shared" si="143"/>
        <v>2381.0488255405389</v>
      </c>
      <c r="Y1262" s="52">
        <v>0</v>
      </c>
      <c r="Z1262" s="53">
        <v>2069</v>
      </c>
      <c r="AA1262" s="53">
        <v>588.5</v>
      </c>
      <c r="AB1262" s="54">
        <f t="shared" si="144"/>
        <v>3.5157179269328802</v>
      </c>
      <c r="AC1262" s="54">
        <f t="shared" si="142"/>
        <v>1480.5</v>
      </c>
      <c r="AD1262" s="54">
        <f t="shared" si="145"/>
        <v>1679.3610265807536</v>
      </c>
    </row>
    <row r="1263" spans="1:30" ht="12.75" customHeight="1">
      <c r="A1263" s="7">
        <v>1265</v>
      </c>
      <c r="B1263" s="68" t="s">
        <v>688</v>
      </c>
      <c r="C1263" s="27" t="s">
        <v>2016</v>
      </c>
      <c r="D1263" s="17" t="s">
        <v>2059</v>
      </c>
      <c r="E1263" s="32" t="s">
        <v>2017</v>
      </c>
      <c r="F1263" s="34" t="s">
        <v>2018</v>
      </c>
      <c r="G1263" s="63"/>
      <c r="H1263" s="63"/>
      <c r="I1263" s="64"/>
      <c r="J1263" s="64"/>
      <c r="K1263" s="42"/>
      <c r="L1263" s="42"/>
      <c r="M1263" s="83"/>
      <c r="N1263" s="13"/>
      <c r="O1263" s="7">
        <v>4</v>
      </c>
      <c r="P1263" s="7">
        <v>4</v>
      </c>
      <c r="Q1263" s="7">
        <v>7</v>
      </c>
      <c r="R1263" s="7">
        <v>5</v>
      </c>
      <c r="S1263" s="49">
        <v>0</v>
      </c>
      <c r="T1263" s="50">
        <v>4237</v>
      </c>
      <c r="U1263" s="50">
        <v>757</v>
      </c>
      <c r="V1263" s="51">
        <f t="shared" si="146"/>
        <v>5.5970937912813739</v>
      </c>
      <c r="W1263" s="51">
        <f t="shared" si="147"/>
        <v>3480</v>
      </c>
      <c r="X1263" s="51">
        <f t="shared" ref="X1263:X1268" si="148">W1263/$W$1277</f>
        <v>3111.5470945854586</v>
      </c>
      <c r="Y1263" s="52">
        <v>0</v>
      </c>
      <c r="Z1263" s="53">
        <v>3211</v>
      </c>
      <c r="AA1263" s="53">
        <v>544</v>
      </c>
      <c r="AB1263" s="54">
        <f t="shared" ref="AB1263:AB1272" si="149">Z1263/AA1263</f>
        <v>5.9025735294117645</v>
      </c>
      <c r="AC1263" s="54">
        <f t="shared" ref="AC1263:AC1272" si="150">IF(Z1263-AA1263&lt;0,1,Z1263-AA1263)</f>
        <v>2667</v>
      </c>
      <c r="AD1263" s="54">
        <f t="shared" ref="AD1263:AD1268" si="151">AC1263/$AC$1277</f>
        <v>3025.2319202234848</v>
      </c>
    </row>
    <row r="1264" spans="1:30" ht="12.75" customHeight="1">
      <c r="A1264" s="7">
        <v>1266</v>
      </c>
      <c r="B1264" s="68"/>
      <c r="C1264" s="27" t="s">
        <v>2016</v>
      </c>
      <c r="D1264" s="17" t="s">
        <v>2059</v>
      </c>
      <c r="E1264" s="32" t="s">
        <v>2017</v>
      </c>
      <c r="F1264" s="34" t="s">
        <v>2018</v>
      </c>
      <c r="G1264" s="63">
        <f>(X1263+X1264)/2</f>
        <v>2603.014792848252</v>
      </c>
      <c r="H1264" s="63">
        <f>ABS((X1263-G1264)/G1264*100)</f>
        <v>19.536281665951044</v>
      </c>
      <c r="I1264" s="64">
        <f>(AD1263+AD1264)/2</f>
        <v>3134.1266575093696</v>
      </c>
      <c r="J1264" s="64">
        <f>ABS((AD1263-I1264)/I1264*100)</f>
        <v>3.4744842562432141</v>
      </c>
      <c r="K1264" s="42">
        <f>I1264/G1264</f>
        <v>1.2040372056741053</v>
      </c>
      <c r="L1264" s="42">
        <f>LOG(K1264,2)</f>
        <v>0.26787997317086626</v>
      </c>
      <c r="M1264" s="83">
        <f>(I1264-G1264)/G1264*100</f>
        <v>20.403720567410538</v>
      </c>
      <c r="N1264" s="13" t="str">
        <f>IF(X1263=0,"×",IF(X1264=0,"×",IF(AD1263=0,"×",IF(AD1264=0,"×","√"))))</f>
        <v>√</v>
      </c>
      <c r="O1264" s="7">
        <v>4</v>
      </c>
      <c r="P1264" s="7">
        <v>4</v>
      </c>
      <c r="Q1264" s="7">
        <v>7</v>
      </c>
      <c r="R1264" s="7">
        <v>6</v>
      </c>
      <c r="S1264" s="49">
        <v>0</v>
      </c>
      <c r="T1264" s="50">
        <v>3073.5</v>
      </c>
      <c r="U1264" s="50">
        <v>731</v>
      </c>
      <c r="V1264" s="51">
        <f t="shared" si="146"/>
        <v>4.2045143638850888</v>
      </c>
      <c r="W1264" s="51">
        <f t="shared" si="147"/>
        <v>2342.5</v>
      </c>
      <c r="X1264" s="51">
        <f t="shared" si="148"/>
        <v>2094.482491111045</v>
      </c>
      <c r="Y1264" s="52">
        <v>0</v>
      </c>
      <c r="Z1264" s="53">
        <v>3420</v>
      </c>
      <c r="AA1264" s="53">
        <v>561</v>
      </c>
      <c r="AB1264" s="54">
        <f t="shared" si="149"/>
        <v>6.096256684491979</v>
      </c>
      <c r="AC1264" s="54">
        <f t="shared" si="150"/>
        <v>2859</v>
      </c>
      <c r="AD1264" s="54">
        <f t="shared" si="151"/>
        <v>3243.0213947952543</v>
      </c>
    </row>
    <row r="1265" spans="1:30" ht="12.75" customHeight="1">
      <c r="A1265" s="7">
        <v>1267</v>
      </c>
      <c r="B1265" s="68" t="s">
        <v>689</v>
      </c>
      <c r="C1265" s="27" t="s">
        <v>2019</v>
      </c>
      <c r="D1265" s="17" t="s">
        <v>2059</v>
      </c>
      <c r="E1265" s="32" t="s">
        <v>860</v>
      </c>
      <c r="F1265" s="34" t="s">
        <v>2020</v>
      </c>
      <c r="G1265" s="63"/>
      <c r="H1265" s="63"/>
      <c r="I1265" s="64"/>
      <c r="J1265" s="64"/>
      <c r="K1265" s="42"/>
      <c r="L1265" s="42"/>
      <c r="M1265" s="83"/>
      <c r="N1265" s="13"/>
      <c r="O1265" s="7">
        <v>4</v>
      </c>
      <c r="P1265" s="7">
        <v>4</v>
      </c>
      <c r="Q1265" s="7">
        <v>7</v>
      </c>
      <c r="R1265" s="7">
        <v>7</v>
      </c>
      <c r="S1265" s="49">
        <v>0</v>
      </c>
      <c r="T1265" s="50">
        <v>4169</v>
      </c>
      <c r="U1265" s="50">
        <v>769</v>
      </c>
      <c r="V1265" s="51">
        <f t="shared" si="146"/>
        <v>5.4213263979193762</v>
      </c>
      <c r="W1265" s="51">
        <f t="shared" si="147"/>
        <v>3400</v>
      </c>
      <c r="X1265" s="51">
        <f t="shared" si="148"/>
        <v>3040.0172763191263</v>
      </c>
      <c r="Y1265" s="52">
        <v>0</v>
      </c>
      <c r="Z1265" s="53">
        <v>1985</v>
      </c>
      <c r="AA1265" s="53">
        <v>528</v>
      </c>
      <c r="AB1265" s="54">
        <f t="shared" si="149"/>
        <v>3.7594696969696968</v>
      </c>
      <c r="AC1265" s="54">
        <f t="shared" si="150"/>
        <v>1457</v>
      </c>
      <c r="AD1265" s="54">
        <f t="shared" si="151"/>
        <v>1652.7045023493129</v>
      </c>
    </row>
    <row r="1266" spans="1:30" ht="12.75" customHeight="1">
      <c r="A1266" s="7">
        <v>1268</v>
      </c>
      <c r="B1266" s="68"/>
      <c r="C1266" s="27" t="s">
        <v>2019</v>
      </c>
      <c r="D1266" s="17" t="s">
        <v>2059</v>
      </c>
      <c r="E1266" s="32" t="s">
        <v>860</v>
      </c>
      <c r="F1266" s="34" t="s">
        <v>2020</v>
      </c>
      <c r="G1266" s="63">
        <f>(X1265+X1266)/2</f>
        <v>3314.9600152803414</v>
      </c>
      <c r="H1266" s="63">
        <f>ABS((X1265-G1266)/G1266*100)</f>
        <v>8.2939986513823332</v>
      </c>
      <c r="I1266" s="64">
        <f>(AD1265+AD1266)/2</f>
        <v>3734.7491928518275</v>
      </c>
      <c r="J1266" s="64">
        <f>ABS((AD1265-I1266)/I1266*100)</f>
        <v>55.747911921032653</v>
      </c>
      <c r="K1266" s="42">
        <f>I1266/G1266</f>
        <v>1.1266347635073919</v>
      </c>
      <c r="L1266" s="42">
        <f>LOG(K1266,2)</f>
        <v>0.17201989325848702</v>
      </c>
      <c r="M1266" s="83">
        <f>(I1266-G1266)/G1266*100</f>
        <v>12.663476350739186</v>
      </c>
      <c r="N1266" s="13" t="str">
        <f>IF(X1265=0,"×",IF(X1266=0,"×",IF(AD1265=0,"×",IF(AD1266=0,"×","√"))))</f>
        <v>√</v>
      </c>
      <c r="O1266" s="7">
        <v>4</v>
      </c>
      <c r="P1266" s="7">
        <v>4</v>
      </c>
      <c r="Q1266" s="7">
        <v>7</v>
      </c>
      <c r="R1266" s="7">
        <v>8</v>
      </c>
      <c r="S1266" s="49">
        <v>0</v>
      </c>
      <c r="T1266" s="50">
        <v>4757</v>
      </c>
      <c r="U1266" s="50">
        <v>742</v>
      </c>
      <c r="V1266" s="51">
        <f t="shared" si="146"/>
        <v>6.4110512129380055</v>
      </c>
      <c r="W1266" s="51">
        <f t="shared" si="147"/>
        <v>4015</v>
      </c>
      <c r="X1266" s="51">
        <f t="shared" si="148"/>
        <v>3589.9027542415561</v>
      </c>
      <c r="Y1266" s="52">
        <v>0</v>
      </c>
      <c r="Z1266" s="53">
        <v>5661</v>
      </c>
      <c r="AA1266" s="53">
        <v>533</v>
      </c>
      <c r="AB1266" s="54">
        <f t="shared" si="149"/>
        <v>10.621013133208255</v>
      </c>
      <c r="AC1266" s="54">
        <f t="shared" si="150"/>
        <v>5128</v>
      </c>
      <c r="AD1266" s="54">
        <f t="shared" si="151"/>
        <v>5816.7938833543421</v>
      </c>
    </row>
    <row r="1267" spans="1:30" ht="12.75" customHeight="1">
      <c r="A1267" s="7">
        <v>1269</v>
      </c>
      <c r="B1267" s="68" t="s">
        <v>691</v>
      </c>
      <c r="C1267" s="27" t="s">
        <v>757</v>
      </c>
      <c r="D1267" s="17" t="s">
        <v>2059</v>
      </c>
      <c r="E1267" s="32" t="s">
        <v>861</v>
      </c>
      <c r="F1267" s="34" t="s">
        <v>2025</v>
      </c>
      <c r="G1267" s="63"/>
      <c r="H1267" s="63"/>
      <c r="I1267" s="64"/>
      <c r="J1267" s="64"/>
      <c r="K1267" s="42"/>
      <c r="L1267" s="42"/>
      <c r="M1267" s="83"/>
      <c r="N1267" s="13"/>
      <c r="O1267" s="7">
        <v>4</v>
      </c>
      <c r="P1267" s="7">
        <v>4</v>
      </c>
      <c r="Q1267" s="7">
        <v>7</v>
      </c>
      <c r="R1267" s="7">
        <v>9</v>
      </c>
      <c r="S1267" s="49">
        <v>0</v>
      </c>
      <c r="T1267" s="50">
        <v>3860</v>
      </c>
      <c r="U1267" s="50">
        <v>743</v>
      </c>
      <c r="V1267" s="51">
        <f t="shared" si="146"/>
        <v>5.1951547779273213</v>
      </c>
      <c r="W1267" s="51">
        <f t="shared" si="147"/>
        <v>3117</v>
      </c>
      <c r="X1267" s="51">
        <f t="shared" si="148"/>
        <v>2786.9805442019751</v>
      </c>
      <c r="Y1267" s="52">
        <v>0</v>
      </c>
      <c r="Z1267" s="53">
        <v>2257</v>
      </c>
      <c r="AA1267" s="53">
        <v>505.5</v>
      </c>
      <c r="AB1267" s="54">
        <f t="shared" si="149"/>
        <v>4.4648862512363996</v>
      </c>
      <c r="AC1267" s="54">
        <f t="shared" si="150"/>
        <v>1751.5</v>
      </c>
      <c r="AD1267" s="54">
        <f t="shared" si="151"/>
        <v>1986.7617953773656</v>
      </c>
    </row>
    <row r="1268" spans="1:30" ht="12.75" customHeight="1">
      <c r="A1268" s="7">
        <v>1270</v>
      </c>
      <c r="B1268" s="68"/>
      <c r="C1268" s="27" t="s">
        <v>757</v>
      </c>
      <c r="D1268" s="17" t="s">
        <v>2059</v>
      </c>
      <c r="E1268" s="32" t="s">
        <v>2024</v>
      </c>
      <c r="F1268" s="34" t="s">
        <v>2025</v>
      </c>
      <c r="G1268" s="63">
        <f>(X1267+X1268)/2</f>
        <v>3216.1594537999695</v>
      </c>
      <c r="H1268" s="63">
        <f>ABS((X1267-G1268)/G1268*100)</f>
        <v>13.344453711426191</v>
      </c>
      <c r="I1268" s="64">
        <f>(AD1267+AD1268)/2</f>
        <v>1656.1074628894969</v>
      </c>
      <c r="J1268" s="64">
        <f>ABS((AD1267-I1268)/I1268*100)</f>
        <v>19.965753424657535</v>
      </c>
      <c r="K1268" s="42">
        <f>I1268/G1268</f>
        <v>0.51493325709730164</v>
      </c>
      <c r="L1268" s="42">
        <f>LOG(K1268,2)</f>
        <v>-0.95754264491139696</v>
      </c>
      <c r="M1268" s="83">
        <f>(I1268-G1268)/G1268*100</f>
        <v>-48.506674290269835</v>
      </c>
      <c r="N1268" s="13" t="str">
        <f>IF(X1267=0,"×",IF(X1268=0,"×",IF(AD1267=0,"×",IF(AD1268=0,"×","√"))))</f>
        <v>√</v>
      </c>
      <c r="O1268" s="7">
        <v>4</v>
      </c>
      <c r="P1268" s="7">
        <v>4</v>
      </c>
      <c r="Q1268" s="7">
        <v>7</v>
      </c>
      <c r="R1268" s="7">
        <v>10</v>
      </c>
      <c r="S1268" s="49">
        <v>0</v>
      </c>
      <c r="T1268" s="50">
        <v>4817</v>
      </c>
      <c r="U1268" s="50">
        <v>740</v>
      </c>
      <c r="V1268" s="51">
        <f t="shared" si="146"/>
        <v>6.5094594594594595</v>
      </c>
      <c r="W1268" s="51">
        <f t="shared" si="147"/>
        <v>4077</v>
      </c>
      <c r="X1268" s="51">
        <f t="shared" si="148"/>
        <v>3645.3383633979638</v>
      </c>
      <c r="Y1268" s="52">
        <v>0</v>
      </c>
      <c r="Z1268" s="53">
        <v>1667.5</v>
      </c>
      <c r="AA1268" s="53">
        <v>499</v>
      </c>
      <c r="AB1268" s="54">
        <f t="shared" si="149"/>
        <v>3.3416833667334669</v>
      </c>
      <c r="AC1268" s="54">
        <f t="shared" si="150"/>
        <v>1168.5</v>
      </c>
      <c r="AD1268" s="54">
        <f t="shared" si="151"/>
        <v>1325.4531304016282</v>
      </c>
    </row>
    <row r="1269" spans="1:30" ht="12.75" customHeight="1">
      <c r="A1269" s="7">
        <v>1273</v>
      </c>
      <c r="B1269" s="68" t="s">
        <v>692</v>
      </c>
      <c r="C1269" s="27" t="s">
        <v>1993</v>
      </c>
      <c r="D1269" s="17" t="s">
        <v>2059</v>
      </c>
      <c r="E1269" s="27" t="s">
        <v>2026</v>
      </c>
      <c r="F1269" s="15" t="s">
        <v>1250</v>
      </c>
      <c r="G1269" s="63"/>
      <c r="H1269" s="63"/>
      <c r="I1269" s="64"/>
      <c r="J1269" s="64"/>
      <c r="K1269" s="42"/>
      <c r="L1269" s="42"/>
      <c r="M1269" s="83"/>
      <c r="N1269" s="13"/>
      <c r="O1269" s="7">
        <v>4</v>
      </c>
      <c r="P1269" s="7">
        <v>4</v>
      </c>
      <c r="Q1269" s="7">
        <v>8</v>
      </c>
      <c r="R1269" s="7">
        <v>3</v>
      </c>
      <c r="S1269" s="49">
        <v>0</v>
      </c>
      <c r="T1269" s="50">
        <v>6145</v>
      </c>
      <c r="U1269" s="50">
        <v>773.5</v>
      </c>
      <c r="V1269" s="51">
        <f t="shared" si="146"/>
        <v>7.944408532643827</v>
      </c>
      <c r="W1269" s="51">
        <f t="shared" si="147"/>
        <v>5371.5</v>
      </c>
      <c r="X1269" s="51">
        <f t="shared" ref="X1269:X1274" si="152">W1269/$W$1277</f>
        <v>4802.7802352200542</v>
      </c>
      <c r="Y1269" s="52">
        <v>0</v>
      </c>
      <c r="Z1269" s="53">
        <v>2237.5</v>
      </c>
      <c r="AA1269" s="53">
        <v>551</v>
      </c>
      <c r="AB1269" s="54">
        <f t="shared" si="149"/>
        <v>4.0607985480943736</v>
      </c>
      <c r="AC1269" s="54">
        <f t="shared" si="150"/>
        <v>1686.5</v>
      </c>
      <c r="AD1269" s="54">
        <f t="shared" ref="AD1269:AD1274" si="153">AC1269/$AC$1277</f>
        <v>1913.0309836733811</v>
      </c>
    </row>
    <row r="1270" spans="1:30" ht="12.75" customHeight="1">
      <c r="A1270" s="7">
        <v>1274</v>
      </c>
      <c r="B1270" s="68"/>
      <c r="C1270" s="27" t="s">
        <v>1993</v>
      </c>
      <c r="D1270" s="17" t="s">
        <v>2059</v>
      </c>
      <c r="E1270" s="27" t="s">
        <v>2026</v>
      </c>
      <c r="F1270" s="15" t="s">
        <v>1250</v>
      </c>
      <c r="G1270" s="63">
        <f>(X1269+X1270)/2</f>
        <v>3891.4456443705635</v>
      </c>
      <c r="H1270" s="63">
        <f>ABS((X1269-G1270)/G1270*100)</f>
        <v>23.418921247630532</v>
      </c>
      <c r="I1270" s="64">
        <f>(AD1269+AD1270)/2</f>
        <v>1994.9856166828099</v>
      </c>
      <c r="J1270" s="64">
        <f>ABS((AD1269-I1270)/I1270*100)</f>
        <v>4.1080312722103729</v>
      </c>
      <c r="K1270" s="42">
        <f>I1270/G1270</f>
        <v>0.51265925288428293</v>
      </c>
      <c r="L1270" s="42">
        <f>LOG(K1270,2)</f>
        <v>-0.96392786069401237</v>
      </c>
      <c r="M1270" s="83">
        <f>(I1270-G1270)/G1270*100</f>
        <v>-48.734074711571715</v>
      </c>
      <c r="N1270" s="13" t="str">
        <f>IF(X1269=0,"×",IF(X1270=0,"×",IF(AD1269=0,"×",IF(AD1270=0,"×","√"))))</f>
        <v>√</v>
      </c>
      <c r="O1270" s="7">
        <v>4</v>
      </c>
      <c r="P1270" s="7">
        <v>4</v>
      </c>
      <c r="Q1270" s="7">
        <v>8</v>
      </c>
      <c r="R1270" s="7">
        <v>4</v>
      </c>
      <c r="S1270" s="49">
        <v>0</v>
      </c>
      <c r="T1270" s="50">
        <v>4082</v>
      </c>
      <c r="U1270" s="50">
        <v>749</v>
      </c>
      <c r="V1270" s="51">
        <f t="shared" si="146"/>
        <v>5.4499332443257673</v>
      </c>
      <c r="W1270" s="51">
        <f t="shared" si="147"/>
        <v>3333</v>
      </c>
      <c r="X1270" s="51">
        <f t="shared" si="152"/>
        <v>2980.1110535210728</v>
      </c>
      <c r="Y1270" s="52">
        <v>0</v>
      </c>
      <c r="Z1270" s="53">
        <v>2394</v>
      </c>
      <c r="AA1270" s="53">
        <v>563</v>
      </c>
      <c r="AB1270" s="54">
        <f t="shared" si="149"/>
        <v>4.2522202486678511</v>
      </c>
      <c r="AC1270" s="54">
        <f t="shared" si="150"/>
        <v>1831</v>
      </c>
      <c r="AD1270" s="54">
        <f t="shared" si="153"/>
        <v>2076.9402496922389</v>
      </c>
    </row>
    <row r="1271" spans="1:30" ht="12.75" customHeight="1">
      <c r="A1271" s="7">
        <v>1275</v>
      </c>
      <c r="B1271" s="68" t="s">
        <v>693</v>
      </c>
      <c r="C1271" s="27" t="s">
        <v>758</v>
      </c>
      <c r="D1271" s="17" t="s">
        <v>2059</v>
      </c>
      <c r="E1271" s="32" t="s">
        <v>2027</v>
      </c>
      <c r="F1271" s="34" t="s">
        <v>2028</v>
      </c>
      <c r="G1271" s="63"/>
      <c r="H1271" s="63"/>
      <c r="I1271" s="64"/>
      <c r="J1271" s="64"/>
      <c r="K1271" s="42"/>
      <c r="L1271" s="42"/>
      <c r="M1271" s="83"/>
      <c r="N1271" s="13"/>
      <c r="O1271" s="7">
        <v>4</v>
      </c>
      <c r="P1271" s="7">
        <v>4</v>
      </c>
      <c r="Q1271" s="7">
        <v>8</v>
      </c>
      <c r="R1271" s="7">
        <v>5</v>
      </c>
      <c r="S1271" s="49">
        <v>0</v>
      </c>
      <c r="T1271" s="50">
        <v>3914</v>
      </c>
      <c r="U1271" s="50">
        <v>731</v>
      </c>
      <c r="V1271" s="51">
        <f t="shared" si="146"/>
        <v>5.3543091655266757</v>
      </c>
      <c r="W1271" s="51">
        <f t="shared" si="147"/>
        <v>3183</v>
      </c>
      <c r="X1271" s="51">
        <f t="shared" si="152"/>
        <v>2845.9926442716996</v>
      </c>
      <c r="Y1271" s="52">
        <v>0</v>
      </c>
      <c r="Z1271" s="53">
        <v>2433</v>
      </c>
      <c r="AA1271" s="53">
        <v>542</v>
      </c>
      <c r="AB1271" s="54">
        <f t="shared" si="149"/>
        <v>4.4889298892988929</v>
      </c>
      <c r="AC1271" s="54">
        <f t="shared" si="150"/>
        <v>1891</v>
      </c>
      <c r="AD1271" s="54">
        <f t="shared" si="153"/>
        <v>2144.999460495917</v>
      </c>
    </row>
    <row r="1272" spans="1:30" ht="12.75" customHeight="1">
      <c r="A1272" s="7">
        <v>1276</v>
      </c>
      <c r="B1272" s="68"/>
      <c r="C1272" s="27" t="s">
        <v>758</v>
      </c>
      <c r="D1272" s="17" t="s">
        <v>2059</v>
      </c>
      <c r="E1272" s="32" t="s">
        <v>2027</v>
      </c>
      <c r="F1272" s="34" t="s">
        <v>2028</v>
      </c>
      <c r="G1272" s="63">
        <f>(X1271+X1272)/2</f>
        <v>2998.8876308159852</v>
      </c>
      <c r="H1272" s="63">
        <f>ABS((X1271-G1272)/G1272*100)</f>
        <v>5.0983899821109144</v>
      </c>
      <c r="I1272" s="64">
        <f>(AD1271+AD1272)/2</f>
        <v>2662.5330426488845</v>
      </c>
      <c r="J1272" s="64">
        <f>ABS((AD1271-I1272)/I1272*100)</f>
        <v>19.437639791245065</v>
      </c>
      <c r="K1272" s="42">
        <f>I1272/G1272</f>
        <v>0.88784021624858944</v>
      </c>
      <c r="L1272" s="42">
        <f>LOG(K1272,2)</f>
        <v>-0.17162803539271562</v>
      </c>
      <c r="M1272" s="83">
        <f>(I1272-G1272)/G1272*100</f>
        <v>-11.215978375141052</v>
      </c>
      <c r="N1272" s="13" t="str">
        <f>IF(X1271=0,"×",IF(X1272=0,"×",IF(AD1271=0,"×",IF(AD1272=0,"×","√"))))</f>
        <v>√</v>
      </c>
      <c r="O1272" s="7">
        <v>4</v>
      </c>
      <c r="P1272" s="7">
        <v>4</v>
      </c>
      <c r="Q1272" s="7">
        <v>8</v>
      </c>
      <c r="R1272" s="7">
        <v>6</v>
      </c>
      <c r="S1272" s="49">
        <v>0</v>
      </c>
      <c r="T1272" s="50">
        <v>4276</v>
      </c>
      <c r="U1272" s="50">
        <v>751</v>
      </c>
      <c r="V1272" s="51">
        <f t="shared" si="146"/>
        <v>5.6937416777629828</v>
      </c>
      <c r="W1272" s="51">
        <f t="shared" si="147"/>
        <v>3525</v>
      </c>
      <c r="X1272" s="51">
        <f t="shared" si="152"/>
        <v>3151.7826173602703</v>
      </c>
      <c r="Y1272" s="52">
        <v>0</v>
      </c>
      <c r="Z1272" s="53">
        <v>3362.5</v>
      </c>
      <c r="AA1272" s="53">
        <v>559</v>
      </c>
      <c r="AB1272" s="54">
        <f t="shared" si="149"/>
        <v>6.0152057245080499</v>
      </c>
      <c r="AC1272" s="54">
        <f t="shared" si="150"/>
        <v>2803.5</v>
      </c>
      <c r="AD1272" s="54">
        <f t="shared" si="153"/>
        <v>3180.0666248018524</v>
      </c>
    </row>
    <row r="1273" spans="1:30" ht="12.75" customHeight="1">
      <c r="A1273" s="7">
        <v>1277</v>
      </c>
      <c r="B1273" s="68" t="s">
        <v>694</v>
      </c>
      <c r="C1273" s="27" t="s">
        <v>2029</v>
      </c>
      <c r="D1273" s="17" t="s">
        <v>2059</v>
      </c>
      <c r="E1273" s="32" t="s">
        <v>2030</v>
      </c>
      <c r="F1273" s="34" t="s">
        <v>2031</v>
      </c>
      <c r="G1273" s="63"/>
      <c r="H1273" s="63"/>
      <c r="I1273" s="64"/>
      <c r="J1273" s="64"/>
      <c r="K1273" s="42"/>
      <c r="L1273" s="42"/>
      <c r="M1273" s="83"/>
      <c r="N1273" s="13"/>
      <c r="O1273" s="7">
        <v>4</v>
      </c>
      <c r="P1273" s="7">
        <v>4</v>
      </c>
      <c r="Q1273" s="7">
        <v>8</v>
      </c>
      <c r="R1273" s="7">
        <v>7</v>
      </c>
      <c r="S1273" s="49">
        <v>0</v>
      </c>
      <c r="T1273" s="50">
        <v>3644</v>
      </c>
      <c r="U1273" s="50">
        <v>746</v>
      </c>
      <c r="V1273" s="51">
        <f t="shared" si="140"/>
        <v>4.8847184986595176</v>
      </c>
      <c r="W1273" s="51">
        <f t="shared" si="141"/>
        <v>2898</v>
      </c>
      <c r="X1273" s="51">
        <f t="shared" si="152"/>
        <v>2591.1676666978906</v>
      </c>
      <c r="Y1273" s="52">
        <v>0</v>
      </c>
      <c r="Z1273" s="53">
        <v>2022</v>
      </c>
      <c r="AA1273" s="53">
        <v>531</v>
      </c>
      <c r="AB1273" s="54">
        <f t="shared" si="144"/>
        <v>3.8079096045197742</v>
      </c>
      <c r="AC1273" s="54">
        <f t="shared" si="142"/>
        <v>1491</v>
      </c>
      <c r="AD1273" s="54">
        <f t="shared" si="153"/>
        <v>1691.2713884713971</v>
      </c>
    </row>
    <row r="1274" spans="1:30" ht="12.75" customHeight="1">
      <c r="A1274" s="7">
        <v>1278</v>
      </c>
      <c r="B1274" s="68"/>
      <c r="C1274" s="27" t="s">
        <v>2029</v>
      </c>
      <c r="D1274" s="17" t="s">
        <v>2059</v>
      </c>
      <c r="E1274" s="32" t="s">
        <v>2030</v>
      </c>
      <c r="F1274" s="34" t="s">
        <v>2031</v>
      </c>
      <c r="G1274" s="63">
        <f>(X1273+X1274)/2</f>
        <v>2556.5204109751357</v>
      </c>
      <c r="H1274" s="63">
        <f>ABS((X1273-G1274)/G1274*100)</f>
        <v>1.3552505027542221</v>
      </c>
      <c r="I1274" s="64">
        <f>(AD1273+AD1274)/2</f>
        <v>1865.1059560657914</v>
      </c>
      <c r="J1274" s="64">
        <f>ABS((AD1273-I1274)/I1274*100)</f>
        <v>9.3203588262125638</v>
      </c>
      <c r="K1274" s="42">
        <f>I1274/G1274</f>
        <v>0.72954862713354296</v>
      </c>
      <c r="L1274" s="42">
        <f>LOG(K1274,2)</f>
        <v>-0.45492395254084284</v>
      </c>
      <c r="M1274" s="83">
        <f>(I1274-G1274)/G1274*100</f>
        <v>-27.045137286645705</v>
      </c>
      <c r="N1274" s="13" t="str">
        <f>IF(X1273=0,"×",IF(X1274=0,"×",IF(AD1273=0,"×",IF(AD1274=0,"×","√"))))</f>
        <v>√</v>
      </c>
      <c r="O1274" s="7">
        <v>4</v>
      </c>
      <c r="P1274" s="7">
        <v>4</v>
      </c>
      <c r="Q1274" s="7">
        <v>8</v>
      </c>
      <c r="R1274" s="7">
        <v>8</v>
      </c>
      <c r="S1274" s="49">
        <v>0</v>
      </c>
      <c r="T1274" s="50">
        <v>3541.5</v>
      </c>
      <c r="U1274" s="50">
        <v>721</v>
      </c>
      <c r="V1274" s="51">
        <f t="shared" si="140"/>
        <v>4.9119278779472957</v>
      </c>
      <c r="W1274" s="51">
        <f t="shared" si="141"/>
        <v>2820.5</v>
      </c>
      <c r="X1274" s="51">
        <f t="shared" si="152"/>
        <v>2521.8731552523809</v>
      </c>
      <c r="Y1274" s="52">
        <v>0</v>
      </c>
      <c r="Z1274" s="53">
        <v>2318.5</v>
      </c>
      <c r="AA1274" s="53">
        <v>521</v>
      </c>
      <c r="AB1274" s="54">
        <f t="shared" si="144"/>
        <v>4.4500959692898272</v>
      </c>
      <c r="AC1274" s="54">
        <f t="shared" si="142"/>
        <v>1797.5</v>
      </c>
      <c r="AD1274" s="54">
        <f t="shared" si="153"/>
        <v>2038.9405236601854</v>
      </c>
    </row>
    <row r="1275" spans="1:30" ht="12.75" customHeight="1">
      <c r="B1275" s="69"/>
      <c r="K1275"/>
      <c r="L1275" s="21"/>
      <c r="M1275" s="84"/>
      <c r="V1275" s="59" t="s">
        <v>1968</v>
      </c>
      <c r="W1275" s="59">
        <f>SUM(W15:W1274)</f>
        <v>2407341.5</v>
      </c>
      <c r="X1275" s="4"/>
      <c r="Y1275"/>
      <c r="Z1275" s="21"/>
      <c r="AA1275" s="21"/>
      <c r="AB1275" s="55" t="s">
        <v>1968</v>
      </c>
      <c r="AC1275" s="55">
        <f>SUM(AC15:AC1274)</f>
        <v>1897576</v>
      </c>
    </row>
    <row r="1276" spans="1:30" ht="12.75" customHeight="1">
      <c r="B1276" s="69"/>
      <c r="K1276"/>
      <c r="L1276" s="21"/>
      <c r="M1276" s="84"/>
      <c r="V1276" s="60" t="s">
        <v>1944</v>
      </c>
      <c r="W1276" s="59">
        <f>(W1275+AC1275)/2</f>
        <v>2152458.75</v>
      </c>
      <c r="X1276" s="4"/>
      <c r="Y1276"/>
      <c r="Z1276" s="21"/>
      <c r="AA1276" s="21"/>
      <c r="AB1276" s="56" t="s">
        <v>1944</v>
      </c>
      <c r="AC1276" s="55">
        <f>(W1275+AC1275)/2</f>
        <v>2152458.75</v>
      </c>
    </row>
    <row r="1277" spans="1:30" ht="12.75" customHeight="1">
      <c r="B1277" s="69"/>
      <c r="V1277" s="61" t="s">
        <v>1941</v>
      </c>
      <c r="W1277" s="62">
        <f>W1275/W1276</f>
        <v>1.1184146966811792</v>
      </c>
      <c r="X1277" s="4"/>
      <c r="Y1277" s="4"/>
      <c r="Z1277" s="19"/>
      <c r="AA1277" s="19"/>
      <c r="AB1277" s="57" t="s">
        <v>1941</v>
      </c>
      <c r="AC1277" s="58">
        <f>AC1275/W1276</f>
        <v>0.8815853033188209</v>
      </c>
    </row>
    <row r="1278" spans="1:30" ht="12.75" customHeight="1">
      <c r="B1278" s="69"/>
    </row>
    <row r="1279" spans="1:30" ht="12.75" customHeight="1">
      <c r="B1279" s="69"/>
    </row>
    <row r="1280" spans="1:30" ht="12.75" customHeight="1">
      <c r="B1280" s="69"/>
    </row>
    <row r="1281" spans="2:2" ht="12.75" customHeight="1">
      <c r="B1281" s="69"/>
    </row>
    <row r="1282" spans="2:2" ht="12.75" customHeight="1">
      <c r="B1282" s="69"/>
    </row>
    <row r="1283" spans="2:2" ht="12.75" customHeight="1">
      <c r="B1283" s="69"/>
    </row>
    <row r="1284" spans="2:2" ht="12.75" customHeight="1">
      <c r="B1284" s="69"/>
    </row>
    <row r="1285" spans="2:2" ht="12.75" customHeight="1">
      <c r="B1285" s="69"/>
    </row>
    <row r="1286" spans="2:2" ht="12.75" customHeight="1">
      <c r="B1286" s="69"/>
    </row>
    <row r="1287" spans="2:2" ht="12.75" customHeight="1">
      <c r="B1287" s="69"/>
    </row>
    <row r="1288" spans="2:2" ht="12.75" customHeight="1">
      <c r="B1288" s="69"/>
    </row>
    <row r="1289" spans="2:2" ht="12.75" customHeight="1">
      <c r="B1289" s="69"/>
    </row>
    <row r="1290" spans="2:2" ht="12.75" customHeight="1">
      <c r="B1290" s="69"/>
    </row>
    <row r="1291" spans="2:2" ht="12.75" customHeight="1">
      <c r="B1291" s="69"/>
    </row>
    <row r="1292" spans="2:2" ht="12.75" customHeight="1">
      <c r="B1292" s="69"/>
    </row>
    <row r="1293" spans="2:2" ht="12.75" customHeight="1">
      <c r="B1293" s="69"/>
    </row>
    <row r="1294" spans="2:2" ht="12.75" customHeight="1">
      <c r="B1294" s="69"/>
    </row>
    <row r="1295" spans="2:2" ht="12.75" customHeight="1">
      <c r="B1295" s="69"/>
    </row>
    <row r="1296" spans="2:2" ht="12.75" customHeight="1">
      <c r="B1296" s="69"/>
    </row>
    <row r="1297" spans="2:2" ht="12.75" customHeight="1">
      <c r="B1297" s="69"/>
    </row>
    <row r="1298" spans="2:2" ht="12.75" customHeight="1">
      <c r="B1298" s="69"/>
    </row>
    <row r="1299" spans="2:2" ht="12.75" customHeight="1">
      <c r="B1299" s="69"/>
    </row>
    <row r="1300" spans="2:2" ht="12.75" customHeight="1">
      <c r="B1300" s="69"/>
    </row>
    <row r="1301" spans="2:2" ht="12.75" customHeight="1">
      <c r="B1301" s="69"/>
    </row>
    <row r="1302" spans="2:2" ht="12.75" customHeight="1">
      <c r="B1302" s="69"/>
    </row>
    <row r="1303" spans="2:2" ht="12.75" customHeight="1">
      <c r="B1303" s="69"/>
    </row>
    <row r="1304" spans="2:2" ht="12.75" customHeight="1">
      <c r="B1304" s="69"/>
    </row>
    <row r="1305" spans="2:2" ht="12.75" customHeight="1">
      <c r="B1305" s="69"/>
    </row>
    <row r="1306" spans="2:2" ht="12.75" customHeight="1">
      <c r="B1306" s="69"/>
    </row>
    <row r="1307" spans="2:2" ht="12.75" customHeight="1">
      <c r="B1307" s="69"/>
    </row>
    <row r="1308" spans="2:2" ht="12.75" customHeight="1">
      <c r="B1308" s="69"/>
    </row>
    <row r="1309" spans="2:2" ht="12.75" customHeight="1">
      <c r="B1309" s="69"/>
    </row>
    <row r="1310" spans="2:2" ht="12.75" customHeight="1">
      <c r="B1310" s="69"/>
    </row>
    <row r="1311" spans="2:2" ht="12.75" customHeight="1">
      <c r="B1311" s="69"/>
    </row>
    <row r="1312" spans="2:2" ht="12.75" customHeight="1">
      <c r="B1312" s="69"/>
    </row>
    <row r="1313" spans="2:2" ht="12.75" customHeight="1">
      <c r="B1313" s="69"/>
    </row>
    <row r="1314" spans="2:2" ht="12.75" customHeight="1">
      <c r="B1314" s="69"/>
    </row>
    <row r="1315" spans="2:2" ht="12.75" customHeight="1">
      <c r="B1315" s="69"/>
    </row>
    <row r="1316" spans="2:2" ht="12.75" customHeight="1">
      <c r="B1316" s="69"/>
    </row>
    <row r="1317" spans="2:2" ht="12.75" customHeight="1">
      <c r="B1317" s="69"/>
    </row>
    <row r="1318" spans="2:2" ht="12.75" customHeight="1">
      <c r="B1318" s="69"/>
    </row>
    <row r="1319" spans="2:2" ht="12.75" customHeight="1">
      <c r="B1319" s="69"/>
    </row>
    <row r="1320" spans="2:2" ht="12.75" customHeight="1">
      <c r="B1320" s="69"/>
    </row>
    <row r="1321" spans="2:2" ht="12.75" customHeight="1">
      <c r="B1321" s="69"/>
    </row>
    <row r="1322" spans="2:2" ht="12.75" customHeight="1">
      <c r="B1322" s="69"/>
    </row>
    <row r="1323" spans="2:2" ht="12.75" customHeight="1">
      <c r="B1323" s="69"/>
    </row>
    <row r="1324" spans="2:2" ht="12.75" customHeight="1">
      <c r="B1324" s="69"/>
    </row>
    <row r="1325" spans="2:2" ht="12.75" customHeight="1">
      <c r="B1325" s="69"/>
    </row>
    <row r="1326" spans="2:2" ht="12.75" customHeight="1">
      <c r="B1326" s="69"/>
    </row>
    <row r="1327" spans="2:2" ht="12.75" customHeight="1">
      <c r="B1327" s="69"/>
    </row>
    <row r="1328" spans="2:2" ht="12.75" customHeight="1">
      <c r="B1328" s="69"/>
    </row>
    <row r="1329" spans="2:2" ht="12.75" customHeight="1">
      <c r="B1329" s="69"/>
    </row>
    <row r="1330" spans="2:2" ht="12.75" customHeight="1">
      <c r="B1330" s="69"/>
    </row>
    <row r="1331" spans="2:2" ht="12.75" customHeight="1">
      <c r="B1331" s="69"/>
    </row>
    <row r="1332" spans="2:2" ht="12.75" customHeight="1">
      <c r="B1332" s="69"/>
    </row>
    <row r="1333" spans="2:2" ht="12.75" customHeight="1">
      <c r="B1333" s="69"/>
    </row>
    <row r="1334" spans="2:2" ht="12.75" customHeight="1">
      <c r="B1334" s="69"/>
    </row>
    <row r="1335" spans="2:2" ht="12.75" customHeight="1">
      <c r="B1335" s="69"/>
    </row>
    <row r="1336" spans="2:2" ht="12.75" customHeight="1">
      <c r="B1336" s="69"/>
    </row>
    <row r="1337" spans="2:2" ht="12.75" customHeight="1">
      <c r="B1337" s="69"/>
    </row>
    <row r="1338" spans="2:2" ht="12.75" customHeight="1">
      <c r="B1338" s="69"/>
    </row>
    <row r="1339" spans="2:2" ht="12.75" customHeight="1">
      <c r="B1339" s="69"/>
    </row>
    <row r="1340" spans="2:2" ht="12.75" customHeight="1">
      <c r="B1340" s="69"/>
    </row>
    <row r="1341" spans="2:2" ht="12.75" customHeight="1">
      <c r="B1341" s="69"/>
    </row>
    <row r="1342" spans="2:2" ht="12.75" customHeight="1">
      <c r="B1342" s="69"/>
    </row>
    <row r="1343" spans="2:2" ht="12.75" customHeight="1">
      <c r="B1343" s="69"/>
    </row>
    <row r="1344" spans="2:2" ht="12.75" customHeight="1">
      <c r="B1344" s="69"/>
    </row>
    <row r="1345" spans="2:2" ht="12.75" customHeight="1">
      <c r="B1345" s="69"/>
    </row>
    <row r="1346" spans="2:2" ht="12.75" customHeight="1">
      <c r="B1346" s="69"/>
    </row>
    <row r="1347" spans="2:2" ht="12.75" customHeight="1">
      <c r="B1347" s="69"/>
    </row>
    <row r="1348" spans="2:2" ht="12.75" customHeight="1">
      <c r="B1348" s="69"/>
    </row>
    <row r="1349" spans="2:2" ht="12.75" customHeight="1">
      <c r="B1349" s="69"/>
    </row>
    <row r="1350" spans="2:2" ht="12.75" customHeight="1">
      <c r="B1350" s="69"/>
    </row>
    <row r="1351" spans="2:2" ht="12.75" customHeight="1">
      <c r="B1351" s="69"/>
    </row>
    <row r="1352" spans="2:2" ht="12.75" customHeight="1">
      <c r="B1352" s="10"/>
    </row>
    <row r="1353" spans="2:2" ht="12.75" customHeight="1">
      <c r="B1353" s="10"/>
    </row>
    <row r="1354" spans="2:2" ht="12.75" customHeight="1">
      <c r="B1354" s="10"/>
    </row>
    <row r="1355" spans="2:2" ht="12.75" customHeight="1">
      <c r="B1355" s="10"/>
    </row>
    <row r="1356" spans="2:2" ht="12.75" customHeight="1">
      <c r="B1356" s="10"/>
    </row>
    <row r="1357" spans="2:2" ht="12.75" customHeight="1">
      <c r="B1357" s="10"/>
    </row>
    <row r="1358" spans="2:2" ht="12.75" customHeight="1">
      <c r="B1358" s="10"/>
    </row>
    <row r="1359" spans="2:2" ht="12.75" customHeight="1">
      <c r="B1359" s="10"/>
    </row>
    <row r="1360" spans="2:2" ht="12.75" customHeight="1">
      <c r="B1360" s="10"/>
    </row>
    <row r="1361" spans="2:2" ht="12.75" customHeight="1">
      <c r="B1361" s="10"/>
    </row>
    <row r="1362" spans="2:2" ht="12.75" customHeight="1">
      <c r="B1362" s="10"/>
    </row>
    <row r="1363" spans="2:2" ht="12.75" customHeight="1">
      <c r="B1363" s="10"/>
    </row>
    <row r="1364" spans="2:2" ht="12.75" customHeight="1">
      <c r="B1364" s="10"/>
    </row>
    <row r="1365" spans="2:2" ht="12.75" customHeight="1">
      <c r="B1365" s="10"/>
    </row>
    <row r="1366" spans="2:2" ht="12.75" customHeight="1">
      <c r="B1366" s="10"/>
    </row>
    <row r="1367" spans="2:2" ht="12.75" customHeight="1">
      <c r="B1367" s="10"/>
    </row>
    <row r="1368" spans="2:2" ht="12.75" customHeight="1">
      <c r="B1368" s="10"/>
    </row>
    <row r="1369" spans="2:2" ht="12.75" customHeight="1">
      <c r="B1369" s="10"/>
    </row>
    <row r="1370" spans="2:2" ht="12.75" customHeight="1">
      <c r="B1370" s="10"/>
    </row>
    <row r="1371" spans="2:2" ht="12.75" customHeight="1">
      <c r="B1371" s="10"/>
    </row>
    <row r="1372" spans="2:2" ht="12.75" customHeight="1">
      <c r="B1372" s="10"/>
    </row>
    <row r="1373" spans="2:2" ht="12.75" customHeight="1">
      <c r="B1373" s="10"/>
    </row>
    <row r="1374" spans="2:2" ht="12.75" customHeight="1">
      <c r="B1374" s="10"/>
    </row>
    <row r="1375" spans="2:2" ht="12.75" customHeight="1">
      <c r="B1375" s="10"/>
    </row>
    <row r="1376" spans="2:2" ht="12.75" customHeight="1">
      <c r="B1376" s="10"/>
    </row>
    <row r="1377" spans="2:2">
      <c r="B1377" s="10"/>
    </row>
    <row r="1378" spans="2:2">
      <c r="B1378" s="10"/>
    </row>
    <row r="1379" spans="2:2">
      <c r="B1379" s="10"/>
    </row>
    <row r="1380" spans="2:2">
      <c r="B1380" s="10"/>
    </row>
    <row r="1381" spans="2:2">
      <c r="B1381" s="10"/>
    </row>
    <row r="1382" spans="2:2">
      <c r="B1382" s="10"/>
    </row>
    <row r="1383" spans="2:2">
      <c r="B1383" s="10"/>
    </row>
    <row r="1384" spans="2:2">
      <c r="B1384" s="10"/>
    </row>
    <row r="1385" spans="2:2">
      <c r="B1385" s="10"/>
    </row>
    <row r="1386" spans="2:2">
      <c r="B1386" s="10"/>
    </row>
    <row r="1387" spans="2:2">
      <c r="B1387" s="10"/>
    </row>
    <row r="1388" spans="2:2">
      <c r="B1388" s="10"/>
    </row>
    <row r="1389" spans="2:2">
      <c r="B1389" s="10"/>
    </row>
    <row r="1390" spans="2:2">
      <c r="B1390" s="10"/>
    </row>
    <row r="1391" spans="2:2">
      <c r="B1391" s="10"/>
    </row>
    <row r="1392" spans="2:2">
      <c r="B1392" s="10"/>
    </row>
    <row r="1393" spans="2:2">
      <c r="B1393" s="10"/>
    </row>
    <row r="1394" spans="2:2">
      <c r="B1394" s="10"/>
    </row>
    <row r="1395" spans="2:2">
      <c r="B1395" s="10"/>
    </row>
    <row r="1396" spans="2:2">
      <c r="B1396" s="10"/>
    </row>
    <row r="1397" spans="2:2">
      <c r="B1397" s="10"/>
    </row>
    <row r="1398" spans="2:2">
      <c r="B1398" s="10"/>
    </row>
    <row r="1399" spans="2:2">
      <c r="B1399" s="10"/>
    </row>
    <row r="1400" spans="2:2">
      <c r="B1400" s="10"/>
    </row>
    <row r="1401" spans="2:2">
      <c r="B1401" s="10"/>
    </row>
    <row r="1402" spans="2:2">
      <c r="B1402" s="10"/>
    </row>
    <row r="1403" spans="2:2">
      <c r="B1403" s="10"/>
    </row>
    <row r="1404" spans="2:2">
      <c r="B1404" s="10"/>
    </row>
    <row r="1405" spans="2:2">
      <c r="B1405" s="10"/>
    </row>
    <row r="1406" spans="2:2">
      <c r="B1406" s="10"/>
    </row>
    <row r="1407" spans="2:2">
      <c r="B1407" s="10"/>
    </row>
    <row r="1408" spans="2:2">
      <c r="B1408" s="10"/>
    </row>
    <row r="1409" spans="2:2">
      <c r="B1409" s="10"/>
    </row>
    <row r="1410" spans="2:2">
      <c r="B1410" s="10"/>
    </row>
    <row r="1411" spans="2:2">
      <c r="B1411" s="10"/>
    </row>
    <row r="1412" spans="2:2">
      <c r="B1412" s="10"/>
    </row>
    <row r="1413" spans="2:2">
      <c r="B1413" s="10"/>
    </row>
    <row r="1414" spans="2:2">
      <c r="B1414" s="10"/>
    </row>
    <row r="1415" spans="2:2">
      <c r="B1415" s="10"/>
    </row>
    <row r="1416" spans="2:2">
      <c r="B1416" s="10"/>
    </row>
    <row r="1417" spans="2:2">
      <c r="B1417" s="10"/>
    </row>
    <row r="1418" spans="2:2">
      <c r="B1418" s="10"/>
    </row>
    <row r="1419" spans="2:2">
      <c r="B1419" s="10"/>
    </row>
    <row r="1420" spans="2:2">
      <c r="B1420" s="10"/>
    </row>
    <row r="1421" spans="2:2">
      <c r="B1421" s="10"/>
    </row>
    <row r="1422" spans="2:2">
      <c r="B1422" s="10"/>
    </row>
    <row r="1423" spans="2:2">
      <c r="B1423" s="10"/>
    </row>
    <row r="1424" spans="2:2">
      <c r="B1424" s="10"/>
    </row>
    <row r="1425" spans="2:2">
      <c r="B1425" s="10"/>
    </row>
    <row r="1426" spans="2:2">
      <c r="B1426" s="10"/>
    </row>
    <row r="1427" spans="2:2">
      <c r="B1427" s="10"/>
    </row>
    <row r="1428" spans="2:2">
      <c r="B1428" s="10"/>
    </row>
    <row r="1429" spans="2:2">
      <c r="B1429" s="10"/>
    </row>
    <row r="1430" spans="2:2">
      <c r="B1430" s="10"/>
    </row>
    <row r="1431" spans="2:2">
      <c r="B1431" s="10"/>
    </row>
    <row r="1432" spans="2:2">
      <c r="B1432" s="10"/>
    </row>
    <row r="1433" spans="2:2">
      <c r="B1433" s="10"/>
    </row>
    <row r="1434" spans="2:2">
      <c r="B1434" s="10"/>
    </row>
    <row r="1435" spans="2:2">
      <c r="B1435" s="10"/>
    </row>
    <row r="1436" spans="2:2">
      <c r="B1436" s="10"/>
    </row>
    <row r="1437" spans="2:2">
      <c r="B1437" s="10"/>
    </row>
    <row r="1438" spans="2:2">
      <c r="B1438" s="10"/>
    </row>
    <row r="1439" spans="2:2">
      <c r="B1439" s="10"/>
    </row>
    <row r="1440" spans="2:2">
      <c r="B1440" s="10"/>
    </row>
    <row r="1441" spans="2:2">
      <c r="B1441" s="10"/>
    </row>
    <row r="1442" spans="2:2">
      <c r="B1442" s="10"/>
    </row>
    <row r="1443" spans="2:2">
      <c r="B1443" s="10"/>
    </row>
    <row r="1444" spans="2:2">
      <c r="B1444" s="10"/>
    </row>
    <row r="1445" spans="2:2">
      <c r="B1445" s="10"/>
    </row>
    <row r="1446" spans="2:2">
      <c r="B1446" s="10"/>
    </row>
    <row r="1447" spans="2:2">
      <c r="B1447" s="10"/>
    </row>
    <row r="1448" spans="2:2">
      <c r="B1448" s="10"/>
    </row>
    <row r="1449" spans="2:2">
      <c r="B1449" s="10"/>
    </row>
    <row r="1450" spans="2:2">
      <c r="B1450" s="10"/>
    </row>
    <row r="1451" spans="2:2">
      <c r="B1451" s="10"/>
    </row>
    <row r="1452" spans="2:2">
      <c r="B1452" s="10"/>
    </row>
    <row r="1453" spans="2:2">
      <c r="B1453" s="10"/>
    </row>
    <row r="1454" spans="2:2">
      <c r="B1454" s="10"/>
    </row>
    <row r="1455" spans="2:2">
      <c r="B1455" s="10"/>
    </row>
    <row r="1456" spans="2:2">
      <c r="B1456" s="10"/>
    </row>
    <row r="1457" spans="2:2">
      <c r="B1457" s="10"/>
    </row>
    <row r="1458" spans="2:2">
      <c r="B1458" s="10"/>
    </row>
    <row r="1459" spans="2:2">
      <c r="B1459" s="10"/>
    </row>
    <row r="1460" spans="2:2">
      <c r="B1460" s="10"/>
    </row>
    <row r="1461" spans="2:2">
      <c r="B1461" s="10"/>
    </row>
    <row r="1462" spans="2:2">
      <c r="B1462" s="10"/>
    </row>
    <row r="1463" spans="2:2">
      <c r="B1463" s="10"/>
    </row>
    <row r="1464" spans="2:2">
      <c r="B1464" s="10"/>
    </row>
    <row r="1465" spans="2:2">
      <c r="B1465" s="10"/>
    </row>
    <row r="1466" spans="2:2">
      <c r="B1466" s="10"/>
    </row>
    <row r="1467" spans="2:2">
      <c r="B1467" s="10"/>
    </row>
    <row r="1468" spans="2:2">
      <c r="B1468" s="10"/>
    </row>
    <row r="1469" spans="2:2">
      <c r="B1469" s="10"/>
    </row>
    <row r="1470" spans="2:2">
      <c r="B1470" s="10"/>
    </row>
    <row r="1471" spans="2:2">
      <c r="B1471" s="10"/>
    </row>
    <row r="1472" spans="2:2">
      <c r="B1472" s="10"/>
    </row>
    <row r="1473" spans="2:2">
      <c r="B1473" s="10"/>
    </row>
    <row r="1474" spans="2:2">
      <c r="B1474" s="10"/>
    </row>
    <row r="1475" spans="2:2">
      <c r="B1475" s="10"/>
    </row>
    <row r="1476" spans="2:2">
      <c r="B1476" s="10"/>
    </row>
    <row r="1477" spans="2:2">
      <c r="B1477" s="10"/>
    </row>
    <row r="1478" spans="2:2">
      <c r="B1478" s="10"/>
    </row>
    <row r="1479" spans="2:2">
      <c r="B1479" s="10"/>
    </row>
    <row r="1480" spans="2:2">
      <c r="B1480" s="10"/>
    </row>
    <row r="1481" spans="2:2">
      <c r="B1481" s="10"/>
    </row>
    <row r="1482" spans="2:2">
      <c r="B1482" s="10"/>
    </row>
    <row r="1483" spans="2:2">
      <c r="B1483" s="10"/>
    </row>
    <row r="1484" spans="2:2">
      <c r="B1484" s="10"/>
    </row>
    <row r="1485" spans="2:2">
      <c r="B1485" s="10"/>
    </row>
    <row r="1486" spans="2:2">
      <c r="B1486" s="10"/>
    </row>
    <row r="1487" spans="2:2">
      <c r="B1487" s="10"/>
    </row>
    <row r="1488" spans="2:2">
      <c r="B1488" s="10"/>
    </row>
    <row r="1489" spans="2:2">
      <c r="B1489" s="10"/>
    </row>
  </sheetData>
  <mergeCells count="3">
    <mergeCell ref="A10:D10"/>
    <mergeCell ref="A9:AD9"/>
    <mergeCell ref="A1:E8"/>
  </mergeCells>
  <phoneticPr fontId="0" type="noConversion"/>
  <hyperlinks>
    <hyperlink ref="F15" r:id="rId1" display="http://us.expasy.org/cgi-bin/get-sprot-entry?P63104"/>
    <hyperlink ref="F17" r:id="rId2" display="http://au.expasy.org/cgi-bin/get-sprot-entry?Q13541"/>
    <hyperlink ref="F21" r:id="rId3" display="http://us.expasy.org/cgi-bin/get-sprot-entry?P00519"/>
    <hyperlink ref="F23" r:id="rId4" display="http://au.expasy.org/cgi-bin/get-sprot-entry?Q13085"/>
    <hyperlink ref="F25" r:id="rId5" display="http://us.expasy.org/cgi-bin/get-sprot-entry?Q07912"/>
    <hyperlink ref="F27" r:id="rId6" display="http://au.expasy.org/cgi-bin/get-sprot-entry?P35611"/>
    <hyperlink ref="F29" r:id="rId7" display="http://us.expasy.org/cgi-bin/get-sprot-entry?O95831"/>
    <hyperlink ref="F33" r:id="rId8" display="http://us.expasy.org/cgi-bin/get-sprot-entry?P54819"/>
    <hyperlink ref="F35" r:id="rId9" display="http://us.expasy.org/cgi-bin/get-sprot-entry?Q9UM73"/>
    <hyperlink ref="F37" r:id="rId10" display="http://us.expasy.org/cgi-bin/get-sprot-entry?Q96Q40"/>
    <hyperlink ref="F41" r:id="rId11" display="http://us.expasy.org/cgi-bin/get-sprot-entry?P57078"/>
    <hyperlink ref="F43" r:id="rId12" display="http://us.expasy.org/cgi-bin/get-sprot-entry?O95757"/>
    <hyperlink ref="F45" r:id="rId13" display="http://us.expasy.org/cgi-bin/get-sprot-entry?P34932"/>
    <hyperlink ref="F47" r:id="rId14" display="http://au.expasy.org/cgi-bin/get-sprot-entry?P49407"/>
    <hyperlink ref="F49" r:id="rId15" display="http://us.expasy.org/cgi-bin/get-sprot-entry?Q99683"/>
    <hyperlink ref="F51" r:id="rId16" display="http://us.expasy.org/cgi-bin/get-sprot-entry?P15336"/>
    <hyperlink ref="F53" r:id="rId17" display="http://us.expasy.org/cgi-bin/get-sprot-entry?P15336"/>
    <hyperlink ref="F57" r:id="rId18" display="http://us.expasy.org/cgi-bin/get-sprot-entry?Q96GD4"/>
    <hyperlink ref="F59" r:id="rId19" display="http://us.expasy.org/cgi-bin/get-sprot-entry?Q9UQB9"/>
    <hyperlink ref="F61" r:id="rId20" display="http://us.expasy.org/cgi-bin/get-sprot-entry?P30530"/>
    <hyperlink ref="F63" r:id="rId21" display="http://au.expasy.org/cgi-bin/get-sprot-entry?P06748"/>
    <hyperlink ref="F65" r:id="rId22" display="http://au.expasy.org/cgi-bin/get-sprot-entry?P06748"/>
    <hyperlink ref="F67" r:id="rId23" display="http://us.expasy.org/cgi-bin/get-sprot-entry?Q92934"/>
    <hyperlink ref="F69" r:id="rId24" display="http://us.expasy.org/cgi-bin/get-sprot-entry?Q92934"/>
    <hyperlink ref="F73" r:id="rId25" display="http://us.expasy.org/cgi-bin/get-sprot-entry?Q16611"/>
    <hyperlink ref="F75" r:id="rId26" display="http://us.expasy.org/cgi-bin/get-sprot-entry?Q07812"/>
    <hyperlink ref="F77" r:id="rId27" display="http://us.expasy.org/cgi-bin/get-sprot-entry?P10415"/>
    <hyperlink ref="F79" r:id="rId28" display="http://us.expasy.org/cgi-bin/get-sprot-entry?Q07817"/>
    <hyperlink ref="F81" r:id="rId29" display="http://us.expasy.org/cgi-bin/get-sprot-entry?P55957"/>
    <hyperlink ref="F83" r:id="rId30" display="http://us.expasy.org/cgi-bin/get-sprot-entry?P51451"/>
    <hyperlink ref="F85" r:id="rId31" display="http://us.expasy.org/cgi-bin/get-sprot-entry?O75498"/>
    <hyperlink ref="F87" r:id="rId32" display="http://us.expasy.org/cgi-bin/get-sprot-entry?P51813"/>
    <hyperlink ref="F89" r:id="rId33" display="http://us.expasy.org/cgi-bin/get-sprot-entry?P51813"/>
    <hyperlink ref="F91" r:id="rId34" display="http://us.expasy.org/cgi-bin/get-sprot-entry?P38398"/>
    <hyperlink ref="F93" r:id="rId35" display="http://us.expasy.org/cgi-bin/get-sprot-entry?P25440"/>
    <hyperlink ref="F95" r:id="rId36" display="http://us.expasy.org/cgi-bin/get-sprot-entry?Q06187"/>
    <hyperlink ref="F97" r:id="rId37" display="http://us.expasy.org/cgi-bin/get-sprot-entry?Q06187"/>
    <hyperlink ref="F99" r:id="rId38" display="http://us.expasy.org/cgi-bin/get-sprot-entry?O43683"/>
    <hyperlink ref="F101" r:id="rId39" display="http://us.expasy.org/cgi-bin/get-sprot-entry?Q05682"/>
    <hyperlink ref="F103" r:id="rId40" display="http://us.expasy.org/cgi-bin/get-sprot-entry?Q8IU85"/>
    <hyperlink ref="F105" r:id="rId41" display="http://us.expasy.org/cgi-bin/get-sprot-entry?Q8IU85"/>
    <hyperlink ref="F107" r:id="rId42" display="http://us.expasy.org/cgi-bin/get-sprot-entry?Q96NX5"/>
    <hyperlink ref="F109" r:id="rId43" display="http://us.expasy.org/cgi-bin/get-sprot-entry?Q9UQM7"/>
    <hyperlink ref="F111" r:id="rId44" display="http://us.expasy.org/cgi-bin/get-sprot-entry?Q9UQM7"/>
    <hyperlink ref="F113" r:id="rId45" display="http://us.expasy.org/cgi-bin/get-sprot-entry?Q13554"/>
    <hyperlink ref="F115" r:id="rId46" display="http://us.expasy.org/cgi-bin/get-sprot-entry?Q13554"/>
    <hyperlink ref="F117" r:id="rId47" display="http://us.expasy.org/cgi-bin/get-sprot-entry?Q13557"/>
    <hyperlink ref="F119" r:id="rId48" display="http://us.expasy.org/cgi-bin/get-sprot-entry?Q13557"/>
    <hyperlink ref="F121" r:id="rId49" display="http://us.expasy.org/cgi-bin/get-sprot-entry?Q13555"/>
    <hyperlink ref="F123" r:id="rId50" display="http://us.expasy.org/cgi-bin/get-sprot-entry?Q8N5S9"/>
    <hyperlink ref="F125" r:id="rId51" display="http://au.expasy.org/cgi-bin/get-sprot-entry?P55060"/>
    <hyperlink ref="F127" r:id="rId52" display="http://us.expasy.org/cgi-bin/get-sprot-entry?O14936"/>
    <hyperlink ref="F129" r:id="rId53" display="http://us.expasy.org/cgi-bin/get-sprot-entry?P29466"/>
    <hyperlink ref="F149" r:id="rId54" display="http://au.expasy.org/cgi-bin/get-sprot-entry?O08736"/>
    <hyperlink ref="F131" r:id="rId55" display="http://us.expasy.org/cgi-bin/get-sprot-entry?P42575"/>
    <hyperlink ref="F133" r:id="rId56" display="http://us.expasy.org/cgi-bin/get-sprot-entry?P42574"/>
    <hyperlink ref="F135" r:id="rId57" display="http://us.expasy.org/cgi-bin/get-sprot-entry?P49662"/>
    <hyperlink ref="F137" r:id="rId58" display="http://us.expasy.org/cgi-bin/get-sprot-entry?P51878"/>
    <hyperlink ref="F139" r:id="rId59" display="http://us.expasy.org/cgi-bin/get-sprot-entry?P55212"/>
    <hyperlink ref="F141" r:id="rId60" display="http://us.expasy.org/cgi-bin/get-sprot-entry?P55210"/>
    <hyperlink ref="F143" r:id="rId61" display="http://us.expasy.org/cgi-bin/get-sprot-entry?Q14790"/>
    <hyperlink ref="F147" r:id="rId62" display="http://us.expasy.org/cgi-bin/get-sprot-entry?P55211"/>
    <hyperlink ref="F151" r:id="rId63" display="http://au.expasy.org/cgi-bin/get-sprot-entry?P35222"/>
    <hyperlink ref="F153" r:id="rId64" display="http://au.expasy.org/cgi-bin/get-sprot-entry?P35222"/>
    <hyperlink ref="F155" r:id="rId65" display="http://us.expasy.org/cgi-bin/get-sprot-entry?P51636"/>
    <hyperlink ref="F157" r:id="rId66" display="http://us.expasy.org/cgi-bin/get-sprot-entry?P51636"/>
    <hyperlink ref="F159" r:id="rId67" display="http://us.expasy.org/cgi-bin/get-sprot-entry?P08575"/>
    <hyperlink ref="F161" r:id="rId68" display="http://us.expasy.org/cgi-bin/niceprot.pl?P30305"/>
    <hyperlink ref="F163" r:id="rId69" display="http://us.expasy.org/cgi-bin/get-sprot-entry?P30307"/>
    <hyperlink ref="F165" r:id="rId70" display="http://us.expasy.org/cgi-bin/get-sprot-entry?Q14004"/>
    <hyperlink ref="F167" r:id="rId71" display="http://us.expasy.org/cgi-bin/get-sprot-entry?P49427"/>
    <hyperlink ref="F169" r:id="rId72" display="http://us.expasy.org/cgi-bin/get-sprot-entry?P06493"/>
    <hyperlink ref="F171" r:id="rId73" display="http://us.expasy.org/cgi-bin/get-sprot-entry?P24941"/>
    <hyperlink ref="F173" r:id="rId74" display="http://us.expasy.org/cgi-bin/get-sprot-entry?P24941"/>
    <hyperlink ref="F177" r:id="rId75" display="http://us.expasy.org/cgi-bin/get-sprot-entry?P06493"/>
    <hyperlink ref="F179" r:id="rId76" display="http://us.expasy.org/cgi-bin/get-sprot-entry?P06493"/>
    <hyperlink ref="F181" r:id="rId77" display="http://us.expasy.org/cgi-bin/get-sprot-entry?P06493"/>
    <hyperlink ref="F183" r:id="rId78" display="http://us.expasy.org/cgi-bin/get-sprot-entry?P06493"/>
    <hyperlink ref="F175" r:id="rId79" display="http://us.expasy.org/cgi-bin/get-sprot-entry?P06493"/>
    <hyperlink ref="F185" r:id="rId80" display="http://us.expasy.org/cgi-bin/get-sprot-entry?P11802"/>
    <hyperlink ref="F187" r:id="rId81" display="http://us.expasy.org/cgi-bin/get-sprot-entry?Q00535"/>
    <hyperlink ref="F189" r:id="rId82" display="http://us.expasy.org/cgi-bin/get-sprot-entry?Q00534"/>
    <hyperlink ref="F191" r:id="rId83" display="http://us.expasy.org/cgi-bin/get-sprot-entry?P50613"/>
    <hyperlink ref="F193" r:id="rId84" display="http://us.expasy.org/cgi-bin/get-sprot-entry?P50613"/>
    <hyperlink ref="F197" r:id="rId85" display="http://us.expasy.org/cgi-bin/get-sprot-entry?P49336"/>
    <hyperlink ref="F199" r:id="rId86" display="http://us.expasy.org/cgi-bin/get-sprot-entry?P50750"/>
    <hyperlink ref="F201" r:id="rId87" display="http://us.expasy.org/cgi-bin/get-sprot-entry?Q15131"/>
    <hyperlink ref="F203" r:id="rId88" display="http://us.expasy.org/cgi-bin/get-sprot-entry?O14757"/>
    <hyperlink ref="F205" r:id="rId89" display="http://us.expasy.org/cgi-bin/get-sprot-entry?O96017"/>
    <hyperlink ref="F207" r:id="rId90" display="http://us.expasy.org/cgi-bin/get-sprot-entry?Q13490"/>
    <hyperlink ref="F209" r:id="rId91" display="http://us.expasy.org/cgi-bin/get-sprot-entry?P48730"/>
    <hyperlink ref="F211" r:id="rId92" display="http://us.expasy.org/cgi-bin/get-sprot-entry?P49674"/>
    <hyperlink ref="F213" r:id="rId93" display="http://us.expasy.org/cgi-bin/get-sprot-entry?P78368"/>
    <hyperlink ref="F215" r:id="rId94" display="http://au.expasy.org/cgi-bin/get-sprot-entry?P68400"/>
    <hyperlink ref="F217" r:id="rId95" display="http://us.expasy.org/cgi-bin/get-sprot-entry?P23528"/>
    <hyperlink ref="F219" r:id="rId96" display="http://us.expasy.org/cgi-bin/get-sprot-entry?Q9Y281"/>
    <hyperlink ref="F221" r:id="rId97" display="http://au.expasy.org/cgi-bin/get-sprot-entry?Q60598"/>
    <hyperlink ref="F223" r:id="rId98" display="http://us.expasy.org/cgi-bin/get-sprot-entry?P41279"/>
    <hyperlink ref="F225" r:id="rId99" display="http://us.expasy.org/cgi-bin/get-sprot-entry?P35354"/>
    <hyperlink ref="F227" r:id="rId100" display="http://us.expasy.org/cgi-bin/get-sprot-entry?P16220"/>
    <hyperlink ref="F229" r:id="rId101" display="http://us.expasy.org/cgi-bin/get-sprot-entry?P16220"/>
    <hyperlink ref="F231" r:id="rId102" display="http://us.expasy.org/cgi-bin/get-sprot-entry?P02511"/>
    <hyperlink ref="F233" r:id="rId103" display="http://us.expasy.org/cgi-bin/get-sprot-entry?P02511"/>
    <hyperlink ref="F235" r:id="rId104" display="http://us.expasy.org/cgi-bin/get-sprot-entry?P41240"/>
    <hyperlink ref="F237" r:id="rId105" display="http://au.expasy.org/cgi-bin/get-sprot-entry?P78396"/>
    <hyperlink ref="F239" r:id="rId106" display="http://us.expasy.org/cgi-bin/get-sprot-entry?P14635"/>
    <hyperlink ref="F241" r:id="rId107" display="http://us.expasy.org/cgi-bin/get-sprot-entry?P24385"/>
    <hyperlink ref="F243" r:id="rId108" display="http://au.expasy.org/cgi-bin/get-sprot-entry?P24864"/>
    <hyperlink ref="F245" r:id="rId109" display="http://us.expasy.org/cgi-bin/get-sprot-entry?P51959"/>
    <hyperlink ref="F247" r:id="rId110" display="http://us.expasy.org/cgi-bin/get-sprot-entry?P99999"/>
    <hyperlink ref="F249" r:id="rId111" display="http://us.expasy.org/cgi-bin/get-sprot-entry?O75553"/>
    <hyperlink ref="F251" r:id="rId112" display="http://us.expasy.org/cgi-bin/get-sprot-entry?P53355"/>
    <hyperlink ref="F253" r:id="rId113" display="http://us.expasy.org/cgi-bin/get-sprot-entry?Q9UIK4"/>
    <hyperlink ref="F255" r:id="rId114" display="http://us.expasy.org/cgi-bin/get-sprot-entry?Q9UER7"/>
    <hyperlink ref="F257" r:id="rId115" display="http://us.expasy.org/cgi-bin/get-sprot-entry?O00273"/>
    <hyperlink ref="F259" r:id="rId116" display="http://us.expasy.org/cgi-bin/get-sprot-entry?Q13574"/>
    <hyperlink ref="F261" r:id="rId117" display="http://us.expasy.org/cgi-bin/get-sprot-entry?P78527"/>
    <hyperlink ref="F263" r:id="rId118" display="http://us.expasy.org/cgi-bin/get-sprot-entry?O60496"/>
    <hyperlink ref="F265" r:id="rId119" display="http://us.expasy.org/cgi-bin/get-sprot-entry?Q9UEE5"/>
    <hyperlink ref="F267" r:id="rId120" display="http://us.expasy.org/cgi-bin/get-sprot-entry?O94768"/>
    <hyperlink ref="F269" r:id="rId121" display="http://us.expasy.org/cgi-bin/get-sprot-entry?O00418"/>
    <hyperlink ref="F271" r:id="rId122" display="http://us.expasy.org/cgi-bin/get-sprot-entry?P00533"/>
    <hyperlink ref="F273" r:id="rId123" display="http://us.expasy.org/cgi-bin/get-sprot-entry?P00533"/>
    <hyperlink ref="F275" r:id="rId124" display="http://us.expasy.org/cgi-bin/get-sprot-entry?P00533"/>
    <hyperlink ref="F277" r:id="rId125" display="http://us.expasy.org/cgi-bin/get-sprot-entry?P00533"/>
    <hyperlink ref="F279" r:id="rId126" display="http://us.expasy.org/cgi-bin/get-sprot-entry?P05198"/>
    <hyperlink ref="F281" r:id="rId127" display="http://us.expasy.org/cgi-bin/get-sprot-entry?P05198"/>
    <hyperlink ref="F283" r:id="rId128" display="http://us.expasy.org/cgi-bin/get-sprot-entry?P05198"/>
    <hyperlink ref="F285" r:id="rId129" display="http://us.expasy.org/cgi-bin/get-sprot-entry?Q13144"/>
    <hyperlink ref="F287" r:id="rId130" display="http://us.expasy.org/cgi-bin/get-sprot-entry?P06730"/>
    <hyperlink ref="F289" r:id="rId131" display="http://us.expasy.org/cgi-bin/get-sprot-entry?P06730"/>
    <hyperlink ref="F291" r:id="rId132" display="http://us.expasy.org/cgi-bin/get-sprot-entry?Q04637"/>
    <hyperlink ref="F295" r:id="rId133" display="http://us.expasy.org/cgi-bin/get-sprot-entry?P21709"/>
    <hyperlink ref="F297" r:id="rId134" display="http://us.expasy.org/cgi-bin/get-sprot-entry?P04626"/>
    <hyperlink ref="F299" r:id="rId135" display="http://us.expasy.org/cgi-bin/get-sprot-entry?P04626"/>
    <hyperlink ref="F305" r:id="rId136" display="http://us.expasy.org/cgi-bin/get-sprot-entry?P04626"/>
    <hyperlink ref="F307" r:id="rId137" display="http://us.expasy.org/cgi-bin/get-sprot-entry?P27361"/>
    <hyperlink ref="F309" r:id="rId138" display="http://us.expasy.org/cgi-bin/get-sprot-entry?P27361"/>
    <hyperlink ref="F311" r:id="rId139" display="http://us.expasy.org/cgi-bin/get-sprot-entry?P27361"/>
    <hyperlink ref="F313" r:id="rId140" display="http://us.expasy.org/cgi-bin/get-sprot-entry?P27361"/>
    <hyperlink ref="F315" r:id="rId141" display="http://us.expasy.org/cgi-bin/get-sprot-entry?P28482"/>
    <hyperlink ref="F317" r:id="rId142" display="http://us.expasy.org/cgi-bin/get-sprot-entry?Q16659"/>
    <hyperlink ref="F319" r:id="rId143" display="http://us.expasy.org/cgi-bin/get-sprot-entry?Q13164"/>
    <hyperlink ref="F321" r:id="rId144" display="http://us.expasy.org/cgi-bin/get-sprot-entry?P53778"/>
    <hyperlink ref="F325" r:id="rId145" display="http://us.expasy.org/cgi-bin/get-sprot-entry?P30101"/>
    <hyperlink ref="F327" r:id="rId146" display="http://us.expasy.org/cgi-bin/get-sprot-entry?P13667"/>
    <hyperlink ref="F329" r:id="rId147" display="http://us.expasy.org/cgi-bin/get-sprot-entry?Q05397"/>
    <hyperlink ref="F331" r:id="rId148" display="http://us.expasy.org/cgi-bin/get-sprot-entry?Q05397"/>
    <hyperlink ref="F333" r:id="rId149" display="http://us.expasy.org/cgi-bin/get-sprot-entry?Q05397"/>
    <hyperlink ref="F335" r:id="rId150" display="http://us.expasy.org/cgi-bin/get-sprot-entry?Q05397"/>
    <hyperlink ref="F337" r:id="rId151" display="http://us.expasy.org/cgi-bin/get-sprot-entry?Q05397"/>
    <hyperlink ref="F339" r:id="rId152" display="http://us.expasy.org/cgi-bin/get-sprot-entry?Q05397"/>
    <hyperlink ref="F341" r:id="rId153" display="http://us.expasy.org/cgi-bin/get-sprot-entry?Q05397"/>
    <hyperlink ref="F343" r:id="rId154" display="http://us.expasy.org/cgi-bin/get-sprot-entry?Q05397"/>
    <hyperlink ref="F345" r:id="rId155" display="http://us.expasy.org/cgi-bin/get-sprot-entry?Q05397"/>
    <hyperlink ref="F347" r:id="rId156" display="http://us.expasy.org/cgi-bin/get-sprot-entry?Q05397"/>
    <hyperlink ref="F349" r:id="rId157" display="http://us.expasy.org/cgi-bin/get-sprot-entry?Q05397"/>
    <hyperlink ref="F353" r:id="rId158" display="http://us.expasy.org/cgi-bin/get-sprot-entry?P48023"/>
    <hyperlink ref="F355" r:id="rId159" display="http://us.expasy.org/cgi-bin/get-sprot-entry?P07332"/>
    <hyperlink ref="F357" r:id="rId160" display="http://us.expasy.org/cgi-bin/get-sprot-entry?P11362"/>
    <hyperlink ref="F359" r:id="rId161" display="http://us.expasy.org/cgi-bin/get-sprot-entry?P21802"/>
    <hyperlink ref="F363" r:id="rId162" display="http://us.expasy.org/cgi-bin/get-sprot-entry?P35916"/>
    <hyperlink ref="F365" r:id="rId163" display="http://au.expasy.org/cgi-bin/get-sprot-entry?P01100"/>
    <hyperlink ref="F367" r:id="rId164" display="http://us.expasy.org/cgi-bin/get-sprot-entry?P01100"/>
    <hyperlink ref="F369" r:id="rId165" display="http://us.expasy.org/cgi-bin/get-sprot-entry?P06241"/>
    <hyperlink ref="F373" r:id="rId166" display="http://us.expasy.org/cgi-bin/get-sprot-entry?Q12851"/>
    <hyperlink ref="F375" r:id="rId167" display="http://us.expasy.org/cgi-bin/get-sprot-entry?P14136"/>
    <hyperlink ref="F379" r:id="rId168" display="http://au.expasy.org/cgi-bin/get-sprot-entry?P63244"/>
    <hyperlink ref="F382" r:id="rId169" display="http://us.expasy.org/cgi-bin/get-sprot-entry?P25098"/>
    <hyperlink ref="F383" r:id="rId170" display="http://us.expasy.org/cgi-bin/get-sprot-entry?P25098"/>
    <hyperlink ref="F385" r:id="rId171" display="http://us.expasy.org/cgi-bin/get-sprot-entry?P35626"/>
    <hyperlink ref="F389" r:id="rId172" display="http://us.expasy.org/cgi-bin/get-sprot-entry?P38646"/>
    <hyperlink ref="F393" r:id="rId173" display="http://us.expasy.org/cgi-bin/get-sprot-entry?P14625"/>
    <hyperlink ref="F391" r:id="rId174" display="http://us.expasy.org/cgi-bin/get-sprot-entry?P11021"/>
    <hyperlink ref="F395" r:id="rId175" display="http://us.expasy.org/cgi-bin/get-sprot-entry?P49840"/>
    <hyperlink ref="F396" r:id="rId176" display="http://us.expasy.org/cgi-bin/get-sprot-entry?P49841"/>
    <hyperlink ref="F397" r:id="rId177" display="http://us.expasy.org/cgi-bin/get-sprot-entry?P49840"/>
    <hyperlink ref="F398" r:id="rId178" display="http://us.expasy.org/cgi-bin/get-sprot-entry?P49841"/>
    <hyperlink ref="F400" r:id="rId179" display="http://us.expasy.org/cgi-bin/get-sprot-entry?P49841"/>
    <hyperlink ref="F402" r:id="rId180" display="http://us.expasy.org/cgi-bin/get-sprot-entry?P49841"/>
    <hyperlink ref="F399" r:id="rId181" display="http://us.expasy.org/cgi-bin/get-sprot-entry?P49840"/>
    <hyperlink ref="F401" r:id="rId182" display="http://us.expasy.org/cgi-bin/get-sprot-entry?P49840"/>
    <hyperlink ref="F403" r:id="rId183" display="http://us.expasy.org/cgi-bin/get-sprot-entry?Q8TF76"/>
    <hyperlink ref="F405" r:id="rId184" display="http://us.expasy.org/cgi-bin/get-sprot-entry?P54727"/>
    <hyperlink ref="F407" r:id="rId185" display="http://au.expasy.org/cgi-bin/get-sprot-entry?P50502"/>
    <hyperlink ref="F409" r:id="rId186" display="http://au.expasy.org/cgi-bin/get-sprot-entry?Q02539"/>
    <hyperlink ref="F411" r:id="rId187" display="http://us.expasy.org/cgi-bin/get-sprot-entry?P16104"/>
    <hyperlink ref="F413" r:id="rId188" display="http://us.expasy.org/cgi-bin/get-sprot-entry?P33778"/>
    <hyperlink ref="F415" r:id="rId189" display="http://us.expasy.org/cgi-bin/get-sprot-entry?P84243"/>
    <hyperlink ref="F417" r:id="rId190" display="http://us.expasy.org/cgi-bin/get-sprot-entry?P84243"/>
    <hyperlink ref="F421" r:id="rId191" display="http://us.expasy.org/cgi-bin/get-sprot-entry?P84243"/>
    <hyperlink ref="F423" r:id="rId192" display="http://us.expasy.org/cgi-bin/get-sprot-entry?P09601"/>
    <hyperlink ref="F425" r:id="rId193" display="http://us.expasy.org/cgi-bin/get-sprot-entry?P30519"/>
    <hyperlink ref="F427" r:id="rId194" display="http://us.expasy.org/cgi-bin/get-sprot-entry?Q92918"/>
    <hyperlink ref="F429" r:id="rId195" display="http://us.expasy.org/cgi-bin/get-sprot-entry?P11142"/>
    <hyperlink ref="F431" r:id="rId196" display="http://us.expasy.org/cgi-bin/get-sprot-entry?Q9ULV5"/>
    <hyperlink ref="F433" r:id="rId197" display="http://us.expasy.org/cgi-bin/get-sprot-entry?P04792"/>
    <hyperlink ref="F445" r:id="rId198" display="http://us.expasy.org/cgi-bin/get-sprot-entry?P04792"/>
    <hyperlink ref="F443" r:id="rId199" display="http://us.expasy.org/cgi-bin/get-sprot-entry?P04792"/>
    <hyperlink ref="F441" r:id="rId200" display="http://us.expasy.org/cgi-bin/get-sprot-entry?P04792"/>
    <hyperlink ref="F439" r:id="rId201" display="http://us.expasy.org/cgi-bin/get-sprot-entry?P04792"/>
    <hyperlink ref="F437" r:id="rId202" display="http://us.expasy.org/cgi-bin/get-sprot-entry?P04792"/>
    <hyperlink ref="F459" r:id="rId203" display="http://us.expasy.org/cgi-bin/get-sprot-entry?Q92598"/>
    <hyperlink ref="F447" r:id="rId204" display="http://us.expasy.org/cgi-bin/get-sprot-entry?P25685"/>
    <hyperlink ref="F449" r:id="rId205" display="http://us.expasy.org/cgi-bin/get-sprot-entry?P29043"/>
    <hyperlink ref="F451" r:id="rId206" display="http://au.expasy.org/cgi-bin/get-sprot-entry?P10809"/>
    <hyperlink ref="F455" r:id="rId207" display="http://au.expasy.org/cgi-bin/get-sprot-entry?P08107"/>
    <hyperlink ref="F457" r:id="rId208" display="http://au.expasy.org/cgi-bin/get-sprot-entry?P07900"/>
    <hyperlink ref="F461" r:id="rId209" display="http://au.expasy.org/cgi-bin/get-sprot-entry?O95351"/>
    <hyperlink ref="F467" r:id="rId210" display="http://us.expasy.org/cgi-bin/get-sprot-entry?Q9UPZ9"/>
    <hyperlink ref="F469" r:id="rId211" display="http://us.expasy.org/cgi-bin/get-sprot-entry?P08069"/>
    <hyperlink ref="F471" r:id="rId212" display="http://us.expasy.org/cgi-bin/get-sprot-entry?P25963"/>
    <hyperlink ref="F473" r:id="rId213" display="http://us.expasy.org/cgi-bin/get-sprot-entry?Q15653"/>
    <hyperlink ref="F475" r:id="rId214" display="http://us.expasy.org/cgi-bin/get-sprot-entry?O15111"/>
    <hyperlink ref="F477" r:id="rId215" display="http://us.expasy.org/cgi-bin/get-sprot-entry?O15111"/>
    <hyperlink ref="F479" r:id="rId216" display="http://us.expasy.org/cgi-bin/get-sprot-entry?O15111"/>
    <hyperlink ref="F483" r:id="rId217" display="http://us.expasy.org/cgi-bin/get-sprot-entry?O14920"/>
    <hyperlink ref="F485" r:id="rId218" display="http://us.expasy.org/cgi-bin/get-sprot-entry?O14920"/>
    <hyperlink ref="F481" r:id="rId219" display="http://us.expasy.org/cgi-bin/get-sprot-entry?O15111"/>
    <hyperlink ref="F487" r:id="rId220" display="http://us.expasy.org/cgi-bin/get-sprot-entry?Q13418"/>
    <hyperlink ref="F489" r:id="rId221" display="http://us.expasy.org/cgi-bin/get-sprot-entry?Q13418"/>
    <hyperlink ref="F491" r:id="rId222" display="http://us.expasy.org/cgi-bin/get-sprot-entry?P13612"/>
    <hyperlink ref="F493" r:id="rId223" display="http://au.expasy.org/cgi-bin/get-sprot-entry?P05556"/>
    <hyperlink ref="F495" r:id="rId224" display="http://au.expasy.org/cgi-bin/get-sprot-entry?P05556"/>
    <hyperlink ref="F497" r:id="rId225" display="http://us.expasy.org/cgi-bin/get-sprot-entry?P06213"/>
    <hyperlink ref="F499" r:id="rId226" display="http://us.expasy.org/cgi-bin/get-sprot-entry?P06213"/>
    <hyperlink ref="F501" r:id="rId227" display="http://us.expasy.org/cgi-bin/get-sprot-entry?P51617"/>
    <hyperlink ref="F503" r:id="rId228" display="http://us.expasy.org/cgi-bin/get-sprot-entry?O43187"/>
    <hyperlink ref="F505" r:id="rId229" display="http://us.expasy.org/cgi-bin/get-sprot-entry?Q9Y616"/>
    <hyperlink ref="F507" r:id="rId230" display="http://us.expasy.org/cgi-bin/get-sprot-entry?Q9NWZ3"/>
    <hyperlink ref="F509" r:id="rId231" display="http://us.expasy.org/cgi-bin/get-sprot-entry?Q9NWZ3"/>
    <hyperlink ref="F511" r:id="rId232" display="http://us.expasy.org/cgi-bin/get-sprot-entry?P35568"/>
    <hyperlink ref="F513" r:id="rId233" display="http://us.expasy.org/cgi-bin/get-sprot-entry?P35568"/>
    <hyperlink ref="F515" r:id="rId234" display="http://us.expasy.org/cgi-bin/get-sprot-entry?P23458"/>
    <hyperlink ref="F519" r:id="rId235" display="http://us.expasy.org/cgi-bin/get-sprot-entry?O60674"/>
    <hyperlink ref="F517" r:id="rId236" display="http://us.expasy.org/cgi-bin/get-sprot-entry?P23458"/>
    <hyperlink ref="F537" r:id="rId237" display="http://us.expasy.org/cgi-bin/get-sprot-entry?P05412"/>
    <hyperlink ref="F539" r:id="rId238" display="http://us.expasy.org/cgi-bin/get-sprot-entry?P05412"/>
    <hyperlink ref="F541" r:id="rId239" display="http://us.expasy.org/cgi-bin/get-sprot-entry?P05412"/>
    <hyperlink ref="F545" r:id="rId240" display="http://au.expasy.org/cgi-bin/get-sprot-entry?Q16667"/>
    <hyperlink ref="F547" r:id="rId241" display="http://us.expasy.org/cgi-bin/get-sprot-entry?Q9Y4K4"/>
    <hyperlink ref="F549" r:id="rId242" display="http://us.expasy.org/cgi-bin/get-sprot-entry?P10721"/>
    <hyperlink ref="F551" r:id="rId243" display="http://us.expasy.org/cgi-bin/get-sprot-entry?P10721"/>
    <hyperlink ref="F553" r:id="rId244" display="http://us.expasy.org/cgi-bin/get-sprot-entry?P10721"/>
    <hyperlink ref="F555" r:id="rId245" display="http://us.expasy.org/cgi-bin/get-sprot-entry?Q13043"/>
    <hyperlink ref="F557" r:id="rId246" display="http://us.expasy.org/cgi-bin/get-sprot-entry?Q8IVT5"/>
    <hyperlink ref="F559" r:id="rId247" display="http://au.expasy.org/cgi-bin/get-sprot-entry?P10586"/>
    <hyperlink ref="F561" r:id="rId248" display="http://us.expasy.org/cgi-bin/get-sprot-entry?O95835"/>
    <hyperlink ref="F563" r:id="rId249" display="http://us.expasy.org/cgi-bin/get-sprot-entry?P06239"/>
    <hyperlink ref="F565" r:id="rId250" display="http://us.expasy.org/cgi-bin/get-sprot-entry?P06239"/>
    <hyperlink ref="F567" r:id="rId251" display="http://us.expasy.org/cgi-bin/get-sprot-entry?P06239"/>
    <hyperlink ref="F569" r:id="rId252" display="http://us.expasy.org/cgi-bin/get-sprot-entry?P06239"/>
    <hyperlink ref="F571" r:id="rId253" display="http://us.expasy.org/cgi-bin/get-sprot-entry?P06239"/>
    <hyperlink ref="F573" r:id="rId254" display="http://www.expasy.org/cgi-bin/get-sprot-entry?P53667"/>
    <hyperlink ref="F575" r:id="rId255" display="http://us.expasy.org/cgi-bin/get-sprot-entry?O94804"/>
    <hyperlink ref="F577" r:id="rId256" display="http://us.expasy.org/cgi-bin/get-sprot-entry?P07948"/>
    <hyperlink ref="F579" r:id="rId257" display="http://us.expasy.org/cgi-bin/get-sprot-entry?P07948"/>
    <hyperlink ref="F581" r:id="rId258" display="http://us.expasy.org/cgi-bin/get-sprot-entry?P20794"/>
    <hyperlink ref="F587" r:id="rId259" display="http://us.expasy.org/cgi-bin/get-sprot-entry?P49137"/>
    <hyperlink ref="F585" r:id="rId260" display="http://us.expasy.org/cgi-bin/get-sprot-entry?Q16539"/>
    <hyperlink ref="F589" r:id="rId261" display="http://us.expasy.org/cgi-bin/get-sprot-entry?P49137"/>
    <hyperlink ref="F591" r:id="rId262" display="http://us.expasy.org/cgi-bin/get-sprot-entry?P49137"/>
    <hyperlink ref="F593" r:id="rId263" display="http://us.expasy.org/cgi-bin/get-sprot-entry?P49137"/>
    <hyperlink ref="F595" r:id="rId264" display="http://us.expasy.org/cgi-bin/get-sprot-entry?P29966"/>
    <hyperlink ref="F599" r:id="rId265" display="http://us.expasy.org/cgi-bin/get-sprot-entry?Q9P0L2"/>
    <hyperlink ref="F601" r:id="rId266" display="http://au.expasy.org/cgi-bin/get-sprot-entry?Q07820"/>
    <hyperlink ref="F603" r:id="rId267" display="http://us.expasy.org/cgi-bin/get-sprot-entry?Q02750"/>
    <hyperlink ref="F605" r:id="rId268" display="http://us.expasy.org/cgi-bin/get-sprot-entry?Q02750"/>
    <hyperlink ref="F607" r:id="rId269" display="http://us.expasy.org/cgi-bin/get-sprot-entry?Q02750"/>
    <hyperlink ref="F609" r:id="rId270" display="http://us.expasy.org/cgi-bin/get-sprot-entry?Q02750"/>
    <hyperlink ref="F611" r:id="rId271" display="http://us.expasy.org/cgi-bin/get-sprot-entry?Q02750"/>
    <hyperlink ref="F613" r:id="rId272" display="http://us.expasy.org/cgi-bin/get-sprot-entry?Q02750"/>
    <hyperlink ref="F615" r:id="rId273" display="http://us.expasy.org/cgi-bin/get-sprot-entry?Q02750"/>
    <hyperlink ref="F617" r:id="rId274" display="http://us.expasy.org/cgi-bin/get-sprot-entry?Q02750"/>
    <hyperlink ref="F619" r:id="rId275" display="http://us.expasy.org/cgi-bin/get-sprot-entry?Q02750"/>
    <hyperlink ref="F623" r:id="rId276" display="http://us.expasy.org/cgi-bin/get-sprot-entry?P36507"/>
    <hyperlink ref="F625" r:id="rId277" display="http://us.expasy.org/cgi-bin/get-sprot-entry?P36507"/>
    <hyperlink ref="F627" r:id="rId278" display="http://us.expasy.org/cgi-bin/get-sprot-entry?P36507"/>
    <hyperlink ref="F629" r:id="rId279" display="http://us.expasy.org/cgi-bin/get-sprot-entry?P36507"/>
    <hyperlink ref="F631" r:id="rId280" display="http://us.expasy.org/cgi-bin/get-sprot-entry?P46734"/>
    <hyperlink ref="F633" r:id="rId281" display="http://us.expasy.org/cgi-bin/get-sprot-entry?P46734"/>
    <hyperlink ref="F635" r:id="rId282" display="http://us.expasy.org/cgi-bin/get-sprot-entry?P45985"/>
    <hyperlink ref="F637" r:id="rId283" display="http://us.expasy.org/cgi-bin/get-sprot-entry?P45985"/>
    <hyperlink ref="F639" r:id="rId284" display="http://us.expasy.org/cgi-bin/get-sprot-entry?Q13163"/>
    <hyperlink ref="F641" r:id="rId285" display="http://www.expasy.org/cgi-bin/get-sprot-entry?P52564"/>
    <hyperlink ref="F643" r:id="rId286" display="http://www.expasy.org/cgi-bin/get-sprot-entry?P52564"/>
    <hyperlink ref="F645" r:id="rId287" display="http://us.expasy.org/cgi-bin/get-sprot-entry?O14733"/>
    <hyperlink ref="F647" r:id="rId288" display="http://us.expasy.org/cgi-bin/get-sprot-entry?Q13233"/>
    <hyperlink ref="F649" r:id="rId289" display="http://us.expasy.org/cgi-bin/get-sprot-entry?Q9Y2U5"/>
    <hyperlink ref="F651" r:id="rId290" display="http://us.expasy.org/cgi-bin/get-sprot-entry?Q9Y6R4"/>
    <hyperlink ref="F653" r:id="rId291" display="http://us.expasy.org/cgi-bin/get-sprot-entry?P08581"/>
    <hyperlink ref="F655" r:id="rId292" display="http://us.expasy.org/cgi-bin/get-sprot-entry?P08581"/>
    <hyperlink ref="F657" r:id="rId293" display="http://us.expasy.org/cgi-bin/get-sprot-entry?P08581"/>
    <hyperlink ref="F659" r:id="rId294" display="http://us.expasy.org/cgi-bin/get-sprot-entry?P28562"/>
    <hyperlink ref="F661" r:id="rId295" display="http://us.expasy.org/cgi-bin/get-sprot-entry?Q13115"/>
    <hyperlink ref="F663" r:id="rId296" display="http://us.expasy.org/cgi-bin/get-sprot-entry?Q16584"/>
    <hyperlink ref="F667" r:id="rId297" display="http://us.expasy.org/cgi-bin/get-sprot-entry?Q9BUB5"/>
    <hyperlink ref="F665" r:id="rId298" display="http://au.expasy.org/cgi-bin/get-sprot-entry?P04179"/>
    <hyperlink ref="F669" r:id="rId299" display="http://us.expasy.org/cgi-bin/get-sprot-entry?Q9HBH9"/>
    <hyperlink ref="F671" r:id="rId300" display="http://us.expasy.org/cgi-bin/get-sprot-entry?P00540"/>
    <hyperlink ref="F673" r:id="rId301" display="http://us.expasy.org/cgi-bin/get-sprot-entry?P19105"/>
    <hyperlink ref="F675" r:id="rId302" display="http://au.expasy.org/cgi-bin/get-sprot-entry?P43246"/>
    <hyperlink ref="F677" r:id="rId303" display="http://us.expasy.org/cgi-bin/get-sprot-entry?O75582"/>
    <hyperlink ref="F679" r:id="rId304" display="http://us.expasy.org/cgi-bin/get-sprot-entry?Q13043"/>
    <hyperlink ref="F681" r:id="rId305" display="http://us.expasy.org/cgi-bin/get-sprot-entry?Q13043"/>
    <hyperlink ref="F683" r:id="rId306" display="http://us.expasy.org/cgi-bin/get-sprot-entry?Q13188"/>
    <hyperlink ref="F685" r:id="rId307" display="http://us.expasy.org/cgi-bin/get-sprot-entry?P42345"/>
    <hyperlink ref="F687" r:id="rId308" display="http://us.expasy.org/cgi-bin/get-sprot-entry?O14974"/>
    <hyperlink ref="F689" r:id="rId309" display="http://us.expasy.org/cgi-bin/get-sprot-entry?P51955"/>
    <hyperlink ref="F691" r:id="rId310" display="http://us.expasy.org/cgi-bin/get-sprot-entry?P51955"/>
    <hyperlink ref="F693" r:id="rId311" display="http://us.expasy.org/cgi-bin/get-sprot-entry?P51955"/>
    <hyperlink ref="F695" r:id="rId312" display="http://us.expasy.org/cgi-bin/get-sprot-entry?P51957"/>
    <hyperlink ref="F697" r:id="rId313" display="http://us.expasy.org/cgi-bin/get-sprot-entry?Q8TDX7"/>
    <hyperlink ref="F699" r:id="rId314" display="http://au.expasy.org/cgi-bin/get-sprot-entry?P19838"/>
    <hyperlink ref="F705" r:id="rId315" display="http://au.expasy.org/cgi-bin/get-sprot-entry?Q12981"/>
    <hyperlink ref="F707" r:id="rId316" display="http://us.expasy.org/cgi-bin/get-sprot-entry?Q13224"/>
    <hyperlink ref="F711" r:id="rId317" display="http://au.expasy.org/cgi-bin/get-sprot-entry?Q9Y5B8"/>
    <hyperlink ref="F709" r:id="rId318" display="http://au.expasy.org/cgi-bin/get-sprot-entry?O75414"/>
    <hyperlink ref="F713" r:id="rId319" display="http://au.expasy.org/cgi-bin/get-sprot-entry?Q05586"/>
    <hyperlink ref="F715" r:id="rId320" display="http://au.expasy.org/cgi-bin/get-sprot-entry?P21589"/>
    <hyperlink ref="F717" r:id="rId321" display="http://us.expasy.org/cgi-bin/get-sprot-entry?P28749"/>
    <hyperlink ref="F719" r:id="rId322" display="http://us.expasy.org/cgi-bin/get-sprot-entry?P42771"/>
    <hyperlink ref="F721" r:id="rId323" display="http://au.expasy.org/cgi-bin/get-sprot-entry?P42773"/>
    <hyperlink ref="F723" r:id="rId324" display="http://us.expasy.org/cgi-bin/get-sprot-entry?P38936"/>
    <hyperlink ref="F725" r:id="rId325" display="http://us.expasy.org/cgi-bin/get-sprot-entry?P46527"/>
    <hyperlink ref="F727" r:id="rId326" display="http://us.expasy.org/cgi-bin/get-sprot-entry?P46527"/>
    <hyperlink ref="F731" r:id="rId327" display="http://us.expasy.org/cgi-bin/get-sprot-entry?Q16539"/>
    <hyperlink ref="F733" r:id="rId328" display="http://us.expasy.org/cgi-bin/get-sprot-entry?Q16539"/>
    <hyperlink ref="F735" r:id="rId329" display="http://us.expasy.org/cgi-bin/get-sprot-entry?Q16539"/>
    <hyperlink ref="F737" r:id="rId330" display="http://us.expasy.org/cgi-bin/get-sprot-entry?Q16539"/>
    <hyperlink ref="F739" r:id="rId331" display="http://us.expasy.org/cgi-bin/get-sprot-entry?Q16539"/>
    <hyperlink ref="F741" r:id="rId332" display="http://us.expasy.org/cgi-bin/get-sprot-entry?O15264"/>
    <hyperlink ref="F747" r:id="rId333" display="http://us.expasy.org/cgi-bin/get-sprot-entry?P04637"/>
    <hyperlink ref="F749" r:id="rId334" display="http://us.expasy.org/cgi-bin/get-sprot-entry?P04637"/>
    <hyperlink ref="F751" r:id="rId335" display="http://us.expasy.org/cgi-bin/get-sprot-entry?P04637"/>
    <hyperlink ref="F753" r:id="rId336" display="http://us.expasy.org/cgi-bin/get-sprot-entry?P04637"/>
    <hyperlink ref="F755" r:id="rId337" display="http://au.expasy.org/cgi-bin/get-sprot-entry?Q05923"/>
    <hyperlink ref="F757" r:id="rId338" display="http://us.expasy.org/cgi-bin/get-sprot-entry?Q9BY11"/>
    <hyperlink ref="F759" r:id="rId339" display="http://us.expasy.org/cgi-bin/get-sprot-entry?Q13153"/>
    <hyperlink ref="F764" r:id="rId340" display="http://us.expasy.org/cgi-bin/get-sprot-entry?O75914"/>
    <hyperlink ref="F768" r:id="rId341" display="http://us.expasy.org/cgi-bin/get-sprot-entry?Q9NQU5"/>
    <hyperlink ref="F761" r:id="rId342" display="http://www.expasy.org/cgi-bin/get-sprot-entry?Q13153"/>
    <hyperlink ref="F763" r:id="rId343" display="http://www.expasy.org/cgi-bin/get-sprot-entry?O75914"/>
    <hyperlink ref="F770" r:id="rId344" display="http://us.expasy.org/cgi-bin/get-sprot-entry?P09874"/>
    <hyperlink ref="F772" r:id="rId345" display="http://us.expasy.org/cgi-bin/get-sprot-entry?P09874"/>
    <hyperlink ref="F774" r:id="rId346" display="http://us.expasy.org/cgi-bin/get-sprot-entry?Q02962"/>
    <hyperlink ref="F776" r:id="rId347" display="http://us.expasy.org/cgi-bin/get-sprot-entry?P49023"/>
    <hyperlink ref="F778" r:id="rId348" display="http://us.expasy.org/cgi-bin/get-sprot-entry?P49023"/>
    <hyperlink ref="F780" r:id="rId349" display="http://us.expasy.org/cgi-bin/get-sprot-entry?P49023"/>
    <hyperlink ref="F784" r:id="rId350" display="http://au.expasy.org/cgi-bin/get-sprot-entry?P12004"/>
    <hyperlink ref="F786" r:id="rId351" display="http://us.expasy.org/cgi-bin/get-sprot-entry?Q00536"/>
    <hyperlink ref="F788" r:id="rId352" display="http://us.expasy.org/cgi-bin/get-sprot-entry?P16234"/>
    <hyperlink ref="F790" r:id="rId353" display="http://us.expasy.org/cgi-bin/get-sprot-entry?P16234"/>
    <hyperlink ref="F792" r:id="rId354" display="http://us.expasy.org/cgi-bin/get-sprot-entry?P16234"/>
    <hyperlink ref="F793" r:id="rId355" display="http://us.expasy.org/cgi-bin/get-sprot-entry?P09619"/>
    <hyperlink ref="F794" r:id="rId356" display="http://us.expasy.org/cgi-bin/get-sprot-entry?P09619"/>
    <hyperlink ref="F798" r:id="rId357" display="http://us.expasy.org/cgi-bin/get-sprot-entry?O15530"/>
    <hyperlink ref="F796" r:id="rId358" display="http://us.expasy.org/cgi-bin/get-sprot-entry?O15530"/>
    <hyperlink ref="F800" r:id="rId359" display="http://www.expasy.org/cgi-bin/get-sprot-entry?Q15119"/>
    <hyperlink ref="F802" r:id="rId360" display="http://us.expasy.org/cgi-bin/get-sprot-entry?Q15121"/>
    <hyperlink ref="F804" r:id="rId361" display="http://au.expasy.org/cgi-bin/get-sprot-entry?Q9H230"/>
    <hyperlink ref="F812" r:id="rId362" display="http://au.expasy.org/cgi-bin/get-sprot-entry?Q8TCG2"/>
    <hyperlink ref="F816" r:id="rId363" display="http://au.expasy.org/cgi-bin/get-sprot-entry?P48426"/>
    <hyperlink ref="F820" r:id="rId364" display="http://www.expasy.org/cgi-bin/get-sprot-entry?P17612"/>
    <hyperlink ref="F822" r:id="rId365" display="http://www.expasy.org/cgi-bin/get-sprot-entry?P17612"/>
    <hyperlink ref="F823" r:id="rId366" display="http://www.expasy.org/cgi-bin/get-sprot-entry?P22694"/>
    <hyperlink ref="F824" r:id="rId367" display="http://us.expasy.org/cgi-bin/get-sprot-entry?P22694"/>
    <hyperlink ref="F826" r:id="rId368" display="http://us.expasy.org/cgi-bin/get-sprot-entry?P13861"/>
    <hyperlink ref="F828" r:id="rId369" display="http://us.expasy.org/cgi-bin/get-sprot-entry?P13861"/>
    <hyperlink ref="F830" r:id="rId370" display="http://us.expasy.org/cgi-bin/get-sprot-entry?P31323"/>
    <hyperlink ref="F832" r:id="rId371" display="http://us.expasy.org/cgi-bin/get-sprot-entry?P31749"/>
    <hyperlink ref="F834" r:id="rId372" display="http://us.expasy.org/cgi-bin/get-sprot-entry?P31749"/>
    <hyperlink ref="F836" r:id="rId373" display="http://us.expasy.org/cgi-bin/get-sprot-entry?P31749"/>
    <hyperlink ref="F838" r:id="rId374" display="http://us.expasy.org/cgi-bin/get-sprot-entry?P31749"/>
    <hyperlink ref="F840" r:id="rId375" display="http://us.expasy.org/cgi-bin/get-sprot-entry?P31749"/>
    <hyperlink ref="F842" r:id="rId376" display="http://us.expasy.org/cgi-bin/get-sprot-entry?P31749"/>
    <hyperlink ref="F844" r:id="rId377" display="http://us.expasy.org/cgi-bin/get-sprot-entry?P31751"/>
    <hyperlink ref="F846" r:id="rId378" display="http://us.expasy.org/cgi-bin/get-sprot-entry?P31751"/>
    <hyperlink ref="F848" r:id="rId379" display="http://us.expasy.org/cgi-bin/get-sprot-entry?Q9Y243"/>
    <hyperlink ref="F850" r:id="rId380" display="http://us.expasy.org/cgi-bin/get-sprot-entry?Q9Y243"/>
    <hyperlink ref="F852" r:id="rId381" display="http://us.expasy.org/cgi-bin/get-sprot-entry?P17252"/>
    <hyperlink ref="F854" r:id="rId382" display="http://us.expasy.org/cgi-bin/get-sprot-entry?P17252"/>
    <hyperlink ref="F856" r:id="rId383" display="http://www.expasy.org/cgi-bin/get-sprot-entry?P17252"/>
    <hyperlink ref="F857" r:id="rId384" display="http://www.expasy.org/cgi-bin/get-sprot-entry?P05771"/>
    <hyperlink ref="F898" r:id="rId385" display="http://us.expasy.org/cgi-bin/get-sprot-entry?P41743"/>
    <hyperlink ref="F900" r:id="rId386" display="http://us.expasy.org/cgi-bin/get-sprot-entry?P41743"/>
    <hyperlink ref="F902" r:id="rId387" display="http://us.expasy.org/cgi-bin/get-sprot-entry?O94806"/>
    <hyperlink ref="F866" r:id="rId388" display="http://us.expasy.org/cgi-bin/get-sprot-entry?Q05655"/>
    <hyperlink ref="F868" r:id="rId389" display="http://us.expasy.org/cgi-bin/get-sprot-entry?Q05655"/>
    <hyperlink ref="F870" r:id="rId390" display="http://us.expasy.org/cgi-bin/get-sprot-entry?Q05655"/>
    <hyperlink ref="F872" r:id="rId391" display="http://us.expasy.org/cgi-bin/get-sprot-entry?Q05655"/>
    <hyperlink ref="F874" r:id="rId392" display="http://us.expasy.org/cgi-bin/get-sprot-entry?Q05655"/>
    <hyperlink ref="F876" r:id="rId393" display="http://us.expasy.org/cgi-bin/get-sprot-entry?Q05655"/>
    <hyperlink ref="F858" r:id="rId394" display="http://www.expasy.org/cgi-bin/get-sprot-entry?P05771"/>
    <hyperlink ref="F860" r:id="rId395" display="http://www.expasy.org/cgi-bin/get-sprot-entry?P05771"/>
    <hyperlink ref="F862" r:id="rId396" display="http://www.expasy.org/cgi-bin/get-sprot-entry?P05771"/>
    <hyperlink ref="F861" r:id="rId397" display="http://www.expasy.org/cgi-bin/get-sprot-entry?P05771"/>
    <hyperlink ref="F878" r:id="rId398" display="http://us.expasy.org/cgi-bin/get-sprot-entry?Q02156"/>
    <hyperlink ref="F880" r:id="rId399" display="http://us.expasy.org/cgi-bin/get-sprot-entry?Q02156"/>
    <hyperlink ref="F882" r:id="rId400" display="http://us.expasy.org/cgi-bin/get-sprot-entry?Q02156"/>
    <hyperlink ref="F894" r:id="rId401" display="http://us.expasy.org/cgi-bin/get-sprot-entry?P24723"/>
    <hyperlink ref="F896" r:id="rId402" display="http://us.expasy.org/cgi-bin/get-sprot-entry?P24723"/>
    <hyperlink ref="F904" r:id="rId403" display="http://us.expasy.org/cgi-bin/get-sprot-entry?Q04759"/>
    <hyperlink ref="F906" r:id="rId404" display="http://us.expasy.org/cgi-bin/get-sprot-entry?Q04759"/>
    <hyperlink ref="F908" r:id="rId405" display="http://us.expasy.org/cgi-bin/get-sprot-entry?Q04759"/>
    <hyperlink ref="F910" r:id="rId406" display="http://us.expasy.org/cgi-bin/get-sprot-entry?Q04759"/>
    <hyperlink ref="F912" r:id="rId407" display="http://us.expasy.org/cgi-bin/get-sprot-entry?Q05513"/>
    <hyperlink ref="F914" r:id="rId408" display="http://us.expasy.org/cgi-bin/get-sprot-entry?Q05513"/>
    <hyperlink ref="F916" r:id="rId409" display="http://us.expasy.org/cgi-bin/get-sprot-entry?Q15139"/>
    <hyperlink ref="F918" r:id="rId410" display="http://us.expasy.org/cgi-bin/get-sprot-entry?Q15139"/>
    <hyperlink ref="F920" r:id="rId411" display="http://us.expasy.org/cgi-bin/get-sprot-entry?Q15139"/>
    <hyperlink ref="F922" r:id="rId412" display="http://us.expasy.org/cgi-bin/get-sprot-entry?Q15139"/>
    <hyperlink ref="F924" r:id="rId413" display="http://www.expasy.org/cgi-bin/get-sprot-entry?Q13976"/>
    <hyperlink ref="F928" r:id="rId414" display="http://us.expasy.org/cgi-bin/get-sprot-entry?Q16512"/>
    <hyperlink ref="F932" r:id="rId415" display="http://us.expasy.org/cgi-bin/get-sprot-entry?P19525"/>
    <hyperlink ref="F934" r:id="rId416" display="http://us.expasy.org/cgi-bin/get-sprot-entry?P19525"/>
    <hyperlink ref="F936" r:id="rId417" display="http://us.expasy.org/cgi-bin/get-sprot-entry?P53350"/>
    <hyperlink ref="F938" r:id="rId418" display="http://us.expasy.org/cgi-bin/get-sprot-entry?P53350"/>
    <hyperlink ref="F940" r:id="rId419" display="http://us.expasy.org/cgi-bin/get-sprot-entry?Q9NYY3"/>
    <hyperlink ref="F942" r:id="rId420" display="http://us.expasy.org/cgi-bin/get-sprot-entry?Q9H4B4"/>
    <hyperlink ref="F944" r:id="rId421" display="http://au.expasy.org/cgi-bin/get-sprot-entry?P62136"/>
    <hyperlink ref="F946" r:id="rId422" display="http://au.expasy.org/cgi-bin/get-sprot-entry?P62136"/>
    <hyperlink ref="F948" r:id="rId423" display="http://au.expasy.org/cgi-bin/get-sprot-entry?P62140"/>
    <hyperlink ref="F950" r:id="rId424" display="http://au.expasy.org/cgi-bin/get-sprot-entry?P36873"/>
    <hyperlink ref="F952" r:id="rId425" display="http://au.expasy.org/cgi-bin/get-sprot-entry?P30153"/>
    <hyperlink ref="F954" r:id="rId426" display="http://au.expasy.org/cgi-bin/get-sprot-entry?P67775"/>
    <hyperlink ref="F956" r:id="rId427" display="http://au.expasy.org/cgi-bin/get-sprot-entry?Q08209"/>
    <hyperlink ref="F958" r:id="rId428" display="http://au.expasy.org/cgi-bin/get-sprot-entry?P35813"/>
    <hyperlink ref="F960" r:id="rId429" display="http://us.expasy.org/cgi-bin/get-sprot-entry?O15297"/>
    <hyperlink ref="F962" r:id="rId430" display="http://au.expasy.org/cgi-bin/get-sprot-entry?Q8TF05"/>
    <hyperlink ref="F966" r:id="rId431" display="http://us.expasy.org/cgi-bin/get-sprot-entry?P53041"/>
    <hyperlink ref="F968" r:id="rId432" display="http://au.expasy.org/cgi-bin/get-sprot-entry?O00743"/>
    <hyperlink ref="F964" r:id="rId433" display="http://www.expasy.org/cgi-bin/get-sprot-entry?P60510"/>
    <hyperlink ref="F970" r:id="rId434" display="http://us.expasy.org/cgi-bin/get-sprot-entry?Q96B36"/>
    <hyperlink ref="F972" r:id="rId435" display="http://us.expasy.org/cgi-bin/get-sprot-entry?Q16512"/>
    <hyperlink ref="F973" r:id="rId436" display="http://us.expasy.org/cgi-bin/get-sprot-entry?Q16513"/>
    <hyperlink ref="F974" r:id="rId437" display="http://us.expasy.org/cgi-bin/get-sprot-entry?Q16513"/>
    <hyperlink ref="F976" r:id="rId438" display="http://us.expasy.org/cgi-bin/get-sprot-entry?Q9Y478"/>
    <hyperlink ref="F978" r:id="rId439" display="http://us.expasy.org/cgi-bin/get-sprot-entry?Q96J92"/>
    <hyperlink ref="F982" r:id="rId440" display="http://us.expasy.org/cgi-bin/get-sprot-entry?Q13523"/>
    <hyperlink ref="F984" r:id="rId441" display="http://us.expasy.org/cgi-bin/niceprot.pl?P60484"/>
    <hyperlink ref="F986" r:id="rId442" display="http://us.expasy.org/cgi-bin/niceprot.pl?P60484"/>
    <hyperlink ref="F988" r:id="rId443" display="http://us.expasy.org/cgi-bin/niceprot.pl?P60484"/>
    <hyperlink ref="F990" r:id="rId444" display="http://us.expasy.org/cgi-bin/get-sprot-entry?P18031"/>
    <hyperlink ref="F992" r:id="rId445" display="http://au.expasy.org/cgi-bin/get-sprot-entry?P29350"/>
    <hyperlink ref="F994" r:id="rId446" display="http://au.expasy.org/cgi-bin/get-sprot-entry?Q06124"/>
    <hyperlink ref="F998" r:id="rId447" display="http://au.expasy.org/cgi-bin/get-sprot-entry?Q05209"/>
    <hyperlink ref="F1000" r:id="rId448" display="http://us.expasy.org/cgi-bin/get-sprot-entry?Q15119"/>
    <hyperlink ref="F1002" r:id="rId449" display="http://us.expasy.org/cgi-bin/get-sprot-entry?Q14289"/>
    <hyperlink ref="F1004" r:id="rId450" display="http://us.expasy.org/cgi-bin/get-sprot-entry?Q14289"/>
    <hyperlink ref="F1006" r:id="rId451"/>
    <hyperlink ref="F1008" r:id="rId452" display="http://us.expasy.org/cgi-bin/get-sprot-entry?O75943"/>
    <hyperlink ref="F1010" r:id="rId453" display="http://us.expasy.org/cgi-bin/get-sprot-entry?P04049"/>
    <hyperlink ref="F1012" r:id="rId454" display="http://us.expasy.org/cgi-bin/get-sprot-entry?P04049"/>
    <hyperlink ref="F1014" r:id="rId455" display="http://us.expasy.org/cgi-bin/get-sprot-entry?P15056"/>
    <hyperlink ref="F1016" r:id="rId456" display="http://us.expasy.org/cgi-bin/get-sprot-entry?P06400"/>
    <hyperlink ref="F1018" r:id="rId457" display="http://us.expasy.org/cgi-bin/get-sprot-entry?P06400"/>
    <hyperlink ref="F1020" r:id="rId458" display="http://us.expasy.org/cgi-bin/get-sprot-entry?P06400"/>
    <hyperlink ref="F1022" r:id="rId459" display="http://us.expasy.org/cgi-bin/get-sprot-entry?P06400"/>
    <hyperlink ref="F1024" r:id="rId460" display="http://us.expasy.org/cgi-bin/get-sprot-entry?P06400"/>
    <hyperlink ref="F1026" r:id="rId461" display="http://us.expasy.org/cgi-bin/get-sprot-entry?P06400"/>
    <hyperlink ref="F1028" r:id="rId462" display="http://us.expasy.org/cgi-bin/get-sprot-entry?P06400"/>
    <hyperlink ref="F1030" r:id="rId463" display="http://us.expasy.org/cgi-bin/get-sprot-entry?P07949"/>
    <hyperlink ref="F1032" r:id="rId464" display="http://us.expasy.org/cgi-bin/get-sprot-entry?Q13546"/>
    <hyperlink ref="F1034" r:id="rId465" display="http://us.expasy.org/cgi-bin/get-sprot-entry?P06400"/>
    <hyperlink ref="F1036" r:id="rId466" display="http://us.expasy.org/cgi-bin/get-sprot-entry?O75116"/>
    <hyperlink ref="F1038" r:id="rId467" display="http://us.expasy.org/cgi-bin/get-sprot-entry?Q01974"/>
    <hyperlink ref="F1040" r:id="rId468" display="http://us.expasy.org/cgi-bin/get-sprot-entry?P08922"/>
    <hyperlink ref="F1046" r:id="rId469" display="http://www.expasy.org/cgi-bin/get-sprot-entry?Q15418"/>
    <hyperlink ref="F1050" r:id="rId470" display="http://www.expasy.org/cgi-bin/get-sprot-entry?Q15418"/>
    <hyperlink ref="F1052" r:id="rId471" display="http://www.expasy.org/cgi-bin/get-sprot-entry?Q15418"/>
    <hyperlink ref="F1054" r:id="rId472" display="http://www.expasy.org/cgi-bin/get-sprot-entry?Q15418"/>
    <hyperlink ref="F1056" r:id="rId473" display="http://www.expasy.org/cgi-bin/get-sprot-entry?Q15418"/>
    <hyperlink ref="F1058" r:id="rId474" display="http://www.expasy.org/cgi-bin/get-sprot-entry?Q15418"/>
    <hyperlink ref="F1060" r:id="rId475" display="http://www.expasy.org/cgi-bin/get-sprot-entry?Q15418"/>
    <hyperlink ref="F1066" r:id="rId476" display="http://us.expasy.org/cgi-bin/niceprot.pl?P62753"/>
    <hyperlink ref="F1068" r:id="rId477" display="http://us.expasy.org/cgi-bin/get-sprot-entry?P23443"/>
    <hyperlink ref="F1070" r:id="rId478" display="http://us.expasy.org/cgi-bin/get-sprot-entry?P23443"/>
    <hyperlink ref="F1072" r:id="rId479" display="http://us.expasy.org/cgi-bin/get-sprot-entry?P23443"/>
    <hyperlink ref="F1074" r:id="rId480" display="http://us.expasy.org/cgi-bin/get-sprot-entry?P23443"/>
    <hyperlink ref="F1076" r:id="rId481" display="http://us.expasy.org/cgi-bin/get-sprot-entry?Q9UBS0"/>
    <hyperlink ref="F1080" r:id="rId482" display="http://us.expasy.org/cgi-bin/get-sprot-entry?P29353"/>
    <hyperlink ref="F1084" r:id="rId483" display="http://au.expasy.org/cgi-bin/get-sprot-entry?P78324"/>
    <hyperlink ref="F1086" r:id="rId484" display="http://us.expasy.org/cgi-bin/get-sprot-entry?Q9H2G2"/>
    <hyperlink ref="F1088" r:id="rId485" display="http://au.expasy.org/cgi-bin/get-sprot-entry?Q9NR28"/>
    <hyperlink ref="F1090" r:id="rId486" display="http://www.expasy.org/cgi-bin/get-sprot-entry?Q15797"/>
    <hyperlink ref="F1093" r:id="rId487" display="http://au.expasy.org/cgi-bin/get-sprot-entry?Q8WXH5"/>
    <hyperlink ref="F1097" r:id="rId488" display="http://au.expasy.org/cgi-bin/get-sprot-entry?O95429"/>
    <hyperlink ref="F1099" r:id="rId489" display="http://us.expasy.org/cgi-bin/get-sprot-entry?P48436"/>
    <hyperlink ref="F1101" r:id="rId490" display="http://au.expasy.org/cgi-bin/get-sprot-entry?Q9NYA1"/>
    <hyperlink ref="F1103" r:id="rId491" display="http://au.expasy.org/cgi-bin/get-sprot-entry?Q9NRA0"/>
    <hyperlink ref="F1105" r:id="rId492" display="http://us.expasy.org/cgi-bin/get-sprot-entry?P12931"/>
    <hyperlink ref="F1107" r:id="rId493" display="http://us.expasy.org/cgi-bin/get-sprot-entry?P12931"/>
    <hyperlink ref="F1109" r:id="rId494" display="http://us.expasy.org/cgi-bin/get-sprot-entry?P12931"/>
    <hyperlink ref="F1111" r:id="rId495" display="http://au.expasy.org/cgi-bin/get-sprot-entry?P42224"/>
    <hyperlink ref="F1113" r:id="rId496" display="http://au.expasy.org/cgi-bin/get-sprot-entry?P42224"/>
    <hyperlink ref="F1117" r:id="rId497" display="http://au.expasy.org/cgi-bin/get-sprot-entry?P42224"/>
    <hyperlink ref="F1119" r:id="rId498" display="http://au.expasy.org/cgi-bin/get-sprot-entry?P52630"/>
    <hyperlink ref="F1121" r:id="rId499" display="http://au.expasy.org/cgi-bin/get-sprot-entry?P52630"/>
    <hyperlink ref="F1123" r:id="rId500" display="http://au.expasy.org/cgi-bin/get-sprot-entry?P40763"/>
    <hyperlink ref="F1125" r:id="rId501" display="http://au.expasy.org/cgi-bin/get-sprot-entry?P40763"/>
    <hyperlink ref="F1129" r:id="rId502" display="http://us.expasy.org/cgi-bin/get-sprot-entry?P42229"/>
    <hyperlink ref="F1131" r:id="rId503" display="http://us.expasy.org/cgi-bin/get-sprot-entry?P42229"/>
    <hyperlink ref="F1133" r:id="rId504" display="http://au.expasy.org/cgi-bin/get-sprot-entry?P51692"/>
    <hyperlink ref="F1135" r:id="rId505" display="http://au.expasy.org/cgi-bin/get-sprot-entry?P42226"/>
    <hyperlink ref="F1127" r:id="rId506" display="http://www.expasy.org/cgi-bin/get-sprot-entry?Q14765"/>
    <hyperlink ref="F1137" r:id="rId507" display="http://au.expasy.org/cgi-bin/get-sprot-entry?P31948"/>
    <hyperlink ref="F1139" r:id="rId508" display="http://us.expasy.org/cgi-bin/get-sprot-entry?Q8NEF5"/>
    <hyperlink ref="F1141" r:id="rId509" display="http://us.expasy.org/cgi-bin/get-sprot-entry?P43405"/>
    <hyperlink ref="F1143" r:id="rId510" display="http://us.expasy.org/cgi-bin/get-sprot-entry?P17600"/>
    <hyperlink ref="F1145" r:id="rId511" display="http://us.expasy.org/cgi-bin/get-sprot-entry?P17600"/>
    <hyperlink ref="F1147" r:id="rId512" display="http://us.expasy.org/cgi-bin/get-sprot-entry?O43318"/>
    <hyperlink ref="F1151" r:id="rId513" display="http://us.expasy.org/cgi-bin/niceprot.pl?P10636"/>
    <hyperlink ref="F1153" r:id="rId514" display="http://us.expasy.org/cgi-bin/niceprot.pl?P10636"/>
    <hyperlink ref="F1155" r:id="rId515" display="http://us.expasy.org/cgi-bin/niceprot.pl?P10636"/>
    <hyperlink ref="F1157" r:id="rId516" display="http://us.expasy.org/cgi-bin/niceprot.pl?P10636"/>
    <hyperlink ref="F1159" r:id="rId517" display="http://us.expasy.org/cgi-bin/niceprot.pl?P10636"/>
    <hyperlink ref="F1161" r:id="rId518" display="http://us.expasy.org/cgi-bin/niceprot.pl?P10636"/>
    <hyperlink ref="F1163" r:id="rId519" display="http://us.expasy.org/cgi-bin/niceprot.pl?P10636"/>
    <hyperlink ref="F1165" r:id="rId520" display="http://us.expasy.org/cgi-bin/niceprot.pl?P10636"/>
    <hyperlink ref="F1167" r:id="rId521" display="http://us.expasy.org/cgi-bin/niceprot.pl?P10636"/>
    <hyperlink ref="F1169" r:id="rId522" display="http://us.expasy.org/cgi-bin/niceprot.pl?P10636"/>
    <hyperlink ref="F1171" r:id="rId523" display="http://au.expasy.org/cgi-bin/get-sprot-entry?Q9UHD2"/>
    <hyperlink ref="F1173" r:id="rId524" display="http://au.expasy.org/cgi-bin/get-sprot-entry?Q9UHD2"/>
    <hyperlink ref="F1175" r:id="rId525" display="http://us.expasy.org/cgi-bin/get-sprot-entry?Q02763"/>
    <hyperlink ref="F1177" r:id="rId526" display="http://us.expasy.org/cgi-bin/get-sprot-entry?Q9UKI8"/>
    <hyperlink ref="F1179" r:id="rId527" display="http://us.expasy.org/cgi-bin/get-sprot-entry?Q9UKI8"/>
    <hyperlink ref="F1181" r:id="rId528" display="http://au.expasy.org/cgi-bin/get-sprot-entry?Q15628"/>
    <hyperlink ref="F1183" r:id="rId529" display="http://au.expasy.org/cgi-bin/get-sprot-entry?P50591"/>
    <hyperlink ref="F1185" r:id="rId530" display="http://www.expasy.org/cgi-bin/get-sprot-entry?P04629"/>
    <hyperlink ref="F1187" r:id="rId531" display="http://us.expasy.org/cgi-bin/get-sprot-entry?Q16620"/>
    <hyperlink ref="F1189" r:id="rId532" display="http://us.expasy.org/cgi-bin/get-sprot-entry?P33981"/>
    <hyperlink ref="F1191" r:id="rId533" display="http://us.expasy.org/cgi-bin/get-sprot-entry?P29597"/>
    <hyperlink ref="F1193" r:id="rId534" display="http://us.expasy.org/cgi-bin/get-sprot-entry?Q16832"/>
    <hyperlink ref="F1195" r:id="rId535" display="http://us.expasy.org/cgi-bin/get-sprot-entry?Q16832"/>
    <hyperlink ref="F1197" r:id="rId536" display="http://us.expasy.org/cgi-bin/niceprot.pl?P07101"/>
    <hyperlink ref="F1199" r:id="rId537" display="http://us.expasy.org/cgi-bin/niceprot.pl?P07101"/>
    <hyperlink ref="F1201" r:id="rId538" display="http://us.expasy.org/cgi-bin/get-sprot-entry?P35968"/>
    <hyperlink ref="F1203" r:id="rId539" display="http://us.expasy.org/cgi-bin/get-sprot-entry?P35968"/>
    <hyperlink ref="F1205" r:id="rId540" display="http://au.expasy.org/cgi-bin/get-sprot-entry?P51452"/>
    <hyperlink ref="F1207" r:id="rId541" display="http://us.expasy.org/cgi-bin/get-sprot-entry?P08670"/>
    <hyperlink ref="F1209" r:id="rId542" display="http://us.expasy.org/cgi-bin/niceprot.pl?P18206"/>
    <hyperlink ref="F1211" r:id="rId543" display="http://us.expasy.org/cgi-bin/get-sprot-entry?Q99986"/>
    <hyperlink ref="F1213" r:id="rId544" display="http://us.expasy.org/cgi-bin/get-sprot-entry?P30291"/>
    <hyperlink ref="F1215" r:id="rId545" display="http://au.expasy.org/cgi-bin/get-sprot-entry?P98170"/>
    <hyperlink ref="F1217" r:id="rId546" display="http://us.expasy.org/cgi-bin/get-sprot-entry?P07947"/>
    <hyperlink ref="F1219" r:id="rId547" display="http://us.expasy.org/cgi-bin/get-sprot-entry?P43403"/>
    <hyperlink ref="F1221" r:id="rId548" display="http://us.expasy.org/cgi-bin/get-sprot-entry?P43403"/>
    <hyperlink ref="F1223" r:id="rId549" display="http://us.expasy.org/cgi-bin/get-sprot-entry?P43403"/>
    <hyperlink ref="F1225" r:id="rId550" display="http://us.expasy.org/cgi-bin/get-sprot-entry?P43403"/>
    <hyperlink ref="F1227" r:id="rId551" display="http://us.expasy.org/cgi-bin/get-sprot-entry?O43293"/>
    <hyperlink ref="F1229" r:id="rId552" display="http://us.expasy.org/cgi-bin/get-sprot-entry?O43293"/>
    <hyperlink ref="F19" r:id="rId553" display="http://us.expasy.org/cgi-bin/get-sprot-entry?P00519"/>
    <hyperlink ref="F39" r:id="rId554" display="http://www.expasy.org/cgi-bin/get-sprot-entry?Q13131"/>
    <hyperlink ref="F435" r:id="rId555" display="http://us.expasy.org/cgi-bin/get-sprot-entry?P04792"/>
    <hyperlink ref="F864" r:id="rId556" display="http://www.expasy.org/cgi-bin/get-sprot-entry?P05771"/>
    <hyperlink ref="F16" r:id="rId557" display="http://us.expasy.org/cgi-bin/get-sprot-entry?P63104"/>
    <hyperlink ref="F18" r:id="rId558" display="http://au.expasy.org/cgi-bin/get-sprot-entry?Q13541"/>
    <hyperlink ref="F293" r:id="rId559" display="http://us.expasy.org/cgi-bin/get-sprot-entry?P29474"/>
    <hyperlink ref="F310" r:id="rId560" display="http://us.expasy.org/cgi-bin/get-sprot-entry?P27361"/>
    <hyperlink ref="F312" r:id="rId561" display="http://us.expasy.org/cgi-bin/get-sprot-entry?P27361"/>
    <hyperlink ref="F314" r:id="rId562" display="http://us.expasy.org/cgi-bin/get-sprot-entry?P27361"/>
    <hyperlink ref="F371" r:id="rId563" display="http://us.expasy.org/cgi-bin/get-sprot-entry?P17677"/>
    <hyperlink ref="F482" r:id="rId564" display="http://us.expasy.org/cgi-bin/get-sprot-entry?O15111"/>
    <hyperlink ref="F574" r:id="rId565" display="http://www.expasy.org/cgi-bin/get-sprot-entry?P53667"/>
    <hyperlink ref="F621" r:id="rId566" display="http://us.expasy.org/cgi-bin/get-sprot-entry?Q02750"/>
    <hyperlink ref="F622" r:id="rId567" display="http://us.expasy.org/cgi-bin/get-sprot-entry?Q02750"/>
    <hyperlink ref="F634" r:id="rId568" display="http://us.expasy.org/cgi-bin/get-sprot-entry?P46734"/>
    <hyperlink ref="F743" r:id="rId569" display="http://us.expasy.org/cgi-bin/get-sprot-entry?P53778"/>
    <hyperlink ref="F762" r:id="rId570" display="http://www.expasy.org/cgi-bin/get-sprot-entry?Q13153"/>
    <hyperlink ref="F791" r:id="rId571" display="http://us.expasy.org/cgi-bin/get-sprot-entry?P16234"/>
    <hyperlink ref="F819" r:id="rId572" display="http://www.expasy.org/cgi-bin/get-sprot-entry?P17612"/>
    <hyperlink ref="F821" r:id="rId573" display="http://www.expasy.org/cgi-bin/get-sprot-entry?P17612"/>
    <hyperlink ref="F1051" r:id="rId574" display="http://www.expasy.org/cgi-bin/get-sprot-entry?Q15418"/>
    <hyperlink ref="F1053" r:id="rId575" display="http://www.expasy.org/cgi-bin/get-sprot-entry?Q15418"/>
    <hyperlink ref="F1055" r:id="rId576" display="http://www.expasy.org/cgi-bin/get-sprot-entry?Q15418"/>
    <hyperlink ref="F1057" r:id="rId577" display="http://www.expasy.org/cgi-bin/get-sprot-entry?Q15418"/>
    <hyperlink ref="F1059" r:id="rId578" display="http://www.expasy.org/cgi-bin/get-sprot-entry?Q15418"/>
    <hyperlink ref="F1089" r:id="rId579" display="http://www.expasy.org/cgi-bin/get-sprot-entry?Q15797"/>
    <hyperlink ref="F1091" r:id="rId580" display="http://us.expasy.org/cgi-bin/get-sprot-entry?Q15796"/>
    <hyperlink ref="F1092" r:id="rId581" display="http://us.expasy.org/cgi-bin/get-sprot-entry?Q15796"/>
    <hyperlink ref="F338" r:id="rId582" display="http://us.expasy.org/cgi-bin/get-sprot-entry?Q05397"/>
    <hyperlink ref="F20" r:id="rId583" display="http://us.expasy.org/cgi-bin/get-sprot-entry?P00519"/>
    <hyperlink ref="F22" r:id="rId584" display="http://us.expasy.org/cgi-bin/get-sprot-entry?P00519"/>
    <hyperlink ref="F24" r:id="rId585" display="http://au.expasy.org/cgi-bin/get-sprot-entry?Q13085"/>
    <hyperlink ref="F26" r:id="rId586" display="http://us.expasy.org/cgi-bin/get-sprot-entry?Q07912"/>
    <hyperlink ref="F28" r:id="rId587" display="http://au.expasy.org/cgi-bin/get-sprot-entry?P35611"/>
    <hyperlink ref="F30" r:id="rId588" display="http://us.expasy.org/cgi-bin/get-sprot-entry?O95831"/>
    <hyperlink ref="F34" r:id="rId589" display="http://us.expasy.org/cgi-bin/get-sprot-entry?P54819"/>
    <hyperlink ref="F36" r:id="rId590" display="http://us.expasy.org/cgi-bin/get-sprot-entry?Q9UM73"/>
    <hyperlink ref="F38" r:id="rId591" display="http://us.expasy.org/cgi-bin/get-sprot-entry?Q96Q40"/>
    <hyperlink ref="F42" r:id="rId592" display="http://us.expasy.org/cgi-bin/get-sprot-entry?P57078"/>
    <hyperlink ref="F44" r:id="rId593" display="http://us.expasy.org/cgi-bin/get-sprot-entry?O95757"/>
    <hyperlink ref="F46" r:id="rId594" display="http://us.expasy.org/cgi-bin/get-sprot-entry?P34932"/>
    <hyperlink ref="F48" r:id="rId595" display="http://au.expasy.org/cgi-bin/get-sprot-entry?P49407"/>
    <hyperlink ref="F50" r:id="rId596" display="http://us.expasy.org/cgi-bin/get-sprot-entry?Q99683"/>
    <hyperlink ref="F52" r:id="rId597" display="http://us.expasy.org/cgi-bin/get-sprot-entry?P15336"/>
    <hyperlink ref="F54" r:id="rId598" display="http://us.expasy.org/cgi-bin/get-sprot-entry?P15336"/>
    <hyperlink ref="F58" r:id="rId599" display="http://us.expasy.org/cgi-bin/get-sprot-entry?Q96GD4"/>
    <hyperlink ref="F60" r:id="rId600" display="http://us.expasy.org/cgi-bin/get-sprot-entry?Q9UQB9"/>
    <hyperlink ref="F62" r:id="rId601" display="http://us.expasy.org/cgi-bin/get-sprot-entry?P30530"/>
    <hyperlink ref="F64" r:id="rId602" display="http://au.expasy.org/cgi-bin/get-sprot-entry?P06748"/>
    <hyperlink ref="F66" r:id="rId603" display="http://au.expasy.org/cgi-bin/get-sprot-entry?P06748"/>
    <hyperlink ref="F68" r:id="rId604" display="http://us.expasy.org/cgi-bin/get-sprot-entry?Q92934"/>
    <hyperlink ref="F70" r:id="rId605" display="http://us.expasy.org/cgi-bin/get-sprot-entry?Q92934"/>
    <hyperlink ref="F74" r:id="rId606" display="http://us.expasy.org/cgi-bin/get-sprot-entry?Q16611"/>
    <hyperlink ref="F76" r:id="rId607" display="http://us.expasy.org/cgi-bin/get-sprot-entry?Q07812"/>
    <hyperlink ref="F78" r:id="rId608" display="http://us.expasy.org/cgi-bin/get-sprot-entry?P10415"/>
    <hyperlink ref="F80" r:id="rId609" display="http://us.expasy.org/cgi-bin/get-sprot-entry?Q07817"/>
    <hyperlink ref="F82" r:id="rId610" display="http://us.expasy.org/cgi-bin/get-sprot-entry?P55957"/>
    <hyperlink ref="F84" r:id="rId611" display="http://us.expasy.org/cgi-bin/get-sprot-entry?P51451"/>
    <hyperlink ref="F86" r:id="rId612" display="http://us.expasy.org/cgi-bin/get-sprot-entry?O75498"/>
    <hyperlink ref="F88" r:id="rId613" display="http://us.expasy.org/cgi-bin/get-sprot-entry?P51813"/>
    <hyperlink ref="F90" r:id="rId614" display="http://us.expasy.org/cgi-bin/get-sprot-entry?P51813"/>
    <hyperlink ref="F92" r:id="rId615" display="http://us.expasy.org/cgi-bin/get-sprot-entry?P38398"/>
    <hyperlink ref="F94" r:id="rId616" display="http://us.expasy.org/cgi-bin/get-sprot-entry?P25440"/>
    <hyperlink ref="F96" r:id="rId617" display="http://us.expasy.org/cgi-bin/get-sprot-entry?Q06187"/>
    <hyperlink ref="F98" r:id="rId618" display="http://us.expasy.org/cgi-bin/get-sprot-entry?Q06187"/>
    <hyperlink ref="F100" r:id="rId619" display="http://us.expasy.org/cgi-bin/get-sprot-entry?O43683"/>
    <hyperlink ref="F102" r:id="rId620" display="http://us.expasy.org/cgi-bin/get-sprot-entry?Q05682"/>
    <hyperlink ref="F104" r:id="rId621" display="http://us.expasy.org/cgi-bin/get-sprot-entry?Q8IU85"/>
    <hyperlink ref="F106" r:id="rId622" display="http://us.expasy.org/cgi-bin/get-sprot-entry?Q8IU85"/>
    <hyperlink ref="F108" r:id="rId623" display="http://us.expasy.org/cgi-bin/get-sprot-entry?Q96NX5"/>
    <hyperlink ref="F110" r:id="rId624" display="http://us.expasy.org/cgi-bin/get-sprot-entry?Q9UQM7"/>
    <hyperlink ref="F112" r:id="rId625" display="http://us.expasy.org/cgi-bin/get-sprot-entry?Q9UQM7"/>
    <hyperlink ref="F114" r:id="rId626" display="http://us.expasy.org/cgi-bin/get-sprot-entry?Q13554"/>
    <hyperlink ref="F116" r:id="rId627" display="http://us.expasy.org/cgi-bin/get-sprot-entry?Q13554"/>
    <hyperlink ref="F122" r:id="rId628" display="http://us.expasy.org/cgi-bin/get-sprot-entry?Q13555"/>
    <hyperlink ref="F124" r:id="rId629" display="http://us.expasy.org/cgi-bin/get-sprot-entry?Q8N5S9"/>
    <hyperlink ref="F126" r:id="rId630" display="http://au.expasy.org/cgi-bin/get-sprot-entry?P55060"/>
    <hyperlink ref="F128" r:id="rId631" display="http://us.expasy.org/cgi-bin/get-sprot-entry?O14936"/>
    <hyperlink ref="F130" r:id="rId632" display="http://us.expasy.org/cgi-bin/get-sprot-entry?P29466"/>
    <hyperlink ref="F132" r:id="rId633" display="http://us.expasy.org/cgi-bin/get-sprot-entry?P42575"/>
    <hyperlink ref="F134" r:id="rId634" display="http://us.expasy.org/cgi-bin/get-sprot-entry?P42574"/>
    <hyperlink ref="F136" r:id="rId635" display="http://us.expasy.org/cgi-bin/get-sprot-entry?P49662"/>
    <hyperlink ref="F138" r:id="rId636" display="http://us.expasy.org/cgi-bin/get-sprot-entry?P51878"/>
    <hyperlink ref="F140" r:id="rId637" display="http://us.expasy.org/cgi-bin/get-sprot-entry?P55212"/>
    <hyperlink ref="F142" r:id="rId638" display="http://us.expasy.org/cgi-bin/get-sprot-entry?P55210"/>
    <hyperlink ref="F144" r:id="rId639" display="http://us.expasy.org/cgi-bin/get-sprot-entry?Q14790"/>
    <hyperlink ref="F148" r:id="rId640" display="http://us.expasy.org/cgi-bin/get-sprot-entry?P55211"/>
    <hyperlink ref="F150" r:id="rId641" display="http://au.expasy.org/cgi-bin/get-sprot-entry?O08736"/>
    <hyperlink ref="F152" r:id="rId642" display="http://au.expasy.org/cgi-bin/get-sprot-entry?P35222"/>
    <hyperlink ref="F154" r:id="rId643" display="http://au.expasy.org/cgi-bin/get-sprot-entry?P35222"/>
    <hyperlink ref="F40" r:id="rId644" display="http://www.expasy.org/cgi-bin/get-sprot-entry?Q13131"/>
    <hyperlink ref="F156" r:id="rId645" display="http://us.expasy.org/cgi-bin/get-sprot-entry?P51636"/>
    <hyperlink ref="F158" r:id="rId646" display="http://us.expasy.org/cgi-bin/get-sprot-entry?P51636"/>
    <hyperlink ref="F160" r:id="rId647" display="http://us.expasy.org/cgi-bin/get-sprot-entry?P08575"/>
    <hyperlink ref="F162" r:id="rId648" display="http://us.expasy.org/cgi-bin/niceprot.pl?P30305"/>
    <hyperlink ref="F164" r:id="rId649" display="http://us.expasy.org/cgi-bin/get-sprot-entry?P30307"/>
    <hyperlink ref="F166" r:id="rId650" display="http://us.expasy.org/cgi-bin/get-sprot-entry?Q14004"/>
    <hyperlink ref="F168" r:id="rId651" display="http://us.expasy.org/cgi-bin/get-sprot-entry?P49427"/>
    <hyperlink ref="F170" r:id="rId652" display="http://us.expasy.org/cgi-bin/get-sprot-entry?P06493"/>
    <hyperlink ref="F172" r:id="rId653" display="http://us.expasy.org/cgi-bin/get-sprot-entry?P24941"/>
    <hyperlink ref="F174" r:id="rId654" display="http://us.expasy.org/cgi-bin/get-sprot-entry?P24941"/>
    <hyperlink ref="F176" r:id="rId655" display="http://us.expasy.org/cgi-bin/get-sprot-entry?P06493"/>
    <hyperlink ref="F178" r:id="rId656" display="http://us.expasy.org/cgi-bin/get-sprot-entry?P06493"/>
    <hyperlink ref="F180" r:id="rId657" display="http://us.expasy.org/cgi-bin/get-sprot-entry?P06493"/>
    <hyperlink ref="F182" r:id="rId658" display="http://us.expasy.org/cgi-bin/get-sprot-entry?P06493"/>
    <hyperlink ref="F184" r:id="rId659" display="http://us.expasy.org/cgi-bin/get-sprot-entry?P06493"/>
    <hyperlink ref="F186" r:id="rId660" display="http://us.expasy.org/cgi-bin/get-sprot-entry?P11802"/>
    <hyperlink ref="F188" r:id="rId661" display="http://us.expasy.org/cgi-bin/get-sprot-entry?Q00535"/>
    <hyperlink ref="F190" r:id="rId662" display="http://us.expasy.org/cgi-bin/get-sprot-entry?Q00534"/>
    <hyperlink ref="F192" r:id="rId663" display="http://us.expasy.org/cgi-bin/get-sprot-entry?P50613"/>
    <hyperlink ref="F194" r:id="rId664" display="http://us.expasy.org/cgi-bin/get-sprot-entry?P50613"/>
    <hyperlink ref="F198" r:id="rId665" display="http://us.expasy.org/cgi-bin/get-sprot-entry?P49336"/>
    <hyperlink ref="F200" r:id="rId666" display="http://us.expasy.org/cgi-bin/get-sprot-entry?P50750"/>
    <hyperlink ref="F202" r:id="rId667" display="http://us.expasy.org/cgi-bin/get-sprot-entry?Q15131"/>
    <hyperlink ref="F204" r:id="rId668" display="http://us.expasy.org/cgi-bin/get-sprot-entry?O14757"/>
    <hyperlink ref="F206" r:id="rId669" display="http://us.expasy.org/cgi-bin/get-sprot-entry?O96017"/>
    <hyperlink ref="F208" r:id="rId670" display="http://us.expasy.org/cgi-bin/get-sprot-entry?Q13490"/>
    <hyperlink ref="F210" r:id="rId671" display="http://us.expasy.org/cgi-bin/get-sprot-entry?P48730"/>
    <hyperlink ref="F212" r:id="rId672" display="http://us.expasy.org/cgi-bin/get-sprot-entry?P49674"/>
    <hyperlink ref="F214" r:id="rId673" display="http://us.expasy.org/cgi-bin/get-sprot-entry?P78368"/>
    <hyperlink ref="F216" r:id="rId674" display="http://au.expasy.org/cgi-bin/get-sprot-entry?P68400"/>
    <hyperlink ref="F218" r:id="rId675" display="http://us.expasy.org/cgi-bin/get-sprot-entry?P23528"/>
    <hyperlink ref="F220" r:id="rId676" display="http://us.expasy.org/cgi-bin/get-sprot-entry?Q9Y281"/>
    <hyperlink ref="F222" r:id="rId677" display="http://au.expasy.org/cgi-bin/get-sprot-entry?Q60598"/>
    <hyperlink ref="F224" r:id="rId678" display="http://us.expasy.org/cgi-bin/get-sprot-entry?P41279"/>
    <hyperlink ref="F226" r:id="rId679" display="http://us.expasy.org/cgi-bin/get-sprot-entry?P35354"/>
    <hyperlink ref="F228" r:id="rId680" display="http://us.expasy.org/cgi-bin/get-sprot-entry?P16220"/>
    <hyperlink ref="F230" r:id="rId681" display="http://us.expasy.org/cgi-bin/get-sprot-entry?P16220"/>
    <hyperlink ref="F232" r:id="rId682" display="http://us.expasy.org/cgi-bin/get-sprot-entry?P02511"/>
    <hyperlink ref="F234" r:id="rId683" display="http://us.expasy.org/cgi-bin/get-sprot-entry?P02511"/>
    <hyperlink ref="F236" r:id="rId684" display="http://us.expasy.org/cgi-bin/get-sprot-entry?P41240"/>
    <hyperlink ref="F238" r:id="rId685" display="http://au.expasy.org/cgi-bin/get-sprot-entry?P78396"/>
    <hyperlink ref="F240" r:id="rId686" display="http://us.expasy.org/cgi-bin/get-sprot-entry?P14635"/>
    <hyperlink ref="F242" r:id="rId687" display="http://us.expasy.org/cgi-bin/get-sprot-entry?P24385"/>
    <hyperlink ref="F244" r:id="rId688" display="http://au.expasy.org/cgi-bin/get-sprot-entry?P24864"/>
    <hyperlink ref="F246" r:id="rId689" display="http://us.expasy.org/cgi-bin/get-sprot-entry?P51959"/>
    <hyperlink ref="F248" r:id="rId690" display="http://us.expasy.org/cgi-bin/get-sprot-entry?P99999"/>
    <hyperlink ref="F250" r:id="rId691" display="http://us.expasy.org/cgi-bin/get-sprot-entry?O75553"/>
    <hyperlink ref="F252" r:id="rId692" display="http://us.expasy.org/cgi-bin/get-sprot-entry?P53355"/>
    <hyperlink ref="F254" r:id="rId693" display="http://us.expasy.org/cgi-bin/get-sprot-entry?Q9UIK4"/>
    <hyperlink ref="F256" r:id="rId694" display="http://us.expasy.org/cgi-bin/get-sprot-entry?Q9UER7"/>
    <hyperlink ref="F258" r:id="rId695" display="http://us.expasy.org/cgi-bin/get-sprot-entry?O00273"/>
    <hyperlink ref="F260" r:id="rId696" display="http://us.expasy.org/cgi-bin/get-sprot-entry?Q13574"/>
    <hyperlink ref="F262" r:id="rId697" display="http://us.expasy.org/cgi-bin/get-sprot-entry?P78527"/>
    <hyperlink ref="F264" r:id="rId698" display="http://us.expasy.org/cgi-bin/get-sprot-entry?O60496"/>
    <hyperlink ref="F266" r:id="rId699" display="http://us.expasy.org/cgi-bin/get-sprot-entry?Q9UEE5"/>
    <hyperlink ref="F268" r:id="rId700" display="http://us.expasy.org/cgi-bin/get-sprot-entry?O94768"/>
    <hyperlink ref="F270" r:id="rId701" display="http://us.expasy.org/cgi-bin/get-sprot-entry?O00418"/>
    <hyperlink ref="F272" r:id="rId702" display="http://us.expasy.org/cgi-bin/get-sprot-entry?P00533"/>
    <hyperlink ref="F274" r:id="rId703" display="http://us.expasy.org/cgi-bin/get-sprot-entry?P00533"/>
    <hyperlink ref="F276" r:id="rId704" display="http://us.expasy.org/cgi-bin/get-sprot-entry?P00533"/>
    <hyperlink ref="F278" r:id="rId705" display="http://us.expasy.org/cgi-bin/get-sprot-entry?P00533"/>
    <hyperlink ref="F280" r:id="rId706" display="http://us.expasy.org/cgi-bin/get-sprot-entry?P05198"/>
    <hyperlink ref="F282" r:id="rId707" display="http://us.expasy.org/cgi-bin/get-sprot-entry?P05198"/>
    <hyperlink ref="F284" r:id="rId708" display="http://us.expasy.org/cgi-bin/get-sprot-entry?P05198"/>
    <hyperlink ref="F286" r:id="rId709" display="http://us.expasy.org/cgi-bin/get-sprot-entry?Q13144"/>
    <hyperlink ref="F288" r:id="rId710" display="http://us.expasy.org/cgi-bin/get-sprot-entry?P06730"/>
    <hyperlink ref="F290" r:id="rId711" display="http://us.expasy.org/cgi-bin/get-sprot-entry?P06730"/>
    <hyperlink ref="F292" r:id="rId712" display="http://us.expasy.org/cgi-bin/get-sprot-entry?Q04637"/>
    <hyperlink ref="F294" r:id="rId713" display="http://us.expasy.org/cgi-bin/get-sprot-entry?P29474"/>
    <hyperlink ref="F296" r:id="rId714" display="http://us.expasy.org/cgi-bin/get-sprot-entry?P21709"/>
    <hyperlink ref="F298" r:id="rId715" display="http://us.expasy.org/cgi-bin/get-sprot-entry?P04626"/>
    <hyperlink ref="F300" r:id="rId716" display="http://us.expasy.org/cgi-bin/get-sprot-entry?P04626"/>
    <hyperlink ref="F303" r:id="rId717" display="http://us.expasy.org/cgi-bin/get-sprot-entry?P04626"/>
    <hyperlink ref="F304" r:id="rId718" display="http://us.expasy.org/cgi-bin/get-sprot-entry?P04626"/>
    <hyperlink ref="F306" r:id="rId719" display="http://us.expasy.org/cgi-bin/get-sprot-entry?P04626"/>
    <hyperlink ref="F308" r:id="rId720" display="http://us.expasy.org/cgi-bin/get-sprot-entry?P27361"/>
    <hyperlink ref="F316" r:id="rId721" display="http://us.expasy.org/cgi-bin/get-sprot-entry?P28482"/>
    <hyperlink ref="F318" r:id="rId722" display="http://us.expasy.org/cgi-bin/get-sprot-entry?Q16659"/>
    <hyperlink ref="F320" r:id="rId723" display="http://us.expasy.org/cgi-bin/get-sprot-entry?Q13164"/>
    <hyperlink ref="F322" r:id="rId724" display="http://us.expasy.org/cgi-bin/get-sprot-entry?P53778"/>
    <hyperlink ref="F326" r:id="rId725" display="http://us.expasy.org/cgi-bin/get-sprot-entry?P30101"/>
    <hyperlink ref="F328" r:id="rId726" display="http://us.expasy.org/cgi-bin/get-sprot-entry?P13667"/>
    <hyperlink ref="F330" r:id="rId727" display="http://us.expasy.org/cgi-bin/get-sprot-entry?Q05397"/>
    <hyperlink ref="F332" r:id="rId728" display="http://us.expasy.org/cgi-bin/get-sprot-entry?Q05397"/>
    <hyperlink ref="F334" r:id="rId729" display="http://us.expasy.org/cgi-bin/get-sprot-entry?Q05397"/>
    <hyperlink ref="F336" r:id="rId730" display="http://us.expasy.org/cgi-bin/get-sprot-entry?Q05397"/>
    <hyperlink ref="F340" r:id="rId731" display="http://us.expasy.org/cgi-bin/get-sprot-entry?Q05397"/>
    <hyperlink ref="F342" r:id="rId732" display="http://us.expasy.org/cgi-bin/get-sprot-entry?Q05397"/>
    <hyperlink ref="F344" r:id="rId733" display="http://us.expasy.org/cgi-bin/get-sprot-entry?Q05397"/>
    <hyperlink ref="F346" r:id="rId734" display="http://us.expasy.org/cgi-bin/get-sprot-entry?Q05397"/>
    <hyperlink ref="F348" r:id="rId735" display="http://us.expasy.org/cgi-bin/get-sprot-entry?Q05397"/>
    <hyperlink ref="F350" r:id="rId736" display="http://us.expasy.org/cgi-bin/get-sprot-entry?Q05397"/>
    <hyperlink ref="F354" r:id="rId737" display="http://us.expasy.org/cgi-bin/get-sprot-entry?P48023"/>
    <hyperlink ref="F356" r:id="rId738" display="http://us.expasy.org/cgi-bin/get-sprot-entry?P07332"/>
    <hyperlink ref="F358" r:id="rId739" display="http://us.expasy.org/cgi-bin/get-sprot-entry?P11362"/>
    <hyperlink ref="F360" r:id="rId740" display="http://us.expasy.org/cgi-bin/get-sprot-entry?P21802"/>
    <hyperlink ref="F364" r:id="rId741" display="http://us.expasy.org/cgi-bin/get-sprot-entry?P35916"/>
    <hyperlink ref="F366" r:id="rId742" display="http://au.expasy.org/cgi-bin/get-sprot-entry?P01100"/>
    <hyperlink ref="F368" r:id="rId743" display="http://us.expasy.org/cgi-bin/get-sprot-entry?P01100"/>
    <hyperlink ref="F370" r:id="rId744" display="http://us.expasy.org/cgi-bin/get-sprot-entry?P06241"/>
    <hyperlink ref="F372" r:id="rId745" display="http://us.expasy.org/cgi-bin/get-sprot-entry?P17677"/>
    <hyperlink ref="F374" r:id="rId746" display="http://us.expasy.org/cgi-bin/get-sprot-entry?Q12851"/>
    <hyperlink ref="F376" r:id="rId747" display="http://us.expasy.org/cgi-bin/get-sprot-entry?P14136"/>
    <hyperlink ref="F380" r:id="rId748" display="http://au.expasy.org/cgi-bin/get-sprot-entry?P63244"/>
    <hyperlink ref="F384" r:id="rId749" display="http://us.expasy.org/cgi-bin/get-sprot-entry?P25098"/>
    <hyperlink ref="F386" r:id="rId750" display="http://us.expasy.org/cgi-bin/get-sprot-entry?P35626"/>
    <hyperlink ref="F390" r:id="rId751" display="http://us.expasy.org/cgi-bin/get-sprot-entry?P38646"/>
    <hyperlink ref="F392" r:id="rId752" display="http://us.expasy.org/cgi-bin/get-sprot-entry?P11021"/>
    <hyperlink ref="F394" r:id="rId753" display="http://us.expasy.org/cgi-bin/get-sprot-entry?P14625"/>
    <hyperlink ref="F404" r:id="rId754" display="http://us.expasy.org/cgi-bin/get-sprot-entry?Q8TF76"/>
    <hyperlink ref="F406" r:id="rId755" display="http://us.expasy.org/cgi-bin/get-sprot-entry?P54727"/>
    <hyperlink ref="F408" r:id="rId756" display="http://au.expasy.org/cgi-bin/get-sprot-entry?P50502"/>
    <hyperlink ref="F410" r:id="rId757" display="http://au.expasy.org/cgi-bin/get-sprot-entry?Q02539"/>
    <hyperlink ref="F412" r:id="rId758" display="http://us.expasy.org/cgi-bin/get-sprot-entry?P16104"/>
    <hyperlink ref="F414" r:id="rId759" display="http://us.expasy.org/cgi-bin/get-sprot-entry?P33778"/>
    <hyperlink ref="F416" r:id="rId760" display="http://us.expasy.org/cgi-bin/get-sprot-entry?P84243"/>
    <hyperlink ref="F419" r:id="rId761" display="http://us.expasy.org/cgi-bin/get-sprot-entry?P84243"/>
    <hyperlink ref="F418" r:id="rId762" display="http://us.expasy.org/cgi-bin/get-sprot-entry?P84243"/>
    <hyperlink ref="F420" r:id="rId763" display="http://us.expasy.org/cgi-bin/get-sprot-entry?P84243"/>
    <hyperlink ref="F422" r:id="rId764" display="http://us.expasy.org/cgi-bin/get-sprot-entry?P84243"/>
    <hyperlink ref="F424" r:id="rId765" display="http://us.expasy.org/cgi-bin/get-sprot-entry?P09601"/>
    <hyperlink ref="F426" r:id="rId766" display="http://us.expasy.org/cgi-bin/get-sprot-entry?P30519"/>
    <hyperlink ref="F428" r:id="rId767" display="http://us.expasy.org/cgi-bin/get-sprot-entry?Q92918"/>
    <hyperlink ref="F430" r:id="rId768" display="http://us.expasy.org/cgi-bin/get-sprot-entry?P11142"/>
    <hyperlink ref="F432" r:id="rId769" display="http://us.expasy.org/cgi-bin/get-sprot-entry?Q9ULV5"/>
    <hyperlink ref="F434" r:id="rId770" display="http://us.expasy.org/cgi-bin/get-sprot-entry?P04792"/>
    <hyperlink ref="F436" r:id="rId771" display="http://us.expasy.org/cgi-bin/get-sprot-entry?P04792"/>
    <hyperlink ref="F438" r:id="rId772" display="http://us.expasy.org/cgi-bin/get-sprot-entry?P04792"/>
    <hyperlink ref="F440" r:id="rId773" display="http://us.expasy.org/cgi-bin/get-sprot-entry?P04792"/>
    <hyperlink ref="F442" r:id="rId774" display="http://us.expasy.org/cgi-bin/get-sprot-entry?P04792"/>
    <hyperlink ref="F444" r:id="rId775" display="http://us.expasy.org/cgi-bin/get-sprot-entry?P04792"/>
    <hyperlink ref="F446" r:id="rId776" display="http://us.expasy.org/cgi-bin/get-sprot-entry?P04792"/>
    <hyperlink ref="F448" r:id="rId777" display="http://us.expasy.org/cgi-bin/get-sprot-entry?P25685"/>
    <hyperlink ref="F450" r:id="rId778" display="http://us.expasy.org/cgi-bin/get-sprot-entry?P29043"/>
    <hyperlink ref="F452" r:id="rId779" display="http://au.expasy.org/cgi-bin/get-sprot-entry?P10809"/>
    <hyperlink ref="F453" r:id="rId780" display="http://au.expasy.org/cgi-bin/get-sprot-entry?P10809"/>
    <hyperlink ref="F454" r:id="rId781" display="http://au.expasy.org/cgi-bin/get-sprot-entry?P10809"/>
    <hyperlink ref="F456" r:id="rId782" display="http://au.expasy.org/cgi-bin/get-sprot-entry?P08107"/>
    <hyperlink ref="F458" r:id="rId783" display="http://au.expasy.org/cgi-bin/get-sprot-entry?P07900"/>
    <hyperlink ref="F460" r:id="rId784" display="http://us.expasy.org/cgi-bin/get-sprot-entry?Q92598"/>
    <hyperlink ref="F462" r:id="rId785" display="http://au.expasy.org/cgi-bin/get-sprot-entry?O95351"/>
    <hyperlink ref="F468" r:id="rId786" display="http://us.expasy.org/cgi-bin/get-sprot-entry?Q9UPZ9"/>
    <hyperlink ref="F470" r:id="rId787" display="http://us.expasy.org/cgi-bin/get-sprot-entry?P08069"/>
    <hyperlink ref="F472" r:id="rId788" display="http://us.expasy.org/cgi-bin/get-sprot-entry?P25963"/>
    <hyperlink ref="F474" r:id="rId789" display="http://us.expasy.org/cgi-bin/get-sprot-entry?Q15653"/>
    <hyperlink ref="F476" r:id="rId790" display="http://us.expasy.org/cgi-bin/get-sprot-entry?O15111"/>
    <hyperlink ref="F478" r:id="rId791" display="http://us.expasy.org/cgi-bin/get-sprot-entry?O15111"/>
    <hyperlink ref="F480" r:id="rId792" display="http://us.expasy.org/cgi-bin/get-sprot-entry?O15111"/>
    <hyperlink ref="F484" r:id="rId793" display="http://us.expasy.org/cgi-bin/get-sprot-entry?O14920"/>
    <hyperlink ref="F486" r:id="rId794" display="http://us.expasy.org/cgi-bin/get-sprot-entry?O14920"/>
    <hyperlink ref="F488" r:id="rId795" display="http://us.expasy.org/cgi-bin/get-sprot-entry?Q13418"/>
    <hyperlink ref="F490" r:id="rId796" display="http://us.expasy.org/cgi-bin/get-sprot-entry?Q13418"/>
    <hyperlink ref="F492" r:id="rId797" display="http://us.expasy.org/cgi-bin/get-sprot-entry?P13612"/>
    <hyperlink ref="F496" r:id="rId798" display="http://au.expasy.org/cgi-bin/get-sprot-entry?P05556"/>
    <hyperlink ref="F494" r:id="rId799" display="http://au.expasy.org/cgi-bin/get-sprot-entry?P05556"/>
    <hyperlink ref="F498" r:id="rId800" display="http://us.expasy.org/cgi-bin/get-sprot-entry?P06213"/>
    <hyperlink ref="F500" r:id="rId801" display="http://us.expasy.org/cgi-bin/get-sprot-entry?P06213"/>
    <hyperlink ref="F502" r:id="rId802" display="http://us.expasy.org/cgi-bin/get-sprot-entry?P51617"/>
    <hyperlink ref="F504" r:id="rId803" display="http://us.expasy.org/cgi-bin/get-sprot-entry?O43187"/>
    <hyperlink ref="F506" r:id="rId804" display="http://us.expasy.org/cgi-bin/get-sprot-entry?Q9Y616"/>
    <hyperlink ref="F508" r:id="rId805" display="http://us.expasy.org/cgi-bin/get-sprot-entry?Q9NWZ3"/>
    <hyperlink ref="F510" r:id="rId806" display="http://us.expasy.org/cgi-bin/get-sprot-entry?Q9NWZ3"/>
    <hyperlink ref="F512" r:id="rId807" display="http://us.expasy.org/cgi-bin/get-sprot-entry?P35568"/>
    <hyperlink ref="F514" r:id="rId808" display="http://us.expasy.org/cgi-bin/get-sprot-entry?P35568"/>
    <hyperlink ref="F516" r:id="rId809" display="http://us.expasy.org/cgi-bin/get-sprot-entry?P23458"/>
    <hyperlink ref="F518" r:id="rId810" display="http://us.expasy.org/cgi-bin/get-sprot-entry?P23458"/>
    <hyperlink ref="F523" r:id="rId811" display="http://us.expasy.org/cgi-bin/get-sprot-entry?P52333"/>
    <hyperlink ref="F520" r:id="rId812" display="http://us.expasy.org/cgi-bin/get-sprot-entry?O60674"/>
    <hyperlink ref="F521" r:id="rId813" display="http://us.expasy.org/cgi-bin/get-sprot-entry?O60674"/>
    <hyperlink ref="F522" r:id="rId814" display="http://us.expasy.org/cgi-bin/get-sprot-entry?O60674"/>
    <hyperlink ref="F526" r:id="rId815" display="http://us.expasy.org/cgi-bin/get-sprot-entry?Q9UHG7"/>
    <hyperlink ref="F538" r:id="rId816" display="http://us.expasy.org/cgi-bin/get-sprot-entry?P05412"/>
    <hyperlink ref="F540" r:id="rId817" display="http://us.expasy.org/cgi-bin/get-sprot-entry?P05412"/>
    <hyperlink ref="F543" r:id="rId818" display="http://us.expasy.org/cgi-bin/get-sprot-entry?P05412"/>
    <hyperlink ref="F542" r:id="rId819" display="http://us.expasy.org/cgi-bin/get-sprot-entry?P05412"/>
    <hyperlink ref="F544" r:id="rId820" display="http://us.expasy.org/cgi-bin/get-sprot-entry?P05412"/>
    <hyperlink ref="F546" r:id="rId821" display="http://au.expasy.org/cgi-bin/get-sprot-entry?Q16667"/>
    <hyperlink ref="F548" r:id="rId822" display="http://us.expasy.org/cgi-bin/get-sprot-entry?Q9Y4K4"/>
    <hyperlink ref="F550" r:id="rId823" display="http://us.expasy.org/cgi-bin/get-sprot-entry?P10721"/>
    <hyperlink ref="F552" r:id="rId824" display="http://us.expasy.org/cgi-bin/get-sprot-entry?P10721"/>
    <hyperlink ref="F554" r:id="rId825" display="http://us.expasy.org/cgi-bin/get-sprot-entry?P10721"/>
    <hyperlink ref="F556" r:id="rId826" display="http://us.expasy.org/cgi-bin/get-sprot-entry?Q13043"/>
    <hyperlink ref="F558" r:id="rId827" display="http://us.expasy.org/cgi-bin/get-sprot-entry?Q8IVT5"/>
    <hyperlink ref="F560" r:id="rId828" display="http://au.expasy.org/cgi-bin/get-sprot-entry?P10586"/>
    <hyperlink ref="F562" r:id="rId829" display="http://us.expasy.org/cgi-bin/get-sprot-entry?O95835"/>
    <hyperlink ref="F564" r:id="rId830" display="http://us.expasy.org/cgi-bin/get-sprot-entry?P06239"/>
    <hyperlink ref="F566" r:id="rId831" display="http://us.expasy.org/cgi-bin/get-sprot-entry?P06239"/>
    <hyperlink ref="F568" r:id="rId832" display="http://us.expasy.org/cgi-bin/get-sprot-entry?P06239"/>
    <hyperlink ref="F570" r:id="rId833" display="http://us.expasy.org/cgi-bin/get-sprot-entry?P06239"/>
    <hyperlink ref="F572" r:id="rId834" display="http://us.expasy.org/cgi-bin/get-sprot-entry?P06239"/>
    <hyperlink ref="F576" r:id="rId835" display="http://us.expasy.org/cgi-bin/get-sprot-entry?O94804"/>
    <hyperlink ref="F578" r:id="rId836" display="http://us.expasy.org/cgi-bin/get-sprot-entry?P07948"/>
    <hyperlink ref="F580" r:id="rId837" display="http://us.expasy.org/cgi-bin/get-sprot-entry?P07948"/>
    <hyperlink ref="F582" r:id="rId838" display="http://us.expasy.org/cgi-bin/get-sprot-entry?P20794"/>
    <hyperlink ref="F586" r:id="rId839" display="http://us.expasy.org/cgi-bin/get-sprot-entry?Q16539"/>
    <hyperlink ref="F588" r:id="rId840" display="http://us.expasy.org/cgi-bin/get-sprot-entry?P49137"/>
    <hyperlink ref="F590" r:id="rId841" display="http://us.expasy.org/cgi-bin/get-sprot-entry?P49137"/>
    <hyperlink ref="F592" r:id="rId842" display="http://us.expasy.org/cgi-bin/get-sprot-entry?P49137"/>
    <hyperlink ref="F594" r:id="rId843" display="http://us.expasy.org/cgi-bin/get-sprot-entry?P49137"/>
    <hyperlink ref="F596" r:id="rId844" display="http://us.expasy.org/cgi-bin/get-sprot-entry?P29966"/>
    <hyperlink ref="F600" r:id="rId845" display="http://us.expasy.org/cgi-bin/get-sprot-entry?Q9P0L2"/>
    <hyperlink ref="F602" r:id="rId846" display="http://au.expasy.org/cgi-bin/get-sprot-entry?Q07820"/>
    <hyperlink ref="F604" r:id="rId847" display="http://us.expasy.org/cgi-bin/get-sprot-entry?Q02750"/>
    <hyperlink ref="F606" r:id="rId848" display="http://us.expasy.org/cgi-bin/get-sprot-entry?Q02750"/>
    <hyperlink ref="F608" r:id="rId849" display="http://us.expasy.org/cgi-bin/get-sprot-entry?Q02750"/>
    <hyperlink ref="F610" r:id="rId850" display="http://us.expasy.org/cgi-bin/get-sprot-entry?Q02750"/>
    <hyperlink ref="F612" r:id="rId851" display="http://us.expasy.org/cgi-bin/get-sprot-entry?Q02750"/>
    <hyperlink ref="F614" r:id="rId852" display="http://us.expasy.org/cgi-bin/get-sprot-entry?Q02750"/>
    <hyperlink ref="F616" r:id="rId853" display="http://us.expasy.org/cgi-bin/get-sprot-entry?Q02750"/>
    <hyperlink ref="F618" r:id="rId854" display="http://us.expasy.org/cgi-bin/get-sprot-entry?Q02750"/>
    <hyperlink ref="F620" r:id="rId855" display="http://us.expasy.org/cgi-bin/get-sprot-entry?Q02750"/>
    <hyperlink ref="F624" r:id="rId856" display="http://us.expasy.org/cgi-bin/get-sprot-entry?P36507"/>
    <hyperlink ref="F626" r:id="rId857" display="http://us.expasy.org/cgi-bin/get-sprot-entry?P36507"/>
    <hyperlink ref="F628" r:id="rId858" display="http://us.expasy.org/cgi-bin/get-sprot-entry?P36507"/>
    <hyperlink ref="F630" r:id="rId859" display="http://us.expasy.org/cgi-bin/get-sprot-entry?P36507"/>
    <hyperlink ref="F632" r:id="rId860" display="http://us.expasy.org/cgi-bin/get-sprot-entry?P46734"/>
    <hyperlink ref="F636" r:id="rId861" display="http://us.expasy.org/cgi-bin/get-sprot-entry?P45985"/>
    <hyperlink ref="F638" r:id="rId862" display="http://us.expasy.org/cgi-bin/get-sprot-entry?P45985"/>
    <hyperlink ref="F640" r:id="rId863" display="http://us.expasy.org/cgi-bin/get-sprot-entry?Q13163"/>
    <hyperlink ref="F642" r:id="rId864" display="http://www.expasy.org/cgi-bin/get-sprot-entry?P52564"/>
    <hyperlink ref="F644" r:id="rId865" display="http://www.expasy.org/cgi-bin/get-sprot-entry?P52564"/>
    <hyperlink ref="F646" r:id="rId866" display="http://us.expasy.org/cgi-bin/get-sprot-entry?O14733"/>
    <hyperlink ref="F648" r:id="rId867" display="http://us.expasy.org/cgi-bin/get-sprot-entry?Q13233"/>
    <hyperlink ref="F650" r:id="rId868" display="http://us.expasy.org/cgi-bin/get-sprot-entry?Q9Y2U5"/>
    <hyperlink ref="F652" r:id="rId869" display="http://us.expasy.org/cgi-bin/get-sprot-entry?Q9Y6R4"/>
    <hyperlink ref="F654" r:id="rId870" display="http://us.expasy.org/cgi-bin/get-sprot-entry?P08581"/>
    <hyperlink ref="F656" r:id="rId871" display="http://us.expasy.org/cgi-bin/get-sprot-entry?P08581"/>
    <hyperlink ref="F658" r:id="rId872" display="http://us.expasy.org/cgi-bin/get-sprot-entry?P08581"/>
    <hyperlink ref="F660" r:id="rId873" display="http://us.expasy.org/cgi-bin/get-sprot-entry?P28562"/>
    <hyperlink ref="F662" r:id="rId874" display="http://us.expasy.org/cgi-bin/get-sprot-entry?Q13115"/>
    <hyperlink ref="F664" r:id="rId875" display="http://us.expasy.org/cgi-bin/get-sprot-entry?Q16584"/>
    <hyperlink ref="F666" r:id="rId876" display="http://au.expasy.org/cgi-bin/get-sprot-entry?P04179"/>
    <hyperlink ref="F668" r:id="rId877" display="http://us.expasy.org/cgi-bin/get-sprot-entry?Q9BUB5"/>
    <hyperlink ref="F670" r:id="rId878" display="http://us.expasy.org/cgi-bin/get-sprot-entry?Q9HBH9"/>
    <hyperlink ref="F672" r:id="rId879" display="http://us.expasy.org/cgi-bin/get-sprot-entry?P00540"/>
    <hyperlink ref="F674" r:id="rId880" display="http://us.expasy.org/cgi-bin/get-sprot-entry?P19105"/>
    <hyperlink ref="F676" r:id="rId881" display="http://au.expasy.org/cgi-bin/get-sprot-entry?P43246"/>
    <hyperlink ref="F678" r:id="rId882" display="http://us.expasy.org/cgi-bin/get-sprot-entry?O75582"/>
    <hyperlink ref="F680" r:id="rId883" display="http://us.expasy.org/cgi-bin/get-sprot-entry?Q13043"/>
    <hyperlink ref="F682" r:id="rId884" display="http://us.expasy.org/cgi-bin/get-sprot-entry?Q13043"/>
    <hyperlink ref="F684" r:id="rId885" display="http://us.expasy.org/cgi-bin/get-sprot-entry?Q13188"/>
    <hyperlink ref="F686" r:id="rId886" display="http://us.expasy.org/cgi-bin/get-sprot-entry?P42345"/>
    <hyperlink ref="F688" r:id="rId887" display="http://us.expasy.org/cgi-bin/get-sprot-entry?O14974"/>
    <hyperlink ref="F690" r:id="rId888" display="http://us.expasy.org/cgi-bin/get-sprot-entry?P51955"/>
    <hyperlink ref="F692" r:id="rId889" display="http://us.expasy.org/cgi-bin/get-sprot-entry?P51955"/>
    <hyperlink ref="F694" r:id="rId890" display="http://us.expasy.org/cgi-bin/get-sprot-entry?P51955"/>
    <hyperlink ref="F696" r:id="rId891" display="http://us.expasy.org/cgi-bin/get-sprot-entry?P51957"/>
    <hyperlink ref="F698" r:id="rId892" display="http://us.expasy.org/cgi-bin/get-sprot-entry?Q8TDX7"/>
    <hyperlink ref="F700" r:id="rId893" display="http://au.expasy.org/cgi-bin/get-sprot-entry?P19838"/>
    <hyperlink ref="F706" r:id="rId894" display="http://au.expasy.org/cgi-bin/get-sprot-entry?Q12981"/>
    <hyperlink ref="F708" r:id="rId895" display="http://us.expasy.org/cgi-bin/get-sprot-entry?Q13224"/>
    <hyperlink ref="F710" r:id="rId896" display="http://au.expasy.org/cgi-bin/get-sprot-entry?O75414"/>
    <hyperlink ref="F712" r:id="rId897" display="http://au.expasy.org/cgi-bin/get-sprot-entry?Q9Y5B8"/>
    <hyperlink ref="F714" r:id="rId898" display="http://au.expasy.org/cgi-bin/get-sprot-entry?Q05586"/>
    <hyperlink ref="F716" r:id="rId899" display="http://au.expasy.org/cgi-bin/get-sprot-entry?P21589"/>
    <hyperlink ref="F718" r:id="rId900" display="http://us.expasy.org/cgi-bin/get-sprot-entry?P28749"/>
    <hyperlink ref="F720" r:id="rId901" display="http://us.expasy.org/cgi-bin/get-sprot-entry?P42771"/>
    <hyperlink ref="F722" r:id="rId902" display="http://au.expasy.org/cgi-bin/get-sprot-entry?P42773"/>
    <hyperlink ref="F724" r:id="rId903" display="http://us.expasy.org/cgi-bin/get-sprot-entry?P38936"/>
    <hyperlink ref="F726" r:id="rId904" display="http://us.expasy.org/cgi-bin/get-sprot-entry?P46527"/>
    <hyperlink ref="F728" r:id="rId905" display="http://us.expasy.org/cgi-bin/get-sprot-entry?P46527"/>
    <hyperlink ref="F732" r:id="rId906" display="http://us.expasy.org/cgi-bin/get-sprot-entry?Q16539"/>
    <hyperlink ref="F734" r:id="rId907" display="http://us.expasy.org/cgi-bin/get-sprot-entry?Q16539"/>
    <hyperlink ref="F736" r:id="rId908" display="http://us.expasy.org/cgi-bin/get-sprot-entry?Q16539"/>
    <hyperlink ref="F738" r:id="rId909" display="http://us.expasy.org/cgi-bin/get-sprot-entry?Q16539"/>
    <hyperlink ref="F740" r:id="rId910" display="http://us.expasy.org/cgi-bin/get-sprot-entry?Q16539"/>
    <hyperlink ref="F742" r:id="rId911" display="http://us.expasy.org/cgi-bin/get-sprot-entry?O15264"/>
    <hyperlink ref="F744" r:id="rId912" display="http://us.expasy.org/cgi-bin/get-sprot-entry?P53778"/>
    <hyperlink ref="F748" r:id="rId913" display="http://us.expasy.org/cgi-bin/get-sprot-entry?P04637"/>
    <hyperlink ref="F750" r:id="rId914" display="http://us.expasy.org/cgi-bin/get-sprot-entry?P04637"/>
    <hyperlink ref="F752" r:id="rId915" display="http://us.expasy.org/cgi-bin/get-sprot-entry?P04637"/>
    <hyperlink ref="F754" r:id="rId916" display="http://us.expasy.org/cgi-bin/get-sprot-entry?P04637"/>
    <hyperlink ref="F756" r:id="rId917" display="http://au.expasy.org/cgi-bin/get-sprot-entry?Q05923"/>
    <hyperlink ref="F758" r:id="rId918" display="http://us.expasy.org/cgi-bin/get-sprot-entry?Q9BY11"/>
    <hyperlink ref="F760" r:id="rId919" display="http://us.expasy.org/cgi-bin/get-sprot-entry?Q13153"/>
    <hyperlink ref="F769" r:id="rId920" display="http://us.expasy.org/cgi-bin/get-sprot-entry?P09874"/>
    <hyperlink ref="F771" r:id="rId921" display="http://us.expasy.org/cgi-bin/get-sprot-entry?P09874"/>
    <hyperlink ref="F773" r:id="rId922" display="http://us.expasy.org/cgi-bin/get-sprot-entry?Q02962"/>
    <hyperlink ref="F775" r:id="rId923" display="http://us.expasy.org/cgi-bin/get-sprot-entry?P49023"/>
    <hyperlink ref="F777" r:id="rId924" display="http://us.expasy.org/cgi-bin/get-sprot-entry?P49023"/>
    <hyperlink ref="F779" r:id="rId925" display="http://us.expasy.org/cgi-bin/get-sprot-entry?P49023"/>
    <hyperlink ref="F783" r:id="rId926" display="http://au.expasy.org/cgi-bin/get-sprot-entry?P12004"/>
    <hyperlink ref="F785" r:id="rId927" display="http://us.expasy.org/cgi-bin/get-sprot-entry?Q00536"/>
    <hyperlink ref="F787" r:id="rId928" display="http://us.expasy.org/cgi-bin/get-sprot-entry?P16234"/>
    <hyperlink ref="F789" r:id="rId929" display="http://us.expasy.org/cgi-bin/get-sprot-entry?P16234"/>
    <hyperlink ref="F795" r:id="rId930" display="http://us.expasy.org/cgi-bin/get-sprot-entry?O15530"/>
    <hyperlink ref="F797" r:id="rId931" display="http://us.expasy.org/cgi-bin/get-sprot-entry?O15530"/>
    <hyperlink ref="F799" r:id="rId932" display="http://www.expasy.org/cgi-bin/get-sprot-entry?Q15119"/>
    <hyperlink ref="F801" r:id="rId933" display="http://us.expasy.org/cgi-bin/get-sprot-entry?Q15121"/>
    <hyperlink ref="F803" r:id="rId934" display="http://au.expasy.org/cgi-bin/get-sprot-entry?Q9H230"/>
    <hyperlink ref="F811" r:id="rId935" display="http://au.expasy.org/cgi-bin/get-sprot-entry?Q8TCG2"/>
    <hyperlink ref="F815" r:id="rId936" display="http://au.expasy.org/cgi-bin/get-sprot-entry?P48426"/>
    <hyperlink ref="F825" r:id="rId937" display="http://us.expasy.org/cgi-bin/get-sprot-entry?P13861"/>
    <hyperlink ref="F827" r:id="rId938" display="http://us.expasy.org/cgi-bin/get-sprot-entry?P13861"/>
    <hyperlink ref="F829" r:id="rId939" display="http://us.expasy.org/cgi-bin/get-sprot-entry?P31323"/>
    <hyperlink ref="F831" r:id="rId940" display="http://us.expasy.org/cgi-bin/get-sprot-entry?P31749"/>
    <hyperlink ref="F833" r:id="rId941" display="http://us.expasy.org/cgi-bin/get-sprot-entry?P31749"/>
    <hyperlink ref="F835" r:id="rId942" display="http://us.expasy.org/cgi-bin/get-sprot-entry?P31749"/>
    <hyperlink ref="F837" r:id="rId943" display="http://us.expasy.org/cgi-bin/get-sprot-entry?P31749"/>
    <hyperlink ref="F839" r:id="rId944" display="http://us.expasy.org/cgi-bin/get-sprot-entry?P31749"/>
    <hyperlink ref="F841" r:id="rId945" display="http://us.expasy.org/cgi-bin/get-sprot-entry?P31749"/>
    <hyperlink ref="F843" r:id="rId946" display="http://us.expasy.org/cgi-bin/get-sprot-entry?P31751"/>
    <hyperlink ref="F845" r:id="rId947" display="http://us.expasy.org/cgi-bin/get-sprot-entry?P31751"/>
    <hyperlink ref="F847" r:id="rId948" display="http://us.expasy.org/cgi-bin/get-sprot-entry?Q9Y243"/>
    <hyperlink ref="F849" r:id="rId949" display="http://us.expasy.org/cgi-bin/get-sprot-entry?Q9Y243"/>
    <hyperlink ref="F851" r:id="rId950" display="http://us.expasy.org/cgi-bin/get-sprot-entry?P17252"/>
    <hyperlink ref="F853" r:id="rId951" display="http://us.expasy.org/cgi-bin/get-sprot-entry?P17252"/>
    <hyperlink ref="F855" r:id="rId952" display="http://us.expasy.org/cgi-bin/get-sprot-entry?P17252"/>
    <hyperlink ref="F859" r:id="rId953" display="http://www.expasy.org/cgi-bin/get-sprot-entry?P05771"/>
    <hyperlink ref="F863" r:id="rId954" display="http://www.expasy.org/cgi-bin/get-sprot-entry?P05771"/>
    <hyperlink ref="F865" r:id="rId955" display="http://us.expasy.org/cgi-bin/get-sprot-entry?Q05655"/>
    <hyperlink ref="F867" r:id="rId956" display="http://us.expasy.org/cgi-bin/get-sprot-entry?Q05655"/>
    <hyperlink ref="F869" r:id="rId957" display="http://us.expasy.org/cgi-bin/get-sprot-entry?Q05655"/>
    <hyperlink ref="F871" r:id="rId958" display="http://us.expasy.org/cgi-bin/get-sprot-entry?Q05655"/>
    <hyperlink ref="F873" r:id="rId959" display="http://us.expasy.org/cgi-bin/get-sprot-entry?Q05655"/>
    <hyperlink ref="F875" r:id="rId960" display="http://us.expasy.org/cgi-bin/get-sprot-entry?Q05655"/>
    <hyperlink ref="F877" r:id="rId961" display="http://us.expasy.org/cgi-bin/get-sprot-entry?Q02156"/>
    <hyperlink ref="F879" r:id="rId962" display="http://us.expasy.org/cgi-bin/get-sprot-entry?Q02156"/>
    <hyperlink ref="F881" r:id="rId963" display="http://us.expasy.org/cgi-bin/get-sprot-entry?Q02156"/>
    <hyperlink ref="F893" r:id="rId964" display="http://us.expasy.org/cgi-bin/get-sprot-entry?P24723"/>
    <hyperlink ref="F895" r:id="rId965" display="http://us.expasy.org/cgi-bin/get-sprot-entry?P24723"/>
    <hyperlink ref="F897" r:id="rId966" display="http://us.expasy.org/cgi-bin/get-sprot-entry?P41743"/>
    <hyperlink ref="F899" r:id="rId967" display="http://us.expasy.org/cgi-bin/get-sprot-entry?P41743"/>
    <hyperlink ref="F901" r:id="rId968" display="http://us.expasy.org/cgi-bin/get-sprot-entry?O94806"/>
    <hyperlink ref="F909" r:id="rId969" display="http://us.expasy.org/cgi-bin/get-sprot-entry?Q04759"/>
    <hyperlink ref="F911" r:id="rId970" display="http://us.expasy.org/cgi-bin/get-sprot-entry?Q05513"/>
    <hyperlink ref="F913" r:id="rId971" display="http://us.expasy.org/cgi-bin/get-sprot-entry?Q05513"/>
    <hyperlink ref="F915" r:id="rId972" display="http://us.expasy.org/cgi-bin/get-sprot-entry?Q15139"/>
    <hyperlink ref="F917" r:id="rId973" display="http://us.expasy.org/cgi-bin/get-sprot-entry?Q15139"/>
    <hyperlink ref="F919" r:id="rId974" display="http://us.expasy.org/cgi-bin/get-sprot-entry?Q15139"/>
    <hyperlink ref="F921" r:id="rId975" display="http://us.expasy.org/cgi-bin/get-sprot-entry?Q15139"/>
    <hyperlink ref="F923" r:id="rId976" display="http://www.expasy.org/cgi-bin/get-sprot-entry?Q13976"/>
    <hyperlink ref="F927" r:id="rId977" display="http://us.expasy.org/cgi-bin/get-sprot-entry?Q16512"/>
    <hyperlink ref="F931" r:id="rId978" display="http://us.expasy.org/cgi-bin/get-sprot-entry?P19525"/>
    <hyperlink ref="F933" r:id="rId979" display="http://us.expasy.org/cgi-bin/get-sprot-entry?P19525"/>
    <hyperlink ref="F935" r:id="rId980" display="http://us.expasy.org/cgi-bin/get-sprot-entry?P53350"/>
    <hyperlink ref="F937" r:id="rId981" display="http://us.expasy.org/cgi-bin/get-sprot-entry?P53350"/>
    <hyperlink ref="F939" r:id="rId982" display="http://us.expasy.org/cgi-bin/get-sprot-entry?Q9NYY3"/>
    <hyperlink ref="F941" r:id="rId983" display="http://us.expasy.org/cgi-bin/get-sprot-entry?Q9H4B4"/>
    <hyperlink ref="F943" r:id="rId984" display="http://au.expasy.org/cgi-bin/get-sprot-entry?P62136"/>
    <hyperlink ref="F945" r:id="rId985" display="http://au.expasy.org/cgi-bin/get-sprot-entry?P62136"/>
    <hyperlink ref="F947" r:id="rId986" display="http://au.expasy.org/cgi-bin/get-sprot-entry?P62140"/>
    <hyperlink ref="F949" r:id="rId987" display="http://au.expasy.org/cgi-bin/get-sprot-entry?P36873"/>
    <hyperlink ref="F951" r:id="rId988" display="http://au.expasy.org/cgi-bin/get-sprot-entry?P30153"/>
    <hyperlink ref="F953" r:id="rId989" display="http://au.expasy.org/cgi-bin/get-sprot-entry?P67775"/>
    <hyperlink ref="F955" r:id="rId990" display="http://au.expasy.org/cgi-bin/get-sprot-entry?Q08209"/>
    <hyperlink ref="F957" r:id="rId991" display="http://au.expasy.org/cgi-bin/get-sprot-entry?P35813"/>
    <hyperlink ref="F961" r:id="rId992" display="http://au.expasy.org/cgi-bin/get-sprot-entry?Q8TF05"/>
    <hyperlink ref="F963" r:id="rId993" display="http://www.expasy.org/cgi-bin/get-sprot-entry?P60510"/>
    <hyperlink ref="F965" r:id="rId994" display="http://us.expasy.org/cgi-bin/get-sprot-entry?P53041"/>
    <hyperlink ref="F967" r:id="rId995" display="http://au.expasy.org/cgi-bin/get-sprot-entry?O00743"/>
    <hyperlink ref="F969" r:id="rId996" display="http://us.expasy.org/cgi-bin/get-sprot-entry?Q96B36"/>
    <hyperlink ref="F971" r:id="rId997" display="http://us.expasy.org/cgi-bin/get-sprot-entry?Q16512"/>
    <hyperlink ref="F975" r:id="rId998" display="http://us.expasy.org/cgi-bin/get-sprot-entry?Q9Y478"/>
    <hyperlink ref="F977" r:id="rId999" display="http://us.expasy.org/cgi-bin/get-sprot-entry?Q96J92"/>
    <hyperlink ref="F981" r:id="rId1000" display="http://us.expasy.org/cgi-bin/get-sprot-entry?Q13523"/>
    <hyperlink ref="F983" r:id="rId1001" display="http://us.expasy.org/cgi-bin/niceprot.pl?P60484"/>
    <hyperlink ref="F985" r:id="rId1002" display="http://us.expasy.org/cgi-bin/niceprot.pl?P60484"/>
    <hyperlink ref="F987" r:id="rId1003" display="http://us.expasy.org/cgi-bin/niceprot.pl?P60484"/>
    <hyperlink ref="F989" r:id="rId1004" display="http://us.expasy.org/cgi-bin/get-sprot-entry?P18031"/>
    <hyperlink ref="F991" r:id="rId1005" display="http://au.expasy.org/cgi-bin/get-sprot-entry?P29350"/>
    <hyperlink ref="F993" r:id="rId1006" display="http://au.expasy.org/cgi-bin/get-sprot-entry?Q06124"/>
    <hyperlink ref="F997" r:id="rId1007" display="http://au.expasy.org/cgi-bin/get-sprot-entry?Q05209"/>
    <hyperlink ref="F999" r:id="rId1008" display="http://us.expasy.org/cgi-bin/get-sprot-entry?Q15119"/>
    <hyperlink ref="F1001" r:id="rId1009" display="http://us.expasy.org/cgi-bin/get-sprot-entry?Q14289"/>
    <hyperlink ref="F1003" r:id="rId1010" display="http://us.expasy.org/cgi-bin/get-sprot-entry?Q14289"/>
    <hyperlink ref="F1005" r:id="rId1011"/>
    <hyperlink ref="F1007" r:id="rId1012" display="http://us.expasy.org/cgi-bin/get-sprot-entry?O75943"/>
    <hyperlink ref="F1009" r:id="rId1013" display="http://us.expasy.org/cgi-bin/get-sprot-entry?P04049"/>
    <hyperlink ref="F1011" r:id="rId1014" display="http://us.expasy.org/cgi-bin/get-sprot-entry?P04049"/>
    <hyperlink ref="F1013" r:id="rId1015" display="http://us.expasy.org/cgi-bin/get-sprot-entry?P15056"/>
    <hyperlink ref="F1015" r:id="rId1016" display="http://us.expasy.org/cgi-bin/get-sprot-entry?P06400"/>
    <hyperlink ref="F1017" r:id="rId1017" display="http://us.expasy.org/cgi-bin/get-sprot-entry?P06400"/>
    <hyperlink ref="F1019" r:id="rId1018" display="http://us.expasy.org/cgi-bin/get-sprot-entry?P06400"/>
    <hyperlink ref="F1021" r:id="rId1019" display="http://us.expasy.org/cgi-bin/get-sprot-entry?P06400"/>
    <hyperlink ref="F1023" r:id="rId1020" display="http://us.expasy.org/cgi-bin/get-sprot-entry?P06400"/>
    <hyperlink ref="F1025" r:id="rId1021" display="http://us.expasy.org/cgi-bin/get-sprot-entry?P06400"/>
    <hyperlink ref="F1027" r:id="rId1022" display="http://us.expasy.org/cgi-bin/get-sprot-entry?P06400"/>
    <hyperlink ref="F1029" r:id="rId1023" display="http://us.expasy.org/cgi-bin/get-sprot-entry?P07949"/>
    <hyperlink ref="F1031" r:id="rId1024" display="http://us.expasy.org/cgi-bin/get-sprot-entry?Q13546"/>
    <hyperlink ref="F1033" r:id="rId1025" display="http://us.expasy.org/cgi-bin/get-sprot-entry?P06400"/>
    <hyperlink ref="F1035" r:id="rId1026" display="http://us.expasy.org/cgi-bin/get-sprot-entry?O75116"/>
    <hyperlink ref="F1037" r:id="rId1027" display="http://us.expasy.org/cgi-bin/get-sprot-entry?Q01974"/>
    <hyperlink ref="F1039" r:id="rId1028" display="http://us.expasy.org/cgi-bin/get-sprot-entry?P08922"/>
    <hyperlink ref="F1045" r:id="rId1029" display="http://www.expasy.org/cgi-bin/get-sprot-entry?Q15418"/>
    <hyperlink ref="F1049" r:id="rId1030" display="http://www.expasy.org/cgi-bin/get-sprot-entry?Q15418"/>
    <hyperlink ref="F1063" r:id="rId1031" display="http://us.expasy.org/cgi-bin/get-sprot-entry?P34925"/>
    <hyperlink ref="F1064" r:id="rId1032" display="http://us.expasy.org/cgi-bin/get-sprot-entry?P34925"/>
    <hyperlink ref="F1065" r:id="rId1033" display="http://us.expasy.org/cgi-bin/niceprot.pl?P62753"/>
    <hyperlink ref="F1067" r:id="rId1034" display="http://us.expasy.org/cgi-bin/get-sprot-entry?P23443"/>
    <hyperlink ref="F1069" r:id="rId1035" display="http://us.expasy.org/cgi-bin/get-sprot-entry?P23443"/>
    <hyperlink ref="F1071" r:id="rId1036" display="http://us.expasy.org/cgi-bin/get-sprot-entry?P23443"/>
    <hyperlink ref="F1073" r:id="rId1037" display="http://us.expasy.org/cgi-bin/get-sprot-entry?P23443"/>
    <hyperlink ref="F1075" r:id="rId1038" display="http://us.expasy.org/cgi-bin/get-sprot-entry?Q9UBS0"/>
    <hyperlink ref="F1079" r:id="rId1039" display="http://us.expasy.org/cgi-bin/get-sprot-entry?P29353"/>
    <hyperlink ref="F1083" r:id="rId1040" display="http://au.expasy.org/cgi-bin/get-sprot-entry?P78324"/>
    <hyperlink ref="F1085" r:id="rId1041" display="http://us.expasy.org/cgi-bin/get-sprot-entry?Q9H2G2"/>
    <hyperlink ref="F1087" r:id="rId1042" display="http://au.expasy.org/cgi-bin/get-sprot-entry?Q9NR28"/>
    <hyperlink ref="F1094" r:id="rId1043" display="http://au.expasy.org/cgi-bin/get-sprot-entry?Q8WXH5"/>
    <hyperlink ref="F1098" r:id="rId1044" display="http://au.expasy.org/cgi-bin/get-sprot-entry?O95429"/>
    <hyperlink ref="F1100" r:id="rId1045" display="http://us.expasy.org/cgi-bin/get-sprot-entry?P48436"/>
    <hyperlink ref="F1102" r:id="rId1046" display="http://au.expasy.org/cgi-bin/get-sprot-entry?Q9NYA1"/>
    <hyperlink ref="F1104" r:id="rId1047" display="http://au.expasy.org/cgi-bin/get-sprot-entry?Q9NRA0"/>
    <hyperlink ref="F1106" r:id="rId1048" display="http://us.expasy.org/cgi-bin/get-sprot-entry?P12931"/>
    <hyperlink ref="F1108" r:id="rId1049" display="http://us.expasy.org/cgi-bin/get-sprot-entry?P12931"/>
    <hyperlink ref="F1110" r:id="rId1050" display="http://us.expasy.org/cgi-bin/get-sprot-entry?P12931"/>
    <hyperlink ref="F1112" r:id="rId1051" display="http://au.expasy.org/cgi-bin/get-sprot-entry?P42224"/>
    <hyperlink ref="F1114" r:id="rId1052" display="http://au.expasy.org/cgi-bin/get-sprot-entry?P42224"/>
    <hyperlink ref="F1118" r:id="rId1053" display="http://au.expasy.org/cgi-bin/get-sprot-entry?P42224"/>
    <hyperlink ref="F1120" r:id="rId1054" display="http://au.expasy.org/cgi-bin/get-sprot-entry?P52630"/>
    <hyperlink ref="F1122" r:id="rId1055" display="http://au.expasy.org/cgi-bin/get-sprot-entry?P52630"/>
    <hyperlink ref="F1124" r:id="rId1056" display="http://au.expasy.org/cgi-bin/get-sprot-entry?P40763"/>
    <hyperlink ref="F1126" r:id="rId1057" display="http://au.expasy.org/cgi-bin/get-sprot-entry?P40763"/>
    <hyperlink ref="F1128" r:id="rId1058" display="http://www.expasy.org/cgi-bin/get-sprot-entry?Q14765"/>
    <hyperlink ref="F1130" r:id="rId1059" display="http://us.expasy.org/cgi-bin/get-sprot-entry?P42229"/>
    <hyperlink ref="F1132" r:id="rId1060" display="http://us.expasy.org/cgi-bin/get-sprot-entry?P42229"/>
    <hyperlink ref="F1134" r:id="rId1061" display="http://au.expasy.org/cgi-bin/get-sprot-entry?P51692"/>
    <hyperlink ref="F1136" r:id="rId1062" display="http://au.expasy.org/cgi-bin/get-sprot-entry?P42226"/>
    <hyperlink ref="F1138" r:id="rId1063" display="http://au.expasy.org/cgi-bin/get-sprot-entry?P31948"/>
    <hyperlink ref="F1140" r:id="rId1064" display="http://us.expasy.org/cgi-bin/get-sprot-entry?Q8NEF5"/>
    <hyperlink ref="F1142" r:id="rId1065" display="http://us.expasy.org/cgi-bin/get-sprot-entry?P43405"/>
    <hyperlink ref="F1144" r:id="rId1066" display="http://us.expasy.org/cgi-bin/get-sprot-entry?P17600"/>
    <hyperlink ref="F1149" r:id="rId1067" display="http://us.expasy.org/cgi-bin/get-sprot-entry?O43318"/>
    <hyperlink ref="F1146" r:id="rId1068" display="http://us.expasy.org/cgi-bin/get-sprot-entry?P17600"/>
    <hyperlink ref="F1148" r:id="rId1069" display="http://us.expasy.org/cgi-bin/get-sprot-entry?O43318"/>
    <hyperlink ref="F1150" r:id="rId1070" display="http://us.expasy.org/cgi-bin/get-sprot-entry?O43318"/>
    <hyperlink ref="F1152" r:id="rId1071" display="http://us.expasy.org/cgi-bin/niceprot.pl?P10636"/>
    <hyperlink ref="F1154" r:id="rId1072" display="http://us.expasy.org/cgi-bin/niceprot.pl?P10636"/>
    <hyperlink ref="F1156" r:id="rId1073" display="http://us.expasy.org/cgi-bin/niceprot.pl?P10636"/>
    <hyperlink ref="F1158" r:id="rId1074" display="http://us.expasy.org/cgi-bin/niceprot.pl?P10636"/>
    <hyperlink ref="F1160" r:id="rId1075" display="http://us.expasy.org/cgi-bin/niceprot.pl?P10636"/>
    <hyperlink ref="F1162" r:id="rId1076" display="http://us.expasy.org/cgi-bin/niceprot.pl?P10636"/>
    <hyperlink ref="F1164" r:id="rId1077" display="http://us.expasy.org/cgi-bin/niceprot.pl?P10636"/>
    <hyperlink ref="F1166" r:id="rId1078" display="http://us.expasy.org/cgi-bin/niceprot.pl?P10636"/>
    <hyperlink ref="F1168" r:id="rId1079" display="http://us.expasy.org/cgi-bin/niceprot.pl?P10636"/>
    <hyperlink ref="F1170" r:id="rId1080" display="http://us.expasy.org/cgi-bin/niceprot.pl?P10636"/>
    <hyperlink ref="F1172" r:id="rId1081" display="http://au.expasy.org/cgi-bin/get-sprot-entry?Q9UHD2"/>
    <hyperlink ref="F1174" r:id="rId1082" display="http://au.expasy.org/cgi-bin/get-sprot-entry?Q9UHD2"/>
    <hyperlink ref="F1176" r:id="rId1083" display="http://us.expasy.org/cgi-bin/get-sprot-entry?Q02763"/>
    <hyperlink ref="F1178" r:id="rId1084" display="http://us.expasy.org/cgi-bin/get-sprot-entry?Q9UKI8"/>
    <hyperlink ref="F1180" r:id="rId1085" display="http://us.expasy.org/cgi-bin/get-sprot-entry?Q9UKI8"/>
    <hyperlink ref="F1182" r:id="rId1086" display="http://au.expasy.org/cgi-bin/get-sprot-entry?Q15628"/>
    <hyperlink ref="F1184" r:id="rId1087" display="http://au.expasy.org/cgi-bin/get-sprot-entry?P50591"/>
    <hyperlink ref="F1186" r:id="rId1088" display="http://www.expasy.org/cgi-bin/get-sprot-entry?P04629"/>
    <hyperlink ref="F1188" r:id="rId1089" display="http://us.expasy.org/cgi-bin/get-sprot-entry?Q16620"/>
    <hyperlink ref="F1190" r:id="rId1090" display="http://us.expasy.org/cgi-bin/get-sprot-entry?P33981"/>
    <hyperlink ref="F1192" r:id="rId1091" display="http://us.expasy.org/cgi-bin/get-sprot-entry?P29597"/>
    <hyperlink ref="F1194" r:id="rId1092" display="http://us.expasy.org/cgi-bin/get-sprot-entry?Q16832"/>
    <hyperlink ref="F1196" r:id="rId1093" display="http://us.expasy.org/cgi-bin/get-sprot-entry?Q16832"/>
    <hyperlink ref="F1198" r:id="rId1094" display="http://us.expasy.org/cgi-bin/niceprot.pl?P07101"/>
    <hyperlink ref="F1200" r:id="rId1095" display="http://us.expasy.org/cgi-bin/niceprot.pl?P07101"/>
    <hyperlink ref="F1202" r:id="rId1096" display="http://us.expasy.org/cgi-bin/get-sprot-entry?P35968"/>
    <hyperlink ref="F1204" r:id="rId1097" display="http://us.expasy.org/cgi-bin/get-sprot-entry?P35968"/>
    <hyperlink ref="F1206" r:id="rId1098" display="http://au.expasy.org/cgi-bin/get-sprot-entry?P51452"/>
    <hyperlink ref="F1208" r:id="rId1099" display="http://us.expasy.org/cgi-bin/get-sprot-entry?P08670"/>
    <hyperlink ref="F1210" r:id="rId1100" display="http://us.expasy.org/cgi-bin/niceprot.pl?P18206"/>
    <hyperlink ref="F1212" r:id="rId1101" display="http://us.expasy.org/cgi-bin/get-sprot-entry?Q99986"/>
    <hyperlink ref="F1214" r:id="rId1102" display="http://us.expasy.org/cgi-bin/get-sprot-entry?P30291"/>
    <hyperlink ref="F1216" r:id="rId1103" display="http://au.expasy.org/cgi-bin/get-sprot-entry?P98170"/>
    <hyperlink ref="F1218" r:id="rId1104" display="http://us.expasy.org/cgi-bin/get-sprot-entry?P07947"/>
    <hyperlink ref="F1220" r:id="rId1105" display="http://us.expasy.org/cgi-bin/get-sprot-entry?P43403"/>
    <hyperlink ref="F1222" r:id="rId1106" display="http://us.expasy.org/cgi-bin/get-sprot-entry?P43403"/>
    <hyperlink ref="F1224" r:id="rId1107" display="http://us.expasy.org/cgi-bin/get-sprot-entry?P43403"/>
    <hyperlink ref="F1226" r:id="rId1108" display="http://us.expasy.org/cgi-bin/get-sprot-entry?P43403"/>
    <hyperlink ref="F1228" r:id="rId1109" display="http://us.expasy.org/cgi-bin/get-sprot-entry?O43293"/>
    <hyperlink ref="F1230" r:id="rId1110" display="http://us.expasy.org/cgi-bin/get-sprot-entry?O43293"/>
    <hyperlink ref="F381" r:id="rId1111" display="http://us.expasy.org/cgi-bin/get-sprot-entry?P25098"/>
    <hyperlink ref="F463" r:id="rId1112" display="http://us.expasy.org/cgi-bin/get-sprot-entry?Q96GD4"/>
    <hyperlink ref="F464" r:id="rId1113" display="http://us.expasy.org/cgi-bin/get-sprot-entry?Q96GD4"/>
    <hyperlink ref="F465" r:id="rId1114" display="http://us.expasy.org/cgi-bin/get-sprot-entry?P42858"/>
    <hyperlink ref="F466" r:id="rId1115" display="http://us.expasy.org/cgi-bin/get-sprot-entry?P42858"/>
    <hyperlink ref="F584" r:id="rId1116" display="http://us.expasy.org/cgi-bin/get-sprot-entry?Q16539"/>
    <hyperlink ref="F583" r:id="rId1117" display="http://us.expasy.org/cgi-bin/get-sprot-entry?Q16539"/>
    <hyperlink ref="F745" r:id="rId1118" display="http://us.expasy.org/cgi-bin/get-sprot-entry?P53041"/>
    <hyperlink ref="F746" r:id="rId1119" display="http://us.expasy.org/cgi-bin/get-sprot-entry?P53041"/>
    <hyperlink ref="F781" r:id="rId1120" display="http://us.expasy.org/cgi-bin/get-sprot-entry?Q16822"/>
    <hyperlink ref="F782" r:id="rId1121" display="http://us.expasy.org/cgi-bin/get-sprot-entry?Q16822"/>
    <hyperlink ref="F805" r:id="rId1122" display="http://us.expasy.org/cgi-bin/get-sprot-entry?O14950"/>
    <hyperlink ref="F806" r:id="rId1123" display="http://us.expasy.org/cgi-bin/get-sprot-entry?O14950"/>
    <hyperlink ref="F817" r:id="rId1124" display="http://www.expasy.org/cgi-bin/get-sprot-entry?P17612"/>
    <hyperlink ref="F818" r:id="rId1125" display="http://www.expasy.org/cgi-bin/get-sprot-entry?P17612"/>
    <hyperlink ref="F925" r:id="rId1126" display="http://us.expasy.org/cgi-bin/get-sprot-entry?P14618"/>
    <hyperlink ref="F926" r:id="rId1127" display="http://us.expasy.org/cgi-bin/get-sprot-entry?P14618"/>
    <hyperlink ref="F979" r:id="rId1128" display="http://ca.expasy.org/cgi-bin/get-sprot-entry?P06401"/>
    <hyperlink ref="F980" r:id="rId1129" display="http://ca.expasy.org/cgi-bin/get-sprot-entry?P06401"/>
    <hyperlink ref="F1081" r:id="rId1130" display="http://au.expasy.org/cgi-bin/get-sprot-entry?Q06124"/>
    <hyperlink ref="F1082" r:id="rId1131" display="http://au.expasy.org/cgi-bin/get-sprot-entry?Q06124"/>
    <hyperlink ref="F767" r:id="rId1132" display="http://us.expasy.org/cgi-bin/get-sprot-entry?Q9NQU5"/>
    <hyperlink ref="F765" r:id="rId1133" display="http://us.expasy.org/cgi-bin/get-sprot-entry?Q9P286"/>
    <hyperlink ref="F766" r:id="rId1134" display="http://us.expasy.org/cgi-bin/get-sprot-entry?Q9P286"/>
    <hyperlink ref="F1047" r:id="rId1135"/>
    <hyperlink ref="F1048" r:id="rId1136"/>
    <hyperlink ref="F1249" r:id="rId1137" display="http://ca.expasy.org/cgi-bin/get-sprot-entry?Q9Y478"/>
    <hyperlink ref="F1243" r:id="rId1138" display="http://us.expasy.org/cgi-bin/get-sprot-entry?P23528"/>
    <hyperlink ref="F1245" r:id="rId1139" display="http://us.expasy.org/cgi-bin/get-sprot-entry?P06730"/>
    <hyperlink ref="F1247" r:id="rId1140" display="http://us.expasy.org/cgi-bin/get-sprot-entry?Q15796"/>
    <hyperlink ref="F1242" r:id="rId1141" display="http://us.expasy.org/cgi-bin/get-sprot-entry?P51636"/>
    <hyperlink ref="F1244" r:id="rId1142" display="http://us.expasy.org/cgi-bin/get-sprot-entry?P23528"/>
    <hyperlink ref="F1246" r:id="rId1143" display="http://us.expasy.org/cgi-bin/get-sprot-entry?P06730"/>
    <hyperlink ref="F1248" r:id="rId1144" display="http://us.expasy.org/cgi-bin/get-sprot-entry?Q15796"/>
    <hyperlink ref="F1250" r:id="rId1145" display="http://ca.expasy.org/cgi-bin/get-sprot-entry?Q9Y478"/>
    <hyperlink ref="F1268" r:id="rId1146" display="http://ca.expasy.org/cgi-bin/get-sprot-entry?Q13464"/>
    <hyperlink ref="F1274" r:id="rId1147" display="http://ca.expasy.org/cgi-bin/get-sprot-entry?Q04912"/>
    <hyperlink ref="F323" r:id="rId1148" display="http://us.expasy.org/cgi-bin/get-sprot-entry?P53778"/>
    <hyperlink ref="F324" r:id="rId1149" display="http://us.expasy.org/cgi-bin/get-sprot-entry?P53778"/>
    <hyperlink ref="F351" r:id="rId1150" display="http://au.expasy.org/cgi-bin/get-sprot-entry?P25445"/>
    <hyperlink ref="F352" r:id="rId1151" display="http://au.expasy.org/cgi-bin/get-sprot-entry?P25445"/>
    <hyperlink ref="F701" r:id="rId1152" display="http://au.expasy.org/cgi-bin/get-sprot-entry?Q04206"/>
    <hyperlink ref="F702" r:id="rId1153" display="http://au.expasy.org/cgi-bin/get-sprot-entry?Q04206"/>
    <hyperlink ref="F703" r:id="rId1154" display="http://au.expasy.org/cgi-bin/get-sprot-entry?Q04206"/>
    <hyperlink ref="F704" r:id="rId1155" display="http://au.expasy.org/cgi-bin/get-sprot-entry?Q04206"/>
    <hyperlink ref="F729" r:id="rId1156" display="http://ca.expasy.org/cgi-bin/get-sprot-entry?Q15078"/>
    <hyperlink ref="F730" r:id="rId1157" display="http://ca.expasy.org/cgi-bin/get-sprot-entry?Q15078"/>
    <hyperlink ref="F883" r:id="rId1158" display="http://ca.expasy.org/cgi-bin/get-sprot-entry?P05129"/>
    <hyperlink ref="F884" r:id="rId1159" display="http://ca.expasy.org/cgi-bin/get-sprot-entry?P05129"/>
    <hyperlink ref="F885" r:id="rId1160" display="http://ca.expasy.org/cgi-bin/get-sprot-entry?P05129"/>
    <hyperlink ref="F886" r:id="rId1161" display="http://ca.expasy.org/cgi-bin/get-sprot-entry?P05129"/>
    <hyperlink ref="F887" r:id="rId1162" display="http://ca.expasy.org/cgi-bin/get-sprot-entry?P05129"/>
    <hyperlink ref="F888" r:id="rId1163" display="http://ca.expasy.org/cgi-bin/get-sprot-entry?P05129"/>
    <hyperlink ref="F889" r:id="rId1164" display="http://ca.expasy.org/cgi-bin/get-sprot-entry?P05129"/>
    <hyperlink ref="F890" r:id="rId1165" display="http://ca.expasy.org/cgi-bin/get-sprot-entry?P05129"/>
    <hyperlink ref="F891" r:id="rId1166" display="http://ca.expasy.org/cgi-bin/get-sprot-entry?P05129"/>
    <hyperlink ref="F892" r:id="rId1167" display="http://ca.expasy.org/cgi-bin/get-sprot-entry?P05129"/>
    <hyperlink ref="F1062" r:id="rId1168" display="http://ca.expasy.org/cgi-bin/get-sprot-entry?Q9UK32"/>
    <hyperlink ref="F1061" r:id="rId1169" display="http://ca.expasy.org/cgi-bin/get-sprot-entry?Q9UK32"/>
    <hyperlink ref="F55" r:id="rId1170" display="http://ca.expasy.org/cgi-bin/get-sprot-entry?Q13315"/>
    <hyperlink ref="F56" r:id="rId1171" display="http://ca.expasy.org/cgi-bin/get-sprot-entry?Q13315"/>
    <hyperlink ref="F1095" r:id="rId1172" display="http://ca.expasy.org/cgi-bin/get-sprot-entry?P00441"/>
    <hyperlink ref="F1096" r:id="rId1173" display="http://ca.expasy.org/cgi-bin/get-sprot-entry?P00441"/>
    <hyperlink ref="F387" r:id="rId1174" display="http://au.expasy.org/cgi-bin/get-sprot-entry?P10809"/>
    <hyperlink ref="F388" r:id="rId1175" display="http://au.expasy.org/cgi-bin/get-sprot-entry?P10809"/>
    <hyperlink ref="F807" r:id="rId1176" display="http://ca.expasy.org/cgi-bin/get-sprot-entry?O00329"/>
    <hyperlink ref="F808" r:id="rId1177" display="http://ca.expasy.org/cgi-bin/get-sprot-entry?O00329"/>
    <hyperlink ref="F809" r:id="rId1178" display="http://ca.expasy.org/cgi-bin/get-sprot-entry?Q99570"/>
    <hyperlink ref="F810" r:id="rId1179" display="http://ca.expasy.org/cgi-bin/get-sprot-entry?Q99570"/>
    <hyperlink ref="F813" r:id="rId1180" display="http://ca.expasy.org/cgi-bin/get-sprot-entry?Q5VWC1"/>
    <hyperlink ref="F814" r:id="rId1181" display="http://ca.expasy.org/cgi-bin/get-sprot-entry?Q5VWC1"/>
    <hyperlink ref="F118" r:id="rId1182" display="http://us.expasy.org/cgi-bin/get-sprot-entry?Q13557"/>
    <hyperlink ref="F120" r:id="rId1183" display="http://us.expasy.org/cgi-bin/get-sprot-entry?Q13557"/>
    <hyperlink ref="F362" r:id="rId1184" display="http://us.expasy.org/cgi-bin/get-sprot-entry?P35916"/>
    <hyperlink ref="F361" r:id="rId1185" display="http://us.expasy.org/cgi-bin/get-sprot-entry?P35916"/>
    <hyperlink ref="F524" r:id="rId1186" display="http://us.expasy.org/cgi-bin/get-sprot-entry?P52333"/>
    <hyperlink ref="F525" r:id="rId1187" display="http://us.expasy.org/cgi-bin/get-sprot-entry?Q9UHG7"/>
    <hyperlink ref="F527" r:id="rId1188" display="http://ca.expasy.org/cgi-bin/get-sprot-entry?P45983"/>
    <hyperlink ref="F528" r:id="rId1189" display="http://ca.expasy.org/cgi-bin/get-sprot-entry?P45983"/>
    <hyperlink ref="F529" r:id="rId1190" display="http://ca.expasy.org/cgi-bin/get-sprot-entry?P45983"/>
    <hyperlink ref="F530" r:id="rId1191" display="http://ca.expasy.org/cgi-bin/get-sprot-entry?P45983"/>
    <hyperlink ref="F531" r:id="rId1192" display="http://ca.expasy.org/cgi-bin/get-sprot-entry?P45983"/>
    <hyperlink ref="F532" r:id="rId1193" display="http://ca.expasy.org/cgi-bin/get-sprot-entry?P45983"/>
    <hyperlink ref="F533" r:id="rId1194" display="http://ca.expasy.org/cgi-bin/get-sprot-entry?P45983"/>
    <hyperlink ref="F534" r:id="rId1195" display="http://ca.expasy.org/cgi-bin/get-sprot-entry?P45983"/>
    <hyperlink ref="F535" r:id="rId1196" display="http://ca.expasy.org/cgi-bin/get-sprot-entry?P45984"/>
    <hyperlink ref="F536" r:id="rId1197" display="http://ca.expasy.org/cgi-bin/get-sprot-entry?P45984"/>
    <hyperlink ref="F959" r:id="rId1198" display="http://us.expasy.org/cgi-bin/get-sprot-entry?O15297"/>
    <hyperlink ref="F1077" r:id="rId1199" display="http://ca.expasy.org/cgi-bin/get-sprot-entry?Q96BR1"/>
    <hyperlink ref="F1078" r:id="rId1200" display="http://ca.expasy.org/cgi-bin/get-sprot-entry?Q96BR1"/>
    <hyperlink ref="F903" r:id="rId1201" display="http://us.expasy.org/cgi-bin/get-sprot-entry?Q04759"/>
    <hyperlink ref="F905" r:id="rId1202" display="http://us.expasy.org/cgi-bin/get-sprot-entry?Q04759"/>
    <hyperlink ref="F907" r:id="rId1203" display="http://us.expasy.org/cgi-bin/get-sprot-entry?Q04759"/>
    <hyperlink ref="F31" r:id="rId1204" display="http://us.expasy.org/cgi-bin/get-sprot-entry?Q96GD4"/>
    <hyperlink ref="F32" r:id="rId1205" display="http://us.expasy.org/cgi-bin/get-sprot-entry?Q96GD4"/>
    <hyperlink ref="F1231" r:id="rId1206" display="http://us.expasy.org/cgi-bin/get-sprot-entry?P05412"/>
    <hyperlink ref="F1232" r:id="rId1207" display="http://us.expasy.org/cgi-bin/get-sprot-entry?P05412"/>
    <hyperlink ref="F1233" r:id="rId1208" display="http://au.expasy.org/cgi-bin/get-sprot-entry?P49407"/>
    <hyperlink ref="F1234" r:id="rId1209" display="http://au.expasy.org/cgi-bin/get-sprot-entry?P49407"/>
    <hyperlink ref="F1235" r:id="rId1210" display="http://ca.expasy.org/cgi-bin/get-sprot-entry?P60953"/>
    <hyperlink ref="F1236" r:id="rId1211" display="http://ca.expasy.org/cgi-bin/get-sprot-entry?P60953"/>
    <hyperlink ref="F1237" r:id="rId1212" display="http://ca.expasy.org/cgi-bin/get-sprot-entry?Q99704"/>
    <hyperlink ref="F1238" r:id="rId1213" display="http://ca.expasy.org/cgi-bin/get-sprot-entry?Q99704"/>
    <hyperlink ref="F1241" r:id="rId1214" display="http://us.expasy.org/cgi-bin/get-sprot-entry?P51636"/>
    <hyperlink ref="F1251" r:id="rId1215" display="http://www.expasy.org/cgi-bin/get-sprot-entry?P53667"/>
    <hyperlink ref="F1252" r:id="rId1216" display="http://www.expasy.org/cgi-bin/get-sprot-entry?P53667"/>
    <hyperlink ref="F1253" r:id="rId1217"/>
    <hyperlink ref="F1254" r:id="rId1218"/>
    <hyperlink ref="F1255" r:id="rId1219" display="http://ca.expasy.org/cgi-bin/get-sprot-entry?Q06418"/>
    <hyperlink ref="F1256" r:id="rId1220" display="http://ca.expasy.org/cgi-bin/get-sprot-entry?Q06418"/>
    <hyperlink ref="F1257" r:id="rId1221" display="http://ca.expasy.org/cgi-bin/get-sprot-entry?O08875"/>
    <hyperlink ref="F1258" r:id="rId1222" display="http://ca.expasy.org/cgi-bin/get-sprot-entry?O08875"/>
    <hyperlink ref="F1259" r:id="rId1223" display="http://us.expasy.org/cgi-bin/get-sprot-entry?P46734"/>
    <hyperlink ref="F1260" r:id="rId1224" display="http://us.expasy.org/cgi-bin/get-sprot-entry?P46734"/>
    <hyperlink ref="F1261" r:id="rId1225" display="http://ca.expasy.org/cgi-bin/get-sprot-entry?O43353"/>
    <hyperlink ref="F1262" r:id="rId1226" display="http://ca.expasy.org/cgi-bin/get-sprot-entry?O43353"/>
    <hyperlink ref="F1263" r:id="rId1227" display="http://ca.expasy.org/cgi-bin/get-sprot-entry?Q9Y6K9"/>
    <hyperlink ref="F1264" r:id="rId1228" display="http://ca.expasy.org/cgi-bin/get-sprot-entry?Q9Y6K9"/>
    <hyperlink ref="F1265" r:id="rId1229" display="http://ca.expasy.org/cgi-bin/get-sprot-entry?Q9Y6E0"/>
    <hyperlink ref="F1266" r:id="rId1230" display="http://ca.expasy.org/cgi-bin/get-sprot-entry?Q9Y6E0"/>
    <hyperlink ref="F1267" r:id="rId1231" display="http://ca.expasy.org/cgi-bin/get-sprot-entry?Q13464"/>
    <hyperlink ref="F1269" r:id="rId1232" display="http://us.expasy.org/cgi-bin/get-sprot-entry?P06213"/>
    <hyperlink ref="F1270" r:id="rId1233" display="http://us.expasy.org/cgi-bin/get-sprot-entry?P06213"/>
    <hyperlink ref="F1271" r:id="rId1234" display="http://ca.expasy.org/cgi-bin/get-sprot-entry?P27986"/>
    <hyperlink ref="F1272" r:id="rId1235" display="http://ca.expasy.org/cgi-bin/get-sprot-entry?P27986"/>
    <hyperlink ref="F1273" r:id="rId1236" display="http://ca.expasy.org/cgi-bin/get-sprot-entry?Q04912"/>
    <hyperlink ref="F71" r:id="rId1237" display="http://us.expasy.org/cgi-bin/get-sprot-entry?Q07817"/>
    <hyperlink ref="F72" r:id="rId1238" display="http://us.expasy.org/cgi-bin/get-sprot-entry?Q07817"/>
    <hyperlink ref="F145" r:id="rId1239" display="http://us.expasy.org/cgi-bin/get-sprot-entry?Q16566"/>
    <hyperlink ref="F146" r:id="rId1240" display="http://us.expasy.org/cgi-bin/get-sprot-entry?Q16566"/>
    <hyperlink ref="F195" r:id="rId1241" display="http://us.expasy.org/cgi-bin/get-sprot-entry?P06493"/>
    <hyperlink ref="F196" r:id="rId1242" display="http://us.expasy.org/cgi-bin/get-sprot-entry?P06493"/>
    <hyperlink ref="F301" r:id="rId1243" display="http://us.expasy.org/cgi-bin/get-sprot-entry?P00533"/>
    <hyperlink ref="F302" r:id="rId1244" display="http://us.expasy.org/cgi-bin/get-sprot-entry?P00533"/>
    <hyperlink ref="F377" r:id="rId1245" display="http://us.expasy.org/cgi-bin/get-sprot-entry?P24941"/>
    <hyperlink ref="F378" r:id="rId1246" display="http://us.expasy.org/cgi-bin/get-sprot-entry?P24941"/>
    <hyperlink ref="F995" r:id="rId1247" display="http://us.expasy.org/cgi-bin/get-sprot-entry?P06493"/>
    <hyperlink ref="F996" r:id="rId1248" display="http://us.expasy.org/cgi-bin/get-sprot-entry?P06493"/>
    <hyperlink ref="F1041" r:id="rId1249" display="http://us.expasy.org/cgi-bin/get-sprot-entry?O15530"/>
    <hyperlink ref="F1042" r:id="rId1250" display="http://us.expasy.org/cgi-bin/get-sprot-entry?O15530"/>
    <hyperlink ref="F1043" r:id="rId1251" display="http://ca.expasy.org/cgi-bin/get-sprot-entry?P42345"/>
    <hyperlink ref="F1044" r:id="rId1252" display="http://ca.expasy.org/cgi-bin/get-sprot-entry?P42345"/>
    <hyperlink ref="F1115" r:id="rId1253" display="http://au.expasy.org/cgi-bin/get-sprot-entry?P40763"/>
    <hyperlink ref="F1116" r:id="rId1254" display="http://au.expasy.org/cgi-bin/get-sprot-entry?P40763"/>
    <hyperlink ref="F597" r:id="rId1255" display="http://au.expasy.org/cgi-bin/get-sprot-entry?O15350"/>
    <hyperlink ref="F598" r:id="rId1256" display="http://au.expasy.org/cgi-bin/get-sprot-entry?O15350"/>
  </hyperlinks>
  <pageMargins left="0.75" right="0.75" top="1" bottom="1" header="0.5" footer="0.5"/>
  <pageSetup scale="39" fitToWidth="2" fitToHeight="49" orientation="portrait"/>
  <drawing r:id="rId125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59"/>
  <sheetViews>
    <sheetView workbookViewId="0">
      <selection activeCell="S16" sqref="S16"/>
    </sheetView>
  </sheetViews>
  <sheetFormatPr baseColWidth="10" defaultColWidth="9.1640625" defaultRowHeight="12" x14ac:dyDescent="0"/>
  <cols>
    <col min="1" max="1" width="8.33203125" style="2" bestFit="1" customWidth="1"/>
    <col min="2" max="2" width="12.33203125" style="2" bestFit="1" customWidth="1"/>
    <col min="3" max="3" width="26.33203125" style="2" bestFit="1" customWidth="1"/>
    <col min="4" max="4" width="26.6640625" style="2" bestFit="1" customWidth="1"/>
    <col min="5" max="5" width="87.1640625" style="2" bestFit="1" customWidth="1"/>
    <col min="6" max="6" width="12.6640625" style="35" bestFit="1" customWidth="1"/>
    <col min="7" max="7" width="13" style="35" bestFit="1" customWidth="1"/>
    <col min="8" max="8" width="23.83203125" style="35" bestFit="1" customWidth="1"/>
    <col min="9" max="9" width="12.33203125" style="35" bestFit="1" customWidth="1"/>
    <col min="10" max="10" width="23.6640625" style="35" bestFit="1" customWidth="1"/>
    <col min="11" max="11" width="35.5" style="35" bestFit="1" customWidth="1"/>
    <col min="12" max="12" width="28.83203125" style="2" bestFit="1" customWidth="1"/>
    <col min="13" max="13" width="6.6640625" style="87" bestFit="1" customWidth="1"/>
    <col min="14" max="14" width="9.83203125" style="2" bestFit="1" customWidth="1"/>
    <col min="15" max="15" width="8.33203125" style="2" bestFit="1" customWidth="1"/>
    <col min="16" max="16" width="11" style="2" bestFit="1" customWidth="1"/>
    <col min="17" max="17" width="4.33203125" style="2" bestFit="1" customWidth="1"/>
    <col min="18" max="18" width="7" style="2" bestFit="1" customWidth="1"/>
    <col min="19" max="19" width="10.33203125" style="2" bestFit="1" customWidth="1"/>
    <col min="20" max="20" width="17.83203125" style="2" bestFit="1" customWidth="1"/>
    <col min="21" max="21" width="22" style="2" bestFit="1" customWidth="1"/>
    <col min="22" max="22" width="24.6640625" style="2" bestFit="1" customWidth="1"/>
    <col min="23" max="23" width="21.1640625" style="2" bestFit="1" customWidth="1"/>
    <col min="24" max="24" width="29.1640625" style="2" bestFit="1" customWidth="1"/>
    <col min="25" max="25" width="10.1640625" style="2" bestFit="1" customWidth="1"/>
    <col min="26" max="26" width="17.6640625" style="2" bestFit="1" customWidth="1"/>
    <col min="27" max="27" width="21.83203125" style="2" bestFit="1" customWidth="1"/>
    <col min="28" max="28" width="24.5" style="2" bestFit="1" customWidth="1"/>
    <col min="29" max="29" width="21" style="2" bestFit="1" customWidth="1"/>
    <col min="30" max="30" width="29" style="2" bestFit="1" customWidth="1"/>
    <col min="31" max="31" width="9.5" style="2" customWidth="1"/>
    <col min="32" max="32" width="9.1640625" style="2" customWidth="1"/>
    <col min="33" max="33" width="6.5" style="2" customWidth="1"/>
    <col min="34" max="34" width="9.1640625" style="2" hidden="1" customWidth="1"/>
    <col min="35" max="35" width="12.6640625" style="2" bestFit="1" customWidth="1"/>
    <col min="36" max="36" width="13.83203125" style="2" customWidth="1"/>
    <col min="37" max="37" width="13.6640625" style="2" bestFit="1" customWidth="1"/>
    <col min="38" max="38" width="6.6640625" style="2" bestFit="1" customWidth="1"/>
    <col min="39" max="39" width="10.1640625" style="2" bestFit="1" customWidth="1"/>
    <col min="40" max="41" width="8.83203125" style="2" bestFit="1" customWidth="1"/>
    <col min="42" max="43" width="6.6640625" style="2" bestFit="1" customWidth="1"/>
    <col min="44" max="16384" width="9.1640625" style="2"/>
  </cols>
  <sheetData>
    <row r="1" spans="1:43" ht="48">
      <c r="A1" s="24" t="s">
        <v>1974</v>
      </c>
      <c r="B1" s="24" t="s">
        <v>695</v>
      </c>
      <c r="C1" s="24" t="s">
        <v>1942</v>
      </c>
      <c r="D1" s="24" t="s">
        <v>1975</v>
      </c>
      <c r="E1" s="24" t="s">
        <v>1943</v>
      </c>
      <c r="F1" s="25" t="s">
        <v>2053</v>
      </c>
      <c r="G1" s="25" t="s">
        <v>1040</v>
      </c>
      <c r="H1" s="25" t="s">
        <v>2055</v>
      </c>
      <c r="I1" s="25" t="s">
        <v>1860</v>
      </c>
      <c r="J1" s="47" t="s">
        <v>2056</v>
      </c>
      <c r="K1" s="47" t="s">
        <v>997</v>
      </c>
      <c r="L1" s="25" t="s">
        <v>1130</v>
      </c>
      <c r="M1" s="85" t="s">
        <v>2057</v>
      </c>
      <c r="N1" s="24" t="s">
        <v>1041</v>
      </c>
      <c r="O1" s="24" t="s">
        <v>2049</v>
      </c>
      <c r="P1" s="24" t="s">
        <v>2050</v>
      </c>
      <c r="Q1" s="24" t="s">
        <v>2051</v>
      </c>
      <c r="R1" s="24" t="s">
        <v>2052</v>
      </c>
      <c r="S1" s="37" t="s">
        <v>1976</v>
      </c>
      <c r="T1" s="37" t="s">
        <v>1977</v>
      </c>
      <c r="U1" s="24" t="s">
        <v>1978</v>
      </c>
      <c r="V1" s="24" t="s">
        <v>1979</v>
      </c>
      <c r="W1" s="24" t="s">
        <v>1039</v>
      </c>
      <c r="X1" s="24" t="s">
        <v>1980</v>
      </c>
      <c r="Y1" s="37" t="s">
        <v>1981</v>
      </c>
      <c r="Z1" s="37" t="s">
        <v>1982</v>
      </c>
      <c r="AA1" s="24" t="s">
        <v>1983</v>
      </c>
      <c r="AB1" s="38" t="s">
        <v>1984</v>
      </c>
      <c r="AC1" s="38" t="s">
        <v>1170</v>
      </c>
      <c r="AD1" s="38" t="s">
        <v>1171</v>
      </c>
      <c r="AI1" s="46" t="s">
        <v>1131</v>
      </c>
      <c r="AJ1" s="48" t="s">
        <v>2055</v>
      </c>
      <c r="AK1" s="48" t="s">
        <v>2056</v>
      </c>
      <c r="AL1" s="48" t="s">
        <v>1976</v>
      </c>
      <c r="AM1" s="48" t="s">
        <v>1981</v>
      </c>
      <c r="AN1" s="48" t="s">
        <v>1979</v>
      </c>
      <c r="AO1" s="48" t="s">
        <v>1984</v>
      </c>
      <c r="AP1" s="48" t="s">
        <v>2054</v>
      </c>
      <c r="AQ1" s="48" t="s">
        <v>1860</v>
      </c>
    </row>
    <row r="2" spans="1:43">
      <c r="A2" s="2">
        <v>1</v>
      </c>
      <c r="B2" s="2" t="s">
        <v>109</v>
      </c>
      <c r="C2" s="2" t="s">
        <v>2058</v>
      </c>
      <c r="D2" s="2" t="s">
        <v>2059</v>
      </c>
      <c r="E2" s="2" t="s">
        <v>773</v>
      </c>
      <c r="F2" s="35" t="s">
        <v>2060</v>
      </c>
      <c r="G2" s="74"/>
      <c r="H2" s="74"/>
      <c r="I2" s="74"/>
      <c r="J2" s="74"/>
      <c r="K2" s="75"/>
      <c r="L2" s="75"/>
      <c r="M2" s="86"/>
      <c r="O2" s="2">
        <v>1</v>
      </c>
      <c r="P2" s="2">
        <v>1</v>
      </c>
      <c r="Q2" s="2">
        <v>1</v>
      </c>
      <c r="R2" s="2">
        <v>1</v>
      </c>
      <c r="S2" s="76">
        <v>0</v>
      </c>
      <c r="T2" s="72">
        <v>1633.5</v>
      </c>
      <c r="U2" s="72">
        <v>573</v>
      </c>
      <c r="V2" s="73">
        <v>2.8507853403141361</v>
      </c>
      <c r="W2" s="73">
        <v>1060.5</v>
      </c>
      <c r="X2" s="73">
        <v>948.21715339306866</v>
      </c>
      <c r="Y2" s="76">
        <v>0</v>
      </c>
      <c r="Z2" s="72">
        <v>1860</v>
      </c>
      <c r="AA2" s="72">
        <v>275</v>
      </c>
      <c r="AB2" s="73">
        <v>6.7636363636363637</v>
      </c>
      <c r="AC2" s="73">
        <v>1585</v>
      </c>
      <c r="AD2" s="73">
        <v>1797.8974853971592</v>
      </c>
      <c r="AI2" s="39" t="s">
        <v>1132</v>
      </c>
      <c r="AJ2" s="2" t="s">
        <v>1985</v>
      </c>
      <c r="AK2" s="2" t="s">
        <v>1985</v>
      </c>
      <c r="AL2" s="2">
        <v>0</v>
      </c>
      <c r="AM2" s="2">
        <v>0</v>
      </c>
      <c r="AN2" s="2" t="s">
        <v>2032</v>
      </c>
      <c r="AP2" s="2" t="s">
        <v>2033</v>
      </c>
    </row>
    <row r="3" spans="1:43">
      <c r="A3" s="2">
        <v>2</v>
      </c>
      <c r="C3" s="2" t="s">
        <v>2058</v>
      </c>
      <c r="D3" s="2" t="s">
        <v>2059</v>
      </c>
      <c r="E3" s="2" t="s">
        <v>773</v>
      </c>
      <c r="F3" s="35" t="s">
        <v>2060</v>
      </c>
      <c r="G3" s="74">
        <v>1128.6064138334755</v>
      </c>
      <c r="H3" s="74">
        <v>15.983363042186561</v>
      </c>
      <c r="I3" s="74">
        <v>1475.7505542597503</v>
      </c>
      <c r="J3" s="74">
        <v>21.829362029208298</v>
      </c>
      <c r="K3" s="75">
        <v>1.307586538735988</v>
      </c>
      <c r="L3" s="75">
        <v>0.38690643012329351</v>
      </c>
      <c r="M3" s="86">
        <v>30.758653873598803</v>
      </c>
      <c r="N3" s="2" t="s">
        <v>715</v>
      </c>
      <c r="O3" s="2">
        <v>1</v>
      </c>
      <c r="P3" s="2">
        <v>1</v>
      </c>
      <c r="Q3" s="2">
        <v>1</v>
      </c>
      <c r="R3" s="2">
        <v>2</v>
      </c>
      <c r="S3" s="76">
        <v>0</v>
      </c>
      <c r="T3" s="72">
        <v>2031</v>
      </c>
      <c r="U3" s="72">
        <v>567</v>
      </c>
      <c r="V3" s="73">
        <v>3.5820105820105819</v>
      </c>
      <c r="W3" s="73">
        <v>1464</v>
      </c>
      <c r="X3" s="73">
        <v>1308.9956742738825</v>
      </c>
      <c r="Y3" s="76">
        <v>0</v>
      </c>
      <c r="Z3" s="72">
        <v>1335</v>
      </c>
      <c r="AA3" s="72">
        <v>318</v>
      </c>
      <c r="AB3" s="73">
        <v>4.1981132075471699</v>
      </c>
      <c r="AC3" s="73">
        <v>1017</v>
      </c>
      <c r="AD3" s="73">
        <v>1153.6036231223413</v>
      </c>
      <c r="AI3" s="39" t="s">
        <v>1132</v>
      </c>
      <c r="AJ3" s="2" t="s">
        <v>1985</v>
      </c>
      <c r="AK3" s="2" t="s">
        <v>1985</v>
      </c>
      <c r="AL3" s="2">
        <v>0</v>
      </c>
      <c r="AM3" s="2">
        <v>0</v>
      </c>
      <c r="AN3" s="2" t="s">
        <v>2032</v>
      </c>
      <c r="AQ3" s="2" t="s">
        <v>2033</v>
      </c>
    </row>
    <row r="4" spans="1:43">
      <c r="A4" s="2">
        <v>3</v>
      </c>
      <c r="B4" s="2" t="s">
        <v>110</v>
      </c>
      <c r="C4" s="2" t="s">
        <v>2061</v>
      </c>
      <c r="D4" s="2" t="s">
        <v>2062</v>
      </c>
      <c r="E4" s="2" t="s">
        <v>2063</v>
      </c>
      <c r="F4" s="35" t="s">
        <v>2064</v>
      </c>
      <c r="G4" s="74"/>
      <c r="H4" s="74"/>
      <c r="I4" s="74"/>
      <c r="J4" s="74"/>
      <c r="K4" s="75"/>
      <c r="L4" s="75"/>
      <c r="M4" s="86"/>
      <c r="O4" s="2">
        <v>1</v>
      </c>
      <c r="P4" s="2">
        <v>1</v>
      </c>
      <c r="Q4" s="2">
        <v>1</v>
      </c>
      <c r="R4" s="2">
        <v>3</v>
      </c>
      <c r="S4" s="76">
        <v>0</v>
      </c>
      <c r="T4" s="72">
        <v>1316</v>
      </c>
      <c r="U4" s="72">
        <v>579</v>
      </c>
      <c r="V4" s="73">
        <v>2.2728842832469773</v>
      </c>
      <c r="W4" s="73">
        <v>737</v>
      </c>
      <c r="X4" s="73">
        <v>658.968450778587</v>
      </c>
      <c r="Y4" s="76">
        <v>0</v>
      </c>
      <c r="Z4" s="72">
        <v>1339</v>
      </c>
      <c r="AA4" s="72">
        <v>326</v>
      </c>
      <c r="AB4" s="73">
        <v>4.1073619631901837</v>
      </c>
      <c r="AC4" s="73">
        <v>1013</v>
      </c>
      <c r="AD4" s="73">
        <v>1149.0663424020961</v>
      </c>
      <c r="AI4" s="39" t="s">
        <v>1133</v>
      </c>
      <c r="AJ4" s="2" t="s">
        <v>1985</v>
      </c>
      <c r="AK4" s="2" t="s">
        <v>1985</v>
      </c>
      <c r="AL4" s="2">
        <v>0</v>
      </c>
      <c r="AM4" s="2">
        <v>0</v>
      </c>
      <c r="AO4" s="2" t="s">
        <v>2032</v>
      </c>
      <c r="AP4" s="2" t="s">
        <v>2033</v>
      </c>
    </row>
    <row r="5" spans="1:43">
      <c r="A5" s="2">
        <v>4</v>
      </c>
      <c r="C5" s="2" t="s">
        <v>2061</v>
      </c>
      <c r="D5" s="2" t="s">
        <v>2062</v>
      </c>
      <c r="E5" s="2" t="s">
        <v>2063</v>
      </c>
      <c r="F5" s="35" t="s">
        <v>2064</v>
      </c>
      <c r="G5" s="74">
        <v>620.96823482459797</v>
      </c>
      <c r="H5" s="74">
        <v>6.1195104391648592</v>
      </c>
      <c r="I5" s="74">
        <v>898.38158260854902</v>
      </c>
      <c r="J5" s="74">
        <v>27.904040404040398</v>
      </c>
      <c r="K5" s="75">
        <v>1.4467432184551448</v>
      </c>
      <c r="L5" s="75">
        <v>0.53280888155482031</v>
      </c>
      <c r="M5" s="86">
        <v>44.674321845514484</v>
      </c>
      <c r="N5" s="2" t="s">
        <v>715</v>
      </c>
      <c r="O5" s="2">
        <v>1</v>
      </c>
      <c r="P5" s="2">
        <v>1</v>
      </c>
      <c r="Q5" s="2">
        <v>1</v>
      </c>
      <c r="R5" s="2">
        <v>4</v>
      </c>
      <c r="S5" s="76">
        <v>0</v>
      </c>
      <c r="T5" s="72">
        <v>1227</v>
      </c>
      <c r="U5" s="72">
        <v>575</v>
      </c>
      <c r="V5" s="73">
        <v>2.1339130434782607</v>
      </c>
      <c r="W5" s="73">
        <v>652</v>
      </c>
      <c r="X5" s="73">
        <v>582.96801887060894</v>
      </c>
      <c r="Y5" s="76">
        <v>0</v>
      </c>
      <c r="Z5" s="72">
        <v>899</v>
      </c>
      <c r="AA5" s="72">
        <v>328</v>
      </c>
      <c r="AB5" s="73">
        <v>2.7408536585365852</v>
      </c>
      <c r="AC5" s="73">
        <v>571</v>
      </c>
      <c r="AD5" s="73">
        <v>647.69682281500184</v>
      </c>
      <c r="AI5" s="39" t="s">
        <v>1133</v>
      </c>
      <c r="AJ5" s="2" t="s">
        <v>1985</v>
      </c>
      <c r="AK5" s="2" t="s">
        <v>1985</v>
      </c>
      <c r="AL5" s="2">
        <v>0</v>
      </c>
      <c r="AM5" s="2">
        <v>0</v>
      </c>
      <c r="AO5" s="2" t="s">
        <v>2032</v>
      </c>
      <c r="AQ5" s="2" t="s">
        <v>2033</v>
      </c>
    </row>
    <row r="6" spans="1:43">
      <c r="A6" s="2">
        <v>5</v>
      </c>
      <c r="B6" s="2" t="s">
        <v>111</v>
      </c>
      <c r="C6" s="2" t="s">
        <v>2065</v>
      </c>
      <c r="D6" s="2" t="s">
        <v>2059</v>
      </c>
      <c r="E6" s="2" t="s">
        <v>2066</v>
      </c>
      <c r="F6" s="35" t="s">
        <v>2067</v>
      </c>
      <c r="G6" s="74"/>
      <c r="H6" s="74"/>
      <c r="I6" s="74"/>
      <c r="J6" s="74"/>
      <c r="K6" s="75"/>
      <c r="L6" s="75"/>
      <c r="M6" s="86"/>
      <c r="O6" s="2">
        <v>1</v>
      </c>
      <c r="P6" s="2">
        <v>1</v>
      </c>
      <c r="Q6" s="2">
        <v>1</v>
      </c>
      <c r="R6" s="2">
        <v>5</v>
      </c>
      <c r="S6" s="76">
        <v>0</v>
      </c>
      <c r="T6" s="72">
        <v>1960</v>
      </c>
      <c r="U6" s="72">
        <v>620</v>
      </c>
      <c r="V6" s="73">
        <v>3.161290322580645</v>
      </c>
      <c r="W6" s="73">
        <v>1340</v>
      </c>
      <c r="X6" s="73">
        <v>1198.1244559610673</v>
      </c>
      <c r="Y6" s="76">
        <v>0</v>
      </c>
      <c r="Z6" s="72">
        <v>1591.5</v>
      </c>
      <c r="AA6" s="72">
        <v>367</v>
      </c>
      <c r="AB6" s="73">
        <v>4.3365122615803813</v>
      </c>
      <c r="AC6" s="73">
        <v>1224.5</v>
      </c>
      <c r="AD6" s="73">
        <v>1388.9750604850608</v>
      </c>
    </row>
    <row r="7" spans="1:43">
      <c r="A7" s="2">
        <v>6</v>
      </c>
      <c r="C7" s="2" t="s">
        <v>2065</v>
      </c>
      <c r="D7" s="2" t="s">
        <v>2059</v>
      </c>
      <c r="E7" s="2" t="s">
        <v>2066</v>
      </c>
      <c r="F7" s="35" t="s">
        <v>2067</v>
      </c>
      <c r="G7" s="74">
        <v>1299.8309163085087</v>
      </c>
      <c r="H7" s="74">
        <v>7.8245915735167717</v>
      </c>
      <c r="I7" s="74">
        <v>1262.7819404532413</v>
      </c>
      <c r="J7" s="74">
        <v>9.9932629687850856</v>
      </c>
      <c r="K7" s="75">
        <v>0.97149708058915407</v>
      </c>
      <c r="L7" s="75">
        <v>-4.1718434461074066E-2</v>
      </c>
      <c r="M7" s="86">
        <v>-2.8502919410845875</v>
      </c>
      <c r="N7" s="2" t="s">
        <v>715</v>
      </c>
      <c r="O7" s="2">
        <v>1</v>
      </c>
      <c r="P7" s="2">
        <v>1</v>
      </c>
      <c r="Q7" s="2">
        <v>1</v>
      </c>
      <c r="R7" s="2">
        <v>6</v>
      </c>
      <c r="S7" s="76">
        <v>0</v>
      </c>
      <c r="T7" s="72">
        <v>2167.5</v>
      </c>
      <c r="U7" s="72">
        <v>600</v>
      </c>
      <c r="V7" s="73">
        <v>3.6124999999999998</v>
      </c>
      <c r="W7" s="73">
        <v>1567.5</v>
      </c>
      <c r="X7" s="73">
        <v>1401.5373766559501</v>
      </c>
      <c r="Y7" s="76">
        <v>0</v>
      </c>
      <c r="Z7" s="72">
        <v>1422</v>
      </c>
      <c r="AA7" s="72">
        <v>420</v>
      </c>
      <c r="AB7" s="73">
        <v>3.3857142857142857</v>
      </c>
      <c r="AC7" s="73">
        <v>1002</v>
      </c>
      <c r="AD7" s="73">
        <v>1136.5888204214218</v>
      </c>
    </row>
    <row r="8" spans="1:43">
      <c r="A8" s="2">
        <v>7</v>
      </c>
      <c r="B8" s="2" t="s">
        <v>112</v>
      </c>
      <c r="C8" s="2" t="s">
        <v>2065</v>
      </c>
      <c r="D8" s="2" t="s">
        <v>2068</v>
      </c>
      <c r="E8" s="2" t="s">
        <v>2066</v>
      </c>
      <c r="F8" s="35" t="s">
        <v>2067</v>
      </c>
      <c r="G8" s="74"/>
      <c r="H8" s="74"/>
      <c r="I8" s="74"/>
      <c r="J8" s="74"/>
      <c r="K8" s="75"/>
      <c r="L8" s="75"/>
      <c r="M8" s="86"/>
      <c r="O8" s="2">
        <v>1</v>
      </c>
      <c r="P8" s="2">
        <v>1</v>
      </c>
      <c r="Q8" s="2">
        <v>1</v>
      </c>
      <c r="R8" s="2">
        <v>7</v>
      </c>
      <c r="S8" s="76">
        <v>0</v>
      </c>
      <c r="T8" s="72">
        <v>4035</v>
      </c>
      <c r="U8" s="72">
        <v>717</v>
      </c>
      <c r="V8" s="73">
        <v>5.6276150627615067</v>
      </c>
      <c r="W8" s="73">
        <v>3318</v>
      </c>
      <c r="X8" s="73">
        <v>2966.6992125961356</v>
      </c>
      <c r="Y8" s="76">
        <v>0</v>
      </c>
      <c r="Z8" s="72">
        <v>2266</v>
      </c>
      <c r="AA8" s="72">
        <v>443</v>
      </c>
      <c r="AB8" s="73">
        <v>5.1151241534988712</v>
      </c>
      <c r="AC8" s="73">
        <v>1823</v>
      </c>
      <c r="AD8" s="73">
        <v>2067.8656882517485</v>
      </c>
    </row>
    <row r="9" spans="1:43">
      <c r="A9" s="2">
        <v>8</v>
      </c>
      <c r="C9" s="2" t="s">
        <v>2065</v>
      </c>
      <c r="D9" s="2" t="s">
        <v>2068</v>
      </c>
      <c r="E9" s="2" t="s">
        <v>2066</v>
      </c>
      <c r="F9" s="35" t="s">
        <v>2067</v>
      </c>
      <c r="G9" s="74">
        <v>3021.6877603883786</v>
      </c>
      <c r="H9" s="74">
        <v>1.8197958277851756</v>
      </c>
      <c r="I9" s="74">
        <v>1809.8078472878028</v>
      </c>
      <c r="J9" s="74">
        <v>14.258853024130373</v>
      </c>
      <c r="K9" s="75">
        <v>0.59893939771433813</v>
      </c>
      <c r="L9" s="75">
        <v>-0.73951806022066913</v>
      </c>
      <c r="M9" s="86">
        <v>-40.106060228566186</v>
      </c>
      <c r="N9" s="2" t="s">
        <v>715</v>
      </c>
      <c r="O9" s="2">
        <v>1</v>
      </c>
      <c r="P9" s="2">
        <v>1</v>
      </c>
      <c r="Q9" s="2">
        <v>1</v>
      </c>
      <c r="R9" s="2">
        <v>8</v>
      </c>
      <c r="S9" s="76">
        <v>0</v>
      </c>
      <c r="T9" s="72">
        <v>4184</v>
      </c>
      <c r="U9" s="72">
        <v>743</v>
      </c>
      <c r="V9" s="73">
        <v>5.6312247644683717</v>
      </c>
      <c r="W9" s="73">
        <v>3441</v>
      </c>
      <c r="X9" s="73">
        <v>3076.6763081806216</v>
      </c>
      <c r="Y9" s="76">
        <v>0</v>
      </c>
      <c r="Z9" s="72">
        <v>1810</v>
      </c>
      <c r="AA9" s="72">
        <v>442</v>
      </c>
      <c r="AB9" s="73">
        <v>4.0950226244343888</v>
      </c>
      <c r="AC9" s="73">
        <v>1368</v>
      </c>
      <c r="AD9" s="73">
        <v>1551.7500063238574</v>
      </c>
    </row>
    <row r="10" spans="1:43">
      <c r="A10" s="2">
        <v>9</v>
      </c>
      <c r="B10" s="2" t="s">
        <v>113</v>
      </c>
      <c r="C10" s="2" t="s">
        <v>2069</v>
      </c>
      <c r="D10" s="2" t="s">
        <v>2070</v>
      </c>
      <c r="E10" s="2" t="s">
        <v>2071</v>
      </c>
      <c r="F10" s="35" t="s">
        <v>2072</v>
      </c>
      <c r="G10" s="74"/>
      <c r="H10" s="74"/>
      <c r="I10" s="74"/>
      <c r="J10" s="74"/>
      <c r="K10" s="75"/>
      <c r="L10" s="75"/>
      <c r="M10" s="86"/>
      <c r="O10" s="2">
        <v>1</v>
      </c>
      <c r="P10" s="2">
        <v>1</v>
      </c>
      <c r="Q10" s="2">
        <v>1</v>
      </c>
      <c r="R10" s="2">
        <v>9</v>
      </c>
      <c r="S10" s="76">
        <v>0</v>
      </c>
      <c r="T10" s="72">
        <v>1515</v>
      </c>
      <c r="U10" s="72">
        <v>715</v>
      </c>
      <c r="V10" s="73">
        <v>2.1188811188811187</v>
      </c>
      <c r="W10" s="73">
        <v>800</v>
      </c>
      <c r="X10" s="73">
        <v>715.29818266332381</v>
      </c>
      <c r="Y10" s="76">
        <v>0</v>
      </c>
      <c r="Z10" s="72">
        <v>850</v>
      </c>
      <c r="AA10" s="72">
        <v>468</v>
      </c>
      <c r="AB10" s="73">
        <v>1.8162393162393162</v>
      </c>
      <c r="AC10" s="73">
        <v>382</v>
      </c>
      <c r="AD10" s="73">
        <v>433.3103087834163</v>
      </c>
    </row>
    <row r="11" spans="1:43">
      <c r="A11" s="2">
        <v>10</v>
      </c>
      <c r="C11" s="2" t="s">
        <v>2069</v>
      </c>
      <c r="D11" s="2" t="s">
        <v>2070</v>
      </c>
      <c r="E11" s="2" t="s">
        <v>2071</v>
      </c>
      <c r="F11" s="35" t="s">
        <v>2072</v>
      </c>
      <c r="G11" s="74">
        <v>787.27506229382084</v>
      </c>
      <c r="H11" s="74">
        <v>9.1425326519023358</v>
      </c>
      <c r="I11" s="74">
        <v>449.75795139430511</v>
      </c>
      <c r="J11" s="74">
        <v>3.6569987389659451</v>
      </c>
      <c r="K11" s="75">
        <v>0.57128438703987539</v>
      </c>
      <c r="L11" s="75">
        <v>-0.80771899267062686</v>
      </c>
      <c r="M11" s="86">
        <v>-42.871561296012466</v>
      </c>
      <c r="N11" s="2" t="s">
        <v>715</v>
      </c>
      <c r="O11" s="2">
        <v>1</v>
      </c>
      <c r="P11" s="2">
        <v>1</v>
      </c>
      <c r="Q11" s="2">
        <v>1</v>
      </c>
      <c r="R11" s="2">
        <v>10</v>
      </c>
      <c r="S11" s="76">
        <v>0</v>
      </c>
      <c r="T11" s="72">
        <v>1691</v>
      </c>
      <c r="U11" s="72">
        <v>730</v>
      </c>
      <c r="V11" s="73">
        <v>2.3164383561643835</v>
      </c>
      <c r="W11" s="73">
        <v>961</v>
      </c>
      <c r="X11" s="73">
        <v>859.25194192431775</v>
      </c>
      <c r="Y11" s="76">
        <v>0</v>
      </c>
      <c r="Z11" s="72">
        <v>888</v>
      </c>
      <c r="AA11" s="72">
        <v>477</v>
      </c>
      <c r="AB11" s="73">
        <v>1.8616352201257862</v>
      </c>
      <c r="AC11" s="73">
        <v>411</v>
      </c>
      <c r="AD11" s="73">
        <v>466.20559400519397</v>
      </c>
    </row>
    <row r="12" spans="1:43">
      <c r="A12" s="2">
        <v>11</v>
      </c>
      <c r="B12" s="2" t="s">
        <v>114</v>
      </c>
      <c r="C12" s="2" t="s">
        <v>1986</v>
      </c>
      <c r="D12" s="2" t="s">
        <v>2059</v>
      </c>
      <c r="E12" s="2" t="s">
        <v>2073</v>
      </c>
      <c r="F12" s="35" t="s">
        <v>2074</v>
      </c>
      <c r="G12" s="74"/>
      <c r="H12" s="74"/>
      <c r="I12" s="74"/>
      <c r="J12" s="74"/>
      <c r="K12" s="75"/>
      <c r="L12" s="75"/>
      <c r="M12" s="86"/>
      <c r="O12" s="2">
        <v>1</v>
      </c>
      <c r="P12" s="2">
        <v>1</v>
      </c>
      <c r="Q12" s="2">
        <v>2</v>
      </c>
      <c r="R12" s="2">
        <v>1</v>
      </c>
      <c r="S12" s="76">
        <v>0</v>
      </c>
      <c r="T12" s="72">
        <v>2124</v>
      </c>
      <c r="U12" s="72">
        <v>575</v>
      </c>
      <c r="V12" s="73">
        <v>3.6939130434782608</v>
      </c>
      <c r="W12" s="73">
        <v>1549</v>
      </c>
      <c r="X12" s="73">
        <v>1384.9961061818608</v>
      </c>
      <c r="Y12" s="76">
        <v>0</v>
      </c>
      <c r="Z12" s="72">
        <v>1995</v>
      </c>
      <c r="AA12" s="72">
        <v>285</v>
      </c>
      <c r="AB12" s="73">
        <v>7</v>
      </c>
      <c r="AC12" s="73">
        <v>1710</v>
      </c>
      <c r="AD12" s="73">
        <v>1939.6875079048216</v>
      </c>
    </row>
    <row r="13" spans="1:43">
      <c r="A13" s="2">
        <v>12</v>
      </c>
      <c r="C13" s="2" t="s">
        <v>1986</v>
      </c>
      <c r="D13" s="2" t="s">
        <v>2059</v>
      </c>
      <c r="E13" s="2" t="s">
        <v>2073</v>
      </c>
      <c r="F13" s="35" t="s">
        <v>2074</v>
      </c>
      <c r="G13" s="74">
        <v>1203.4891923310424</v>
      </c>
      <c r="H13" s="74">
        <v>15.081723625557201</v>
      </c>
      <c r="I13" s="74">
        <v>2015.6869599689285</v>
      </c>
      <c r="J13" s="74">
        <v>3.7703995498030314</v>
      </c>
      <c r="K13" s="75">
        <v>1.6748691827175759</v>
      </c>
      <c r="L13" s="75">
        <v>0.74404841687496415</v>
      </c>
      <c r="M13" s="86">
        <v>67.486918271757574</v>
      </c>
      <c r="N13" s="2" t="s">
        <v>715</v>
      </c>
      <c r="O13" s="2">
        <v>1</v>
      </c>
      <c r="P13" s="2">
        <v>1</v>
      </c>
      <c r="Q13" s="2">
        <v>2</v>
      </c>
      <c r="R13" s="2">
        <v>2</v>
      </c>
      <c r="S13" s="76">
        <v>0</v>
      </c>
      <c r="T13" s="72">
        <v>1731</v>
      </c>
      <c r="U13" s="72">
        <v>588</v>
      </c>
      <c r="V13" s="73">
        <v>2.943877551020408</v>
      </c>
      <c r="W13" s="73">
        <v>1143</v>
      </c>
      <c r="X13" s="73">
        <v>1021.9822784802238</v>
      </c>
      <c r="Y13" s="76">
        <v>0</v>
      </c>
      <c r="Z13" s="72">
        <v>2159</v>
      </c>
      <c r="AA13" s="72">
        <v>315</v>
      </c>
      <c r="AB13" s="73">
        <v>6.8539682539682536</v>
      </c>
      <c r="AC13" s="73">
        <v>1844</v>
      </c>
      <c r="AD13" s="73">
        <v>2091.6864120330356</v>
      </c>
    </row>
    <row r="14" spans="1:43">
      <c r="A14" s="2">
        <v>13</v>
      </c>
      <c r="B14" s="2" t="s">
        <v>115</v>
      </c>
      <c r="C14" s="2" t="s">
        <v>2075</v>
      </c>
      <c r="D14" s="2" t="s">
        <v>1309</v>
      </c>
      <c r="E14" s="2" t="s">
        <v>1950</v>
      </c>
      <c r="F14" s="35" t="s">
        <v>2076</v>
      </c>
      <c r="G14" s="74"/>
      <c r="H14" s="74"/>
      <c r="I14" s="74"/>
      <c r="J14" s="74"/>
      <c r="K14" s="75"/>
      <c r="L14" s="75"/>
      <c r="M14" s="86"/>
      <c r="O14" s="2">
        <v>1</v>
      </c>
      <c r="P14" s="2">
        <v>1</v>
      </c>
      <c r="Q14" s="2">
        <v>2</v>
      </c>
      <c r="R14" s="2">
        <v>3</v>
      </c>
      <c r="S14" s="76">
        <v>0</v>
      </c>
      <c r="T14" s="72">
        <v>1022</v>
      </c>
      <c r="U14" s="72">
        <v>620</v>
      </c>
      <c r="V14" s="73">
        <v>1.6483870967741936</v>
      </c>
      <c r="W14" s="73">
        <v>402</v>
      </c>
      <c r="X14" s="73">
        <v>359.43733678832018</v>
      </c>
      <c r="Y14" s="76">
        <v>0</v>
      </c>
      <c r="Z14" s="72">
        <v>1030</v>
      </c>
      <c r="AA14" s="72">
        <v>339</v>
      </c>
      <c r="AB14" s="73">
        <v>3.0383480825958702</v>
      </c>
      <c r="AC14" s="73">
        <v>691</v>
      </c>
      <c r="AD14" s="73">
        <v>783.81524442235775</v>
      </c>
    </row>
    <row r="15" spans="1:43">
      <c r="A15" s="2">
        <v>14</v>
      </c>
      <c r="C15" s="2" t="s">
        <v>2075</v>
      </c>
      <c r="D15" s="2" t="s">
        <v>1309</v>
      </c>
      <c r="E15" s="2" t="s">
        <v>1950</v>
      </c>
      <c r="F15" s="35" t="s">
        <v>2076</v>
      </c>
      <c r="G15" s="74">
        <v>497.35576763309228</v>
      </c>
      <c r="H15" s="74">
        <v>27.730337078651683</v>
      </c>
      <c r="I15" s="74">
        <v>931.27686783032664</v>
      </c>
      <c r="J15" s="74">
        <v>15.834348355663824</v>
      </c>
      <c r="K15" s="75">
        <v>1.8724561539966804</v>
      </c>
      <c r="L15" s="75">
        <v>0.90493193649328585</v>
      </c>
      <c r="M15" s="86">
        <v>87.24561539966804</v>
      </c>
      <c r="N15" s="2" t="s">
        <v>715</v>
      </c>
      <c r="O15" s="2">
        <v>1</v>
      </c>
      <c r="P15" s="2">
        <v>1</v>
      </c>
      <c r="Q15" s="2">
        <v>2</v>
      </c>
      <c r="R15" s="2">
        <v>4</v>
      </c>
      <c r="S15" s="76">
        <v>0</v>
      </c>
      <c r="T15" s="72">
        <v>1340.5</v>
      </c>
      <c r="U15" s="72">
        <v>630</v>
      </c>
      <c r="V15" s="73">
        <v>2.1277777777777778</v>
      </c>
      <c r="W15" s="73">
        <v>710.5</v>
      </c>
      <c r="X15" s="73">
        <v>635.27419847786439</v>
      </c>
      <c r="Y15" s="76">
        <v>0</v>
      </c>
      <c r="Z15" s="72">
        <v>1322</v>
      </c>
      <c r="AA15" s="72">
        <v>371</v>
      </c>
      <c r="AB15" s="73">
        <v>3.5633423180592994</v>
      </c>
      <c r="AC15" s="73">
        <v>951</v>
      </c>
      <c r="AD15" s="73">
        <v>1078.7384912382956</v>
      </c>
    </row>
    <row r="16" spans="1:43">
      <c r="A16" s="2">
        <v>15</v>
      </c>
      <c r="B16" s="2" t="s">
        <v>116</v>
      </c>
      <c r="C16" s="2" t="s">
        <v>2077</v>
      </c>
      <c r="D16" s="2" t="s">
        <v>2059</v>
      </c>
      <c r="E16" s="2" t="s">
        <v>2078</v>
      </c>
      <c r="F16" s="35" t="s">
        <v>2079</v>
      </c>
      <c r="G16" s="74"/>
      <c r="H16" s="74"/>
      <c r="I16" s="74"/>
      <c r="J16" s="74"/>
      <c r="K16" s="75"/>
      <c r="L16" s="75"/>
      <c r="M16" s="86"/>
      <c r="O16" s="2">
        <v>1</v>
      </c>
      <c r="P16" s="2">
        <v>1</v>
      </c>
      <c r="Q16" s="2">
        <v>2</v>
      </c>
      <c r="R16" s="2">
        <v>5</v>
      </c>
      <c r="S16" s="76">
        <v>0</v>
      </c>
      <c r="T16" s="72">
        <v>2433</v>
      </c>
      <c r="U16" s="72">
        <v>656</v>
      </c>
      <c r="V16" s="73">
        <v>3.7088414634146343</v>
      </c>
      <c r="W16" s="73">
        <v>1777</v>
      </c>
      <c r="X16" s="73">
        <v>1588.8560882409079</v>
      </c>
      <c r="Y16" s="76">
        <v>0</v>
      </c>
      <c r="Z16" s="72">
        <v>1998.5</v>
      </c>
      <c r="AA16" s="72">
        <v>389</v>
      </c>
      <c r="AB16" s="73">
        <v>5.1375321336760926</v>
      </c>
      <c r="AC16" s="73">
        <v>1609.5</v>
      </c>
      <c r="AD16" s="73">
        <v>1825.6883298086611</v>
      </c>
    </row>
    <row r="17" spans="1:30">
      <c r="A17" s="2">
        <v>16</v>
      </c>
      <c r="C17" s="2" t="s">
        <v>2077</v>
      </c>
      <c r="D17" s="2" t="s">
        <v>2059</v>
      </c>
      <c r="E17" s="2" t="s">
        <v>2078</v>
      </c>
      <c r="F17" s="35" t="s">
        <v>2079</v>
      </c>
      <c r="G17" s="74">
        <v>1498.9967540438279</v>
      </c>
      <c r="H17" s="74">
        <v>5.9946316731285378</v>
      </c>
      <c r="I17" s="74">
        <v>1361.1842160735591</v>
      </c>
      <c r="J17" s="74">
        <v>34.125</v>
      </c>
      <c r="K17" s="75">
        <v>0.90806348472837362</v>
      </c>
      <c r="L17" s="75">
        <v>-0.13913493184130013</v>
      </c>
      <c r="M17" s="86">
        <v>-9.1936515271626362</v>
      </c>
      <c r="N17" s="2" t="s">
        <v>715</v>
      </c>
      <c r="O17" s="2">
        <v>1</v>
      </c>
      <c r="P17" s="2">
        <v>1</v>
      </c>
      <c r="Q17" s="2">
        <v>2</v>
      </c>
      <c r="R17" s="2">
        <v>6</v>
      </c>
      <c r="S17" s="76">
        <v>0</v>
      </c>
      <c r="T17" s="72">
        <v>2257</v>
      </c>
      <c r="U17" s="72">
        <v>681</v>
      </c>
      <c r="V17" s="73">
        <v>3.3142437591776801</v>
      </c>
      <c r="W17" s="73">
        <v>1576</v>
      </c>
      <c r="X17" s="73">
        <v>1409.1374198467479</v>
      </c>
      <c r="Y17" s="76">
        <v>0</v>
      </c>
      <c r="Z17" s="72">
        <v>1217.5</v>
      </c>
      <c r="AA17" s="72">
        <v>427</v>
      </c>
      <c r="AB17" s="73">
        <v>2.8512880562060889</v>
      </c>
      <c r="AC17" s="73">
        <v>790.5</v>
      </c>
      <c r="AD17" s="73">
        <v>896.680102338457</v>
      </c>
    </row>
    <row r="18" spans="1:30">
      <c r="A18" s="2">
        <v>17</v>
      </c>
      <c r="B18" s="2" t="s">
        <v>117</v>
      </c>
      <c r="C18" s="2" t="s">
        <v>696</v>
      </c>
      <c r="D18" s="2" t="s">
        <v>2059</v>
      </c>
      <c r="E18" s="2" t="s">
        <v>774</v>
      </c>
      <c r="F18" s="35" t="s">
        <v>2108</v>
      </c>
      <c r="G18" s="74"/>
      <c r="H18" s="74"/>
      <c r="I18" s="74"/>
      <c r="J18" s="74"/>
      <c r="K18" s="75"/>
      <c r="L18" s="75"/>
      <c r="M18" s="86"/>
      <c r="O18" s="2">
        <v>1</v>
      </c>
      <c r="P18" s="2">
        <v>1</v>
      </c>
      <c r="Q18" s="2">
        <v>2</v>
      </c>
      <c r="R18" s="2">
        <v>7</v>
      </c>
      <c r="S18" s="76">
        <v>0</v>
      </c>
      <c r="T18" s="72">
        <v>4734</v>
      </c>
      <c r="U18" s="72">
        <v>716</v>
      </c>
      <c r="V18" s="73">
        <v>6.6117318435754191</v>
      </c>
      <c r="W18" s="73">
        <v>4018</v>
      </c>
      <c r="X18" s="73">
        <v>3592.5851224265439</v>
      </c>
      <c r="Y18" s="76">
        <v>0</v>
      </c>
      <c r="Z18" s="72">
        <v>1787.5</v>
      </c>
      <c r="AA18" s="72">
        <v>430</v>
      </c>
      <c r="AB18" s="73">
        <v>4.1569767441860463</v>
      </c>
      <c r="AC18" s="73">
        <v>1357.5</v>
      </c>
      <c r="AD18" s="73">
        <v>1539.8396444332136</v>
      </c>
    </row>
    <row r="19" spans="1:30">
      <c r="A19" s="2">
        <v>18</v>
      </c>
      <c r="C19" s="2" t="s">
        <v>696</v>
      </c>
      <c r="D19" s="2" t="s">
        <v>2059</v>
      </c>
      <c r="E19" s="2" t="s">
        <v>774</v>
      </c>
      <c r="F19" s="35" t="s">
        <v>2108</v>
      </c>
      <c r="G19" s="74">
        <v>3272.7127163667888</v>
      </c>
      <c r="H19" s="74">
        <v>9.7739225462741626</v>
      </c>
      <c r="I19" s="74">
        <v>2523.5788205913755</v>
      </c>
      <c r="J19" s="74">
        <v>38.98190807955951</v>
      </c>
      <c r="K19" s="75">
        <v>0.77109695818120372</v>
      </c>
      <c r="L19" s="75">
        <v>-0.37501581802531109</v>
      </c>
      <c r="M19" s="86">
        <v>-22.890304181879625</v>
      </c>
      <c r="N19" s="2" t="s">
        <v>715</v>
      </c>
      <c r="O19" s="2">
        <v>1</v>
      </c>
      <c r="P19" s="2">
        <v>1</v>
      </c>
      <c r="Q19" s="2">
        <v>2</v>
      </c>
      <c r="R19" s="2">
        <v>8</v>
      </c>
      <c r="S19" s="76">
        <v>0</v>
      </c>
      <c r="T19" s="72">
        <v>4044</v>
      </c>
      <c r="U19" s="72">
        <v>741.5</v>
      </c>
      <c r="V19" s="73">
        <v>5.4538098449089683</v>
      </c>
      <c r="W19" s="73">
        <v>3302.5</v>
      </c>
      <c r="X19" s="73">
        <v>2952.8403103070336</v>
      </c>
      <c r="Y19" s="76">
        <v>0</v>
      </c>
      <c r="Z19" s="72">
        <v>3545</v>
      </c>
      <c r="AA19" s="72">
        <v>453</v>
      </c>
      <c r="AB19" s="73">
        <v>7.8256070640176603</v>
      </c>
      <c r="AC19" s="73">
        <v>3092</v>
      </c>
      <c r="AD19" s="73">
        <v>3507.3179967495371</v>
      </c>
    </row>
    <row r="20" spans="1:30">
      <c r="A20" s="2">
        <v>19</v>
      </c>
      <c r="B20" s="2" t="s">
        <v>118</v>
      </c>
      <c r="C20" s="2" t="s">
        <v>2082</v>
      </c>
      <c r="D20" s="2" t="s">
        <v>2059</v>
      </c>
      <c r="E20" s="2" t="s">
        <v>2083</v>
      </c>
      <c r="F20" s="35" t="s">
        <v>2084</v>
      </c>
      <c r="G20" s="74"/>
      <c r="H20" s="74"/>
      <c r="I20" s="74"/>
      <c r="J20" s="74"/>
      <c r="K20" s="75"/>
      <c r="L20" s="75"/>
      <c r="M20" s="86"/>
      <c r="O20" s="2">
        <v>1</v>
      </c>
      <c r="P20" s="2">
        <v>1</v>
      </c>
      <c r="Q20" s="2">
        <v>2</v>
      </c>
      <c r="R20" s="2">
        <v>9</v>
      </c>
      <c r="S20" s="76">
        <v>0</v>
      </c>
      <c r="T20" s="72">
        <v>4401</v>
      </c>
      <c r="U20" s="72">
        <v>763</v>
      </c>
      <c r="V20" s="73">
        <v>5.768020969855832</v>
      </c>
      <c r="W20" s="73">
        <v>3638</v>
      </c>
      <c r="X20" s="73">
        <v>3252.8184856614648</v>
      </c>
      <c r="Y20" s="76">
        <v>0</v>
      </c>
      <c r="Z20" s="72">
        <v>1946.5</v>
      </c>
      <c r="AA20" s="72">
        <v>470</v>
      </c>
      <c r="AB20" s="73">
        <v>4.1414893617021278</v>
      </c>
      <c r="AC20" s="73">
        <v>1476.5</v>
      </c>
      <c r="AD20" s="73">
        <v>1674.8237458605083</v>
      </c>
    </row>
    <row r="21" spans="1:30">
      <c r="A21" s="2">
        <v>20</v>
      </c>
      <c r="C21" s="2" t="s">
        <v>2082</v>
      </c>
      <c r="D21" s="2" t="s">
        <v>2059</v>
      </c>
      <c r="E21" s="2" t="s">
        <v>2083</v>
      </c>
      <c r="F21" s="35" t="s">
        <v>2084</v>
      </c>
      <c r="G21" s="74">
        <v>3817.456988601326</v>
      </c>
      <c r="H21" s="74">
        <v>14.790959128703593</v>
      </c>
      <c r="I21" s="74">
        <v>1806.6884667926342</v>
      </c>
      <c r="J21" s="74">
        <v>7.2986972217862132</v>
      </c>
      <c r="K21" s="75">
        <v>0.47327015659568306</v>
      </c>
      <c r="L21" s="75">
        <v>-1.0792641432079986</v>
      </c>
      <c r="M21" s="86">
        <v>-52.672984340431697</v>
      </c>
      <c r="N21" s="2" t="s">
        <v>715</v>
      </c>
      <c r="O21" s="2">
        <v>1</v>
      </c>
      <c r="P21" s="2">
        <v>1</v>
      </c>
      <c r="Q21" s="2">
        <v>2</v>
      </c>
      <c r="R21" s="2">
        <v>10</v>
      </c>
      <c r="S21" s="76">
        <v>0</v>
      </c>
      <c r="T21" s="72">
        <v>5657</v>
      </c>
      <c r="U21" s="72">
        <v>756</v>
      </c>
      <c r="V21" s="73">
        <v>7.4828042328042326</v>
      </c>
      <c r="W21" s="73">
        <v>4901</v>
      </c>
      <c r="X21" s="73">
        <v>4382.0954915411876</v>
      </c>
      <c r="Y21" s="76">
        <v>0</v>
      </c>
      <c r="Z21" s="72">
        <v>2193</v>
      </c>
      <c r="AA21" s="72">
        <v>484</v>
      </c>
      <c r="AB21" s="73">
        <v>4.5309917355371905</v>
      </c>
      <c r="AC21" s="73">
        <v>1709</v>
      </c>
      <c r="AD21" s="73">
        <v>1938.5531877247604</v>
      </c>
    </row>
    <row r="22" spans="1:30">
      <c r="A22" s="2">
        <v>21</v>
      </c>
      <c r="B22" s="2" t="s">
        <v>119</v>
      </c>
      <c r="C22" s="2" t="s">
        <v>697</v>
      </c>
      <c r="D22" s="2" t="s">
        <v>2059</v>
      </c>
      <c r="E22" s="2" t="s">
        <v>2080</v>
      </c>
      <c r="F22" s="35" t="s">
        <v>2081</v>
      </c>
      <c r="G22" s="74"/>
      <c r="H22" s="74"/>
      <c r="I22" s="74"/>
      <c r="J22" s="74"/>
      <c r="K22" s="75"/>
      <c r="L22" s="75"/>
      <c r="M22" s="86"/>
      <c r="O22" s="2">
        <v>1</v>
      </c>
      <c r="P22" s="2">
        <v>1</v>
      </c>
      <c r="Q22" s="2">
        <v>3</v>
      </c>
      <c r="R22" s="2">
        <v>1</v>
      </c>
      <c r="S22" s="76">
        <v>0</v>
      </c>
      <c r="T22" s="72">
        <v>2581.5</v>
      </c>
      <c r="U22" s="72">
        <v>604</v>
      </c>
      <c r="V22" s="73">
        <v>4.2740066225165565</v>
      </c>
      <c r="W22" s="73">
        <v>1977.5</v>
      </c>
      <c r="X22" s="73">
        <v>1768.1276952709036</v>
      </c>
      <c r="Y22" s="76">
        <v>0</v>
      </c>
      <c r="Z22" s="72">
        <v>1934.5</v>
      </c>
      <c r="AA22" s="72">
        <v>304</v>
      </c>
      <c r="AB22" s="73">
        <v>6.3634868421052628</v>
      </c>
      <c r="AC22" s="73">
        <v>1630.5</v>
      </c>
      <c r="AD22" s="73">
        <v>1849.5090535899483</v>
      </c>
    </row>
    <row r="23" spans="1:30">
      <c r="A23" s="2">
        <v>22</v>
      </c>
      <c r="C23" s="2" t="s">
        <v>697</v>
      </c>
      <c r="D23" s="2" t="s">
        <v>2059</v>
      </c>
      <c r="E23" s="2" t="s">
        <v>2080</v>
      </c>
      <c r="F23" s="35" t="s">
        <v>2081</v>
      </c>
      <c r="G23" s="74">
        <v>1794.5043157566136</v>
      </c>
      <c r="H23" s="74">
        <v>1.4698555057299396</v>
      </c>
      <c r="I23" s="74">
        <v>1654.1224025743895</v>
      </c>
      <c r="J23" s="74">
        <v>11.812103548774214</v>
      </c>
      <c r="K23" s="75">
        <v>0.92177120336262042</v>
      </c>
      <c r="L23" s="75">
        <v>-0.11751939709224908</v>
      </c>
      <c r="M23" s="86">
        <v>-7.822879663737953</v>
      </c>
      <c r="N23" s="2" t="s">
        <v>715</v>
      </c>
      <c r="O23" s="2">
        <v>1</v>
      </c>
      <c r="P23" s="2">
        <v>1</v>
      </c>
      <c r="Q23" s="2">
        <v>3</v>
      </c>
      <c r="R23" s="2">
        <v>2</v>
      </c>
      <c r="S23" s="76">
        <v>0</v>
      </c>
      <c r="T23" s="72">
        <v>2662.5</v>
      </c>
      <c r="U23" s="72">
        <v>626</v>
      </c>
      <c r="V23" s="73">
        <v>4.2531948881789141</v>
      </c>
      <c r="W23" s="73">
        <v>2036.5</v>
      </c>
      <c r="X23" s="73">
        <v>1820.8809362423235</v>
      </c>
      <c r="Y23" s="76">
        <v>0</v>
      </c>
      <c r="Z23" s="72">
        <v>1617</v>
      </c>
      <c r="AA23" s="72">
        <v>331</v>
      </c>
      <c r="AB23" s="73">
        <v>4.8851963746223568</v>
      </c>
      <c r="AC23" s="73">
        <v>1286</v>
      </c>
      <c r="AD23" s="73">
        <v>1458.7357515588308</v>
      </c>
    </row>
    <row r="24" spans="1:30">
      <c r="A24" s="2">
        <v>23</v>
      </c>
      <c r="B24" s="2" t="s">
        <v>120</v>
      </c>
      <c r="C24" s="2" t="s">
        <v>698</v>
      </c>
      <c r="D24" s="2" t="s">
        <v>2059</v>
      </c>
      <c r="E24" s="2" t="s">
        <v>2085</v>
      </c>
      <c r="F24" s="35" t="s">
        <v>2086</v>
      </c>
      <c r="G24" s="74"/>
      <c r="H24" s="74"/>
      <c r="I24" s="74"/>
      <c r="J24" s="74"/>
      <c r="K24" s="75"/>
      <c r="L24" s="75"/>
      <c r="M24" s="86"/>
      <c r="O24" s="2">
        <v>1</v>
      </c>
      <c r="P24" s="2">
        <v>1</v>
      </c>
      <c r="Q24" s="2">
        <v>3</v>
      </c>
      <c r="R24" s="2">
        <v>3</v>
      </c>
      <c r="S24" s="76">
        <v>0</v>
      </c>
      <c r="T24" s="72">
        <v>3867</v>
      </c>
      <c r="U24" s="72">
        <v>634</v>
      </c>
      <c r="V24" s="73">
        <v>6.0993690851735014</v>
      </c>
      <c r="W24" s="73">
        <v>3233</v>
      </c>
      <c r="X24" s="73">
        <v>2890.6987806881571</v>
      </c>
      <c r="Y24" s="76">
        <v>0</v>
      </c>
      <c r="Z24" s="72">
        <v>3101.5</v>
      </c>
      <c r="AA24" s="72">
        <v>351</v>
      </c>
      <c r="AB24" s="73">
        <v>8.8361823361823362</v>
      </c>
      <c r="AC24" s="73">
        <v>2750.5</v>
      </c>
      <c r="AD24" s="73">
        <v>3119.9476552586034</v>
      </c>
    </row>
    <row r="25" spans="1:30">
      <c r="A25" s="2">
        <v>24</v>
      </c>
      <c r="C25" s="2" t="s">
        <v>698</v>
      </c>
      <c r="D25" s="2" t="s">
        <v>2059</v>
      </c>
      <c r="E25" s="2" t="s">
        <v>2085</v>
      </c>
      <c r="F25" s="35" t="s">
        <v>2086</v>
      </c>
      <c r="G25" s="74">
        <v>2669.1798747446092</v>
      </c>
      <c r="H25" s="74">
        <v>8.2991374256762356</v>
      </c>
      <c r="I25" s="74">
        <v>2623.9661565268007</v>
      </c>
      <c r="J25" s="74">
        <v>18.901977736950162</v>
      </c>
      <c r="K25" s="75">
        <v>0.98306082004977857</v>
      </c>
      <c r="L25" s="75">
        <v>-2.4647418840481893E-2</v>
      </c>
      <c r="M25" s="86">
        <v>-1.6939179950221452</v>
      </c>
      <c r="N25" s="2" t="s">
        <v>715</v>
      </c>
      <c r="O25" s="2">
        <v>1</v>
      </c>
      <c r="P25" s="2">
        <v>1</v>
      </c>
      <c r="Q25" s="2">
        <v>3</v>
      </c>
      <c r="R25" s="2">
        <v>4</v>
      </c>
      <c r="S25" s="76">
        <v>0</v>
      </c>
      <c r="T25" s="72">
        <v>3376.5</v>
      </c>
      <c r="U25" s="72">
        <v>639</v>
      </c>
      <c r="V25" s="73">
        <v>5.284037558685446</v>
      </c>
      <c r="W25" s="73">
        <v>2737.5</v>
      </c>
      <c r="X25" s="73">
        <v>2447.6609688010612</v>
      </c>
      <c r="Y25" s="76">
        <v>0</v>
      </c>
      <c r="Z25" s="72">
        <v>2243</v>
      </c>
      <c r="AA25" s="72">
        <v>367</v>
      </c>
      <c r="AB25" s="73">
        <v>6.1117166212534064</v>
      </c>
      <c r="AC25" s="73">
        <v>1876</v>
      </c>
      <c r="AD25" s="73">
        <v>2127.9846577949975</v>
      </c>
    </row>
    <row r="26" spans="1:30">
      <c r="A26" s="2">
        <v>25</v>
      </c>
      <c r="B26" s="2" t="s">
        <v>121</v>
      </c>
      <c r="C26" s="2" t="s">
        <v>2087</v>
      </c>
      <c r="D26" s="2" t="s">
        <v>2088</v>
      </c>
      <c r="E26" s="2" t="s">
        <v>1951</v>
      </c>
      <c r="F26" s="35" t="s">
        <v>2089</v>
      </c>
      <c r="G26" s="74"/>
      <c r="H26" s="74"/>
      <c r="I26" s="74"/>
      <c r="J26" s="74"/>
      <c r="K26" s="75"/>
      <c r="L26" s="75"/>
      <c r="M26" s="86"/>
      <c r="O26" s="2">
        <v>1</v>
      </c>
      <c r="P26" s="2">
        <v>1</v>
      </c>
      <c r="Q26" s="2">
        <v>3</v>
      </c>
      <c r="R26" s="2">
        <v>5</v>
      </c>
      <c r="S26" s="76">
        <v>0</v>
      </c>
      <c r="T26" s="72">
        <v>1281</v>
      </c>
      <c r="U26" s="72">
        <v>670</v>
      </c>
      <c r="V26" s="73">
        <v>1.9119402985074627</v>
      </c>
      <c r="W26" s="73">
        <v>611</v>
      </c>
      <c r="X26" s="73">
        <v>546.30898700911359</v>
      </c>
      <c r="Y26" s="76">
        <v>0</v>
      </c>
      <c r="Z26" s="72">
        <v>652</v>
      </c>
      <c r="AA26" s="72">
        <v>392.5</v>
      </c>
      <c r="AB26" s="73">
        <v>1.6611464968152867</v>
      </c>
      <c r="AC26" s="73">
        <v>259.5</v>
      </c>
      <c r="AD26" s="73">
        <v>294.35608672590712</v>
      </c>
    </row>
    <row r="27" spans="1:30">
      <c r="A27" s="2">
        <v>26</v>
      </c>
      <c r="C27" s="2" t="s">
        <v>2087</v>
      </c>
      <c r="D27" s="2" t="s">
        <v>2088</v>
      </c>
      <c r="E27" s="2" t="s">
        <v>1951</v>
      </c>
      <c r="F27" s="35" t="s">
        <v>2089</v>
      </c>
      <c r="G27" s="74">
        <v>424.26123459218394</v>
      </c>
      <c r="H27" s="74">
        <v>28.767123287671236</v>
      </c>
      <c r="I27" s="74">
        <v>270.53536294461986</v>
      </c>
      <c r="J27" s="74">
        <v>8.8050314465408697</v>
      </c>
      <c r="K27" s="75">
        <v>0.6376622252671017</v>
      </c>
      <c r="L27" s="75">
        <v>-0.64913567555899454</v>
      </c>
      <c r="M27" s="86">
        <v>-36.233777473289834</v>
      </c>
      <c r="N27" s="2" t="s">
        <v>715</v>
      </c>
      <c r="O27" s="2">
        <v>1</v>
      </c>
      <c r="P27" s="2">
        <v>1</v>
      </c>
      <c r="Q27" s="2">
        <v>3</v>
      </c>
      <c r="R27" s="2">
        <v>6</v>
      </c>
      <c r="S27" s="76">
        <v>0</v>
      </c>
      <c r="T27" s="72">
        <v>1023</v>
      </c>
      <c r="U27" s="72">
        <v>685</v>
      </c>
      <c r="V27" s="73">
        <v>1.4934306569343065</v>
      </c>
      <c r="W27" s="73">
        <v>338</v>
      </c>
      <c r="X27" s="73">
        <v>302.21348217525428</v>
      </c>
      <c r="Y27" s="76">
        <v>0</v>
      </c>
      <c r="Z27" s="72">
        <v>644.5</v>
      </c>
      <c r="AA27" s="72">
        <v>427</v>
      </c>
      <c r="AB27" s="73">
        <v>1.5093676814988291</v>
      </c>
      <c r="AC27" s="73">
        <v>217.5</v>
      </c>
      <c r="AD27" s="73">
        <v>246.71463916333258</v>
      </c>
    </row>
    <row r="28" spans="1:30">
      <c r="A28" s="2">
        <v>27</v>
      </c>
      <c r="B28" s="2" t="s">
        <v>122</v>
      </c>
      <c r="C28" s="2" t="s">
        <v>2090</v>
      </c>
      <c r="D28" s="2" t="s">
        <v>2059</v>
      </c>
      <c r="E28" s="2" t="s">
        <v>2091</v>
      </c>
      <c r="F28" s="35" t="s">
        <v>2092</v>
      </c>
      <c r="G28" s="74"/>
      <c r="H28" s="74"/>
      <c r="I28" s="74"/>
      <c r="J28" s="74"/>
      <c r="K28" s="75"/>
      <c r="L28" s="75"/>
      <c r="M28" s="86"/>
      <c r="O28" s="2">
        <v>1</v>
      </c>
      <c r="P28" s="2">
        <v>1</v>
      </c>
      <c r="Q28" s="2">
        <v>3</v>
      </c>
      <c r="R28" s="2">
        <v>7</v>
      </c>
      <c r="S28" s="76">
        <v>0</v>
      </c>
      <c r="T28" s="72">
        <v>4435</v>
      </c>
      <c r="U28" s="72">
        <v>739</v>
      </c>
      <c r="V28" s="73">
        <v>6.001353179972936</v>
      </c>
      <c r="W28" s="73">
        <v>3696</v>
      </c>
      <c r="X28" s="73">
        <v>3304.6776039045558</v>
      </c>
      <c r="Y28" s="76">
        <v>0</v>
      </c>
      <c r="Z28" s="72">
        <v>1720.5</v>
      </c>
      <c r="AA28" s="72">
        <v>413</v>
      </c>
      <c r="AB28" s="73">
        <v>4.1658595641646485</v>
      </c>
      <c r="AC28" s="73">
        <v>1307.5</v>
      </c>
      <c r="AD28" s="73">
        <v>1483.1236354301486</v>
      </c>
    </row>
    <row r="29" spans="1:30">
      <c r="A29" s="2">
        <v>28</v>
      </c>
      <c r="C29" s="2" t="s">
        <v>2090</v>
      </c>
      <c r="D29" s="2" t="s">
        <v>2059</v>
      </c>
      <c r="E29" s="2" t="s">
        <v>2091</v>
      </c>
      <c r="F29" s="35" t="s">
        <v>2092</v>
      </c>
      <c r="G29" s="74">
        <v>2829.4513737976104</v>
      </c>
      <c r="H29" s="74">
        <v>16.795702322641795</v>
      </c>
      <c r="I29" s="74">
        <v>1621.7942774426424</v>
      </c>
      <c r="J29" s="74">
        <v>8.5504458821472262</v>
      </c>
      <c r="K29" s="75">
        <v>0.57318330064316159</v>
      </c>
      <c r="L29" s="75">
        <v>-0.80293151674272534</v>
      </c>
      <c r="M29" s="86">
        <v>-42.681669935683836</v>
      </c>
      <c r="N29" s="2" t="s">
        <v>715</v>
      </c>
      <c r="O29" s="2">
        <v>1</v>
      </c>
      <c r="P29" s="2">
        <v>1</v>
      </c>
      <c r="Q29" s="2">
        <v>3</v>
      </c>
      <c r="R29" s="2">
        <v>8</v>
      </c>
      <c r="S29" s="76">
        <v>0</v>
      </c>
      <c r="T29" s="72">
        <v>3404</v>
      </c>
      <c r="U29" s="72">
        <v>771</v>
      </c>
      <c r="V29" s="73">
        <v>4.415045395590143</v>
      </c>
      <c r="W29" s="73">
        <v>2633</v>
      </c>
      <c r="X29" s="73">
        <v>2354.2251436906645</v>
      </c>
      <c r="Y29" s="76">
        <v>0</v>
      </c>
      <c r="Z29" s="72">
        <v>1978</v>
      </c>
      <c r="AA29" s="72">
        <v>426</v>
      </c>
      <c r="AB29" s="73">
        <v>4.643192488262911</v>
      </c>
      <c r="AC29" s="73">
        <v>1552</v>
      </c>
      <c r="AD29" s="73">
        <v>1760.4649194551364</v>
      </c>
    </row>
    <row r="30" spans="1:30">
      <c r="A30" s="2">
        <v>29</v>
      </c>
      <c r="B30" s="2" t="s">
        <v>123</v>
      </c>
      <c r="C30" s="2" t="s">
        <v>2093</v>
      </c>
      <c r="D30" s="2" t="s">
        <v>2059</v>
      </c>
      <c r="E30" s="2" t="s">
        <v>1359</v>
      </c>
      <c r="F30" s="35" t="s">
        <v>2094</v>
      </c>
      <c r="G30" s="74"/>
      <c r="H30" s="74"/>
      <c r="I30" s="74"/>
      <c r="J30" s="74"/>
      <c r="K30" s="75"/>
      <c r="L30" s="75"/>
      <c r="M30" s="86"/>
      <c r="O30" s="2">
        <v>1</v>
      </c>
      <c r="P30" s="2">
        <v>1</v>
      </c>
      <c r="Q30" s="2">
        <v>3</v>
      </c>
      <c r="R30" s="2">
        <v>9</v>
      </c>
      <c r="S30" s="76">
        <v>0</v>
      </c>
      <c r="T30" s="72">
        <v>1686.5</v>
      </c>
      <c r="U30" s="72">
        <v>795</v>
      </c>
      <c r="V30" s="73">
        <v>2.121383647798742</v>
      </c>
      <c r="W30" s="73">
        <v>891.5</v>
      </c>
      <c r="X30" s="73">
        <v>797.1104123054414</v>
      </c>
      <c r="Y30" s="76">
        <v>0</v>
      </c>
      <c r="Z30" s="72">
        <v>1822</v>
      </c>
      <c r="AA30" s="72">
        <v>471</v>
      </c>
      <c r="AB30" s="73">
        <v>3.8683651804670913</v>
      </c>
      <c r="AC30" s="73">
        <v>1351</v>
      </c>
      <c r="AD30" s="73">
        <v>1532.4665632628153</v>
      </c>
    </row>
    <row r="31" spans="1:30">
      <c r="A31" s="2">
        <v>30</v>
      </c>
      <c r="C31" s="2" t="s">
        <v>2093</v>
      </c>
      <c r="D31" s="2" t="s">
        <v>2059</v>
      </c>
      <c r="E31" s="2" t="s">
        <v>1359</v>
      </c>
      <c r="F31" s="35" t="s">
        <v>2094</v>
      </c>
      <c r="G31" s="74">
        <v>1429.9257732804008</v>
      </c>
      <c r="H31" s="74">
        <v>44.255119587306559</v>
      </c>
      <c r="I31" s="74">
        <v>1840.434492149458</v>
      </c>
      <c r="J31" s="74">
        <v>16.733436055469955</v>
      </c>
      <c r="K31" s="75">
        <v>1.2870839357817203</v>
      </c>
      <c r="L31" s="75">
        <v>0.36410614041755562</v>
      </c>
      <c r="M31" s="86">
        <v>28.708393578172025</v>
      </c>
      <c r="N31" s="2" t="s">
        <v>715</v>
      </c>
      <c r="O31" s="2">
        <v>1</v>
      </c>
      <c r="P31" s="2">
        <v>1</v>
      </c>
      <c r="Q31" s="2">
        <v>3</v>
      </c>
      <c r="R31" s="2">
        <v>10</v>
      </c>
      <c r="S31" s="76">
        <v>0</v>
      </c>
      <c r="T31" s="72">
        <v>3097</v>
      </c>
      <c r="U31" s="72">
        <v>790</v>
      </c>
      <c r="V31" s="73">
        <v>3.920253164556962</v>
      </c>
      <c r="W31" s="73">
        <v>2307</v>
      </c>
      <c r="X31" s="73">
        <v>2062.7411342553601</v>
      </c>
      <c r="Y31" s="76">
        <v>0</v>
      </c>
      <c r="Z31" s="72">
        <v>2412</v>
      </c>
      <c r="AA31" s="72">
        <v>518</v>
      </c>
      <c r="AB31" s="73">
        <v>4.6563706563706564</v>
      </c>
      <c r="AC31" s="73">
        <v>1894</v>
      </c>
      <c r="AD31" s="73">
        <v>2148.4024210361008</v>
      </c>
    </row>
    <row r="32" spans="1:30">
      <c r="A32" s="2">
        <v>31</v>
      </c>
      <c r="B32" s="2" t="s">
        <v>124</v>
      </c>
      <c r="C32" s="2" t="s">
        <v>2095</v>
      </c>
      <c r="D32" s="2" t="s">
        <v>2059</v>
      </c>
      <c r="E32" s="2" t="s">
        <v>1360</v>
      </c>
      <c r="F32" s="35" t="s">
        <v>2097</v>
      </c>
      <c r="G32" s="74"/>
      <c r="H32" s="74"/>
      <c r="I32" s="74"/>
      <c r="J32" s="74"/>
      <c r="K32" s="75"/>
      <c r="L32" s="75"/>
      <c r="M32" s="86"/>
      <c r="O32" s="2">
        <v>1</v>
      </c>
      <c r="P32" s="2">
        <v>1</v>
      </c>
      <c r="Q32" s="2">
        <v>4</v>
      </c>
      <c r="R32" s="2">
        <v>1</v>
      </c>
      <c r="S32" s="76">
        <v>0</v>
      </c>
      <c r="T32" s="72">
        <v>2101</v>
      </c>
      <c r="U32" s="72">
        <v>616.5</v>
      </c>
      <c r="V32" s="73">
        <v>3.4079480940794808</v>
      </c>
      <c r="W32" s="73">
        <v>1484.5</v>
      </c>
      <c r="X32" s="73">
        <v>1327.3251902046302</v>
      </c>
      <c r="Y32" s="76">
        <v>0</v>
      </c>
      <c r="Z32" s="72">
        <v>1718.5</v>
      </c>
      <c r="AA32" s="72">
        <v>328</v>
      </c>
      <c r="AB32" s="73">
        <v>5.2393292682926829</v>
      </c>
      <c r="AC32" s="73">
        <v>1390.5</v>
      </c>
      <c r="AD32" s="73">
        <v>1577.2722103752365</v>
      </c>
    </row>
    <row r="33" spans="1:30">
      <c r="A33" s="2">
        <v>32</v>
      </c>
      <c r="C33" s="2" t="s">
        <v>2095</v>
      </c>
      <c r="D33" s="2" t="s">
        <v>2059</v>
      </c>
      <c r="E33" s="2" t="s">
        <v>2096</v>
      </c>
      <c r="F33" s="35" t="s">
        <v>2097</v>
      </c>
      <c r="G33" s="74">
        <v>1240.3717548746199</v>
      </c>
      <c r="H33" s="74">
        <v>7.0102721211028989</v>
      </c>
      <c r="I33" s="74">
        <v>1939.9710879498371</v>
      </c>
      <c r="J33" s="74">
        <v>18.696097061833072</v>
      </c>
      <c r="K33" s="75">
        <v>1.564023914867309</v>
      </c>
      <c r="L33" s="75">
        <v>0.64526257248969732</v>
      </c>
      <c r="M33" s="86">
        <v>56.402391486730885</v>
      </c>
      <c r="N33" s="2" t="s">
        <v>715</v>
      </c>
      <c r="O33" s="2">
        <v>1</v>
      </c>
      <c r="P33" s="2">
        <v>1</v>
      </c>
      <c r="Q33" s="2">
        <v>4</v>
      </c>
      <c r="R33" s="2">
        <v>2</v>
      </c>
      <c r="S33" s="76">
        <v>0</v>
      </c>
      <c r="T33" s="72">
        <v>1932</v>
      </c>
      <c r="U33" s="72">
        <v>642</v>
      </c>
      <c r="V33" s="73">
        <v>3.0093457943925235</v>
      </c>
      <c r="W33" s="73">
        <v>1290</v>
      </c>
      <c r="X33" s="73">
        <v>1153.4183195446096</v>
      </c>
      <c r="Y33" s="76">
        <v>0</v>
      </c>
      <c r="Z33" s="72">
        <v>2388</v>
      </c>
      <c r="AA33" s="72">
        <v>358</v>
      </c>
      <c r="AB33" s="73">
        <v>6.6703910614525137</v>
      </c>
      <c r="AC33" s="73">
        <v>2030</v>
      </c>
      <c r="AD33" s="73">
        <v>2302.6699655244374</v>
      </c>
    </row>
    <row r="34" spans="1:30">
      <c r="A34" s="2">
        <v>33</v>
      </c>
      <c r="B34" s="2" t="s">
        <v>125</v>
      </c>
      <c r="C34" s="2" t="s">
        <v>2098</v>
      </c>
      <c r="D34" s="2" t="s">
        <v>2099</v>
      </c>
      <c r="E34" s="2" t="s">
        <v>2100</v>
      </c>
      <c r="F34" s="35" t="s">
        <v>2101</v>
      </c>
      <c r="G34" s="74"/>
      <c r="H34" s="74"/>
      <c r="I34" s="74"/>
      <c r="J34" s="74"/>
      <c r="K34" s="75"/>
      <c r="L34" s="75"/>
      <c r="M34" s="86"/>
      <c r="O34" s="2">
        <v>1</v>
      </c>
      <c r="P34" s="2">
        <v>1</v>
      </c>
      <c r="Q34" s="2">
        <v>4</v>
      </c>
      <c r="R34" s="2">
        <v>3</v>
      </c>
      <c r="S34" s="76">
        <v>0</v>
      </c>
      <c r="T34" s="72">
        <v>3671</v>
      </c>
      <c r="U34" s="72">
        <v>648</v>
      </c>
      <c r="V34" s="73">
        <v>5.6651234567901234</v>
      </c>
      <c r="W34" s="73">
        <v>3023</v>
      </c>
      <c r="X34" s="73">
        <v>2702.9330077390346</v>
      </c>
      <c r="Y34" s="76">
        <v>0</v>
      </c>
      <c r="Z34" s="72">
        <v>2450</v>
      </c>
      <c r="AA34" s="72">
        <v>370</v>
      </c>
      <c r="AB34" s="73">
        <v>6.6216216216216219</v>
      </c>
      <c r="AC34" s="73">
        <v>2080</v>
      </c>
      <c r="AD34" s="73">
        <v>2359.3859745275022</v>
      </c>
    </row>
    <row r="35" spans="1:30">
      <c r="A35" s="2">
        <v>34</v>
      </c>
      <c r="C35" s="2" t="s">
        <v>2098</v>
      </c>
      <c r="D35" s="2" t="s">
        <v>2099</v>
      </c>
      <c r="E35" s="2" t="s">
        <v>2100</v>
      </c>
      <c r="F35" s="35" t="s">
        <v>2101</v>
      </c>
      <c r="G35" s="74">
        <v>2165.1181866490479</v>
      </c>
      <c r="H35" s="74">
        <v>24.839975221969862</v>
      </c>
      <c r="I35" s="74">
        <v>2544.5637439225093</v>
      </c>
      <c r="J35" s="74">
        <v>7.2773877187116902</v>
      </c>
      <c r="K35" s="75">
        <v>1.1752539697893947</v>
      </c>
      <c r="L35" s="75">
        <v>0.23297255369548719</v>
      </c>
      <c r="M35" s="86">
        <v>17.525396978939479</v>
      </c>
      <c r="N35" s="2" t="s">
        <v>715</v>
      </c>
      <c r="O35" s="2">
        <v>1</v>
      </c>
      <c r="P35" s="2">
        <v>1</v>
      </c>
      <c r="Q35" s="2">
        <v>4</v>
      </c>
      <c r="R35" s="2">
        <v>4</v>
      </c>
      <c r="S35" s="76">
        <v>0</v>
      </c>
      <c r="T35" s="72">
        <v>2504</v>
      </c>
      <c r="U35" s="72">
        <v>684</v>
      </c>
      <c r="V35" s="73">
        <v>3.6608187134502925</v>
      </c>
      <c r="W35" s="73">
        <v>1820</v>
      </c>
      <c r="X35" s="73">
        <v>1627.3033655590616</v>
      </c>
      <c r="Y35" s="76">
        <v>0</v>
      </c>
      <c r="Z35" s="72">
        <v>2793</v>
      </c>
      <c r="AA35" s="72">
        <v>386.5</v>
      </c>
      <c r="AB35" s="73">
        <v>7.2263906856403626</v>
      </c>
      <c r="AC35" s="73">
        <v>2406.5</v>
      </c>
      <c r="AD35" s="73">
        <v>2729.7415133175164</v>
      </c>
    </row>
    <row r="36" spans="1:30">
      <c r="A36" s="2">
        <v>35</v>
      </c>
      <c r="B36" s="2" t="s">
        <v>126</v>
      </c>
      <c r="C36" s="2" t="s">
        <v>699</v>
      </c>
      <c r="D36" s="2" t="s">
        <v>2059</v>
      </c>
      <c r="E36" s="2" t="s">
        <v>2102</v>
      </c>
      <c r="F36" s="35" t="s">
        <v>2103</v>
      </c>
      <c r="G36" s="74"/>
      <c r="H36" s="74"/>
      <c r="I36" s="74"/>
      <c r="J36" s="74"/>
      <c r="K36" s="75"/>
      <c r="L36" s="75"/>
      <c r="M36" s="86"/>
      <c r="O36" s="2">
        <v>1</v>
      </c>
      <c r="P36" s="2">
        <v>1</v>
      </c>
      <c r="Q36" s="2">
        <v>4</v>
      </c>
      <c r="R36" s="2">
        <v>5</v>
      </c>
      <c r="S36" s="76">
        <v>0</v>
      </c>
      <c r="T36" s="72">
        <v>2447</v>
      </c>
      <c r="U36" s="72">
        <v>694</v>
      </c>
      <c r="V36" s="73">
        <v>3.5259365994236309</v>
      </c>
      <c r="W36" s="73">
        <v>1753</v>
      </c>
      <c r="X36" s="73">
        <v>1567.3971427610084</v>
      </c>
      <c r="Y36" s="76">
        <v>0</v>
      </c>
      <c r="Z36" s="72">
        <v>2161</v>
      </c>
      <c r="AA36" s="72">
        <v>399</v>
      </c>
      <c r="AB36" s="73">
        <v>5.4160401002506262</v>
      </c>
      <c r="AC36" s="73">
        <v>1762</v>
      </c>
      <c r="AD36" s="73">
        <v>1998.6721572680092</v>
      </c>
    </row>
    <row r="37" spans="1:30">
      <c r="A37" s="2">
        <v>36</v>
      </c>
      <c r="C37" s="2" t="s">
        <v>699</v>
      </c>
      <c r="D37" s="2" t="s">
        <v>2059</v>
      </c>
      <c r="E37" s="2" t="s">
        <v>2102</v>
      </c>
      <c r="F37" s="35" t="s">
        <v>2103</v>
      </c>
      <c r="G37" s="74">
        <v>1596.9031927958704</v>
      </c>
      <c r="H37" s="74">
        <v>1.847704367301227</v>
      </c>
      <c r="I37" s="74">
        <v>1871.061137011113</v>
      </c>
      <c r="J37" s="74">
        <v>6.8202485601697473</v>
      </c>
      <c r="K37" s="75">
        <v>1.1716810044917281</v>
      </c>
      <c r="L37" s="75">
        <v>0.22857984290031119</v>
      </c>
      <c r="M37" s="86">
        <v>17.168100449172801</v>
      </c>
      <c r="N37" s="2" t="s">
        <v>715</v>
      </c>
      <c r="O37" s="2">
        <v>1</v>
      </c>
      <c r="P37" s="2">
        <v>1</v>
      </c>
      <c r="Q37" s="2">
        <v>4</v>
      </c>
      <c r="R37" s="2">
        <v>6</v>
      </c>
      <c r="S37" s="76">
        <v>0</v>
      </c>
      <c r="T37" s="72">
        <v>2508</v>
      </c>
      <c r="U37" s="72">
        <v>689</v>
      </c>
      <c r="V37" s="73">
        <v>3.6400580551523949</v>
      </c>
      <c r="W37" s="73">
        <v>1819</v>
      </c>
      <c r="X37" s="73">
        <v>1626.4092428307324</v>
      </c>
      <c r="Y37" s="76">
        <v>0</v>
      </c>
      <c r="Z37" s="72">
        <v>1952</v>
      </c>
      <c r="AA37" s="72">
        <v>415</v>
      </c>
      <c r="AB37" s="73">
        <v>4.7036144578313257</v>
      </c>
      <c r="AC37" s="73">
        <v>1537</v>
      </c>
      <c r="AD37" s="73">
        <v>1743.4501167542169</v>
      </c>
    </row>
    <row r="38" spans="1:30">
      <c r="A38" s="2">
        <v>37</v>
      </c>
      <c r="B38" s="2" t="s">
        <v>127</v>
      </c>
      <c r="C38" s="2" t="s">
        <v>2104</v>
      </c>
      <c r="D38" s="2" t="s">
        <v>759</v>
      </c>
      <c r="E38" s="2" t="s">
        <v>2105</v>
      </c>
      <c r="F38" s="35" t="s">
        <v>2106</v>
      </c>
      <c r="G38" s="74"/>
      <c r="H38" s="74"/>
      <c r="I38" s="74"/>
      <c r="J38" s="74"/>
      <c r="K38" s="75"/>
      <c r="L38" s="75"/>
      <c r="M38" s="86"/>
      <c r="O38" s="2">
        <v>1</v>
      </c>
      <c r="P38" s="2">
        <v>1</v>
      </c>
      <c r="Q38" s="2">
        <v>4</v>
      </c>
      <c r="R38" s="2">
        <v>7</v>
      </c>
      <c r="S38" s="76">
        <v>0</v>
      </c>
      <c r="T38" s="72">
        <v>3944</v>
      </c>
      <c r="U38" s="72">
        <v>743</v>
      </c>
      <c r="V38" s="73">
        <v>5.3082099596231496</v>
      </c>
      <c r="W38" s="73">
        <v>3201</v>
      </c>
      <c r="X38" s="73">
        <v>2862.0868533816242</v>
      </c>
      <c r="Y38" s="76">
        <v>0</v>
      </c>
      <c r="Z38" s="72">
        <v>2722</v>
      </c>
      <c r="AA38" s="72">
        <v>422</v>
      </c>
      <c r="AB38" s="73">
        <v>6.4502369668246446</v>
      </c>
      <c r="AC38" s="73">
        <v>2300</v>
      </c>
      <c r="AD38" s="73">
        <v>2608.9364141409883</v>
      </c>
    </row>
    <row r="39" spans="1:30">
      <c r="A39" s="2">
        <v>38</v>
      </c>
      <c r="C39" s="2" t="s">
        <v>2104</v>
      </c>
      <c r="D39" s="2" t="s">
        <v>759</v>
      </c>
      <c r="E39" s="2" t="s">
        <v>2105</v>
      </c>
      <c r="F39" s="35" t="s">
        <v>2106</v>
      </c>
      <c r="G39" s="74">
        <v>2015.7996910180793</v>
      </c>
      <c r="H39" s="74">
        <v>41.982701264138392</v>
      </c>
      <c r="I39" s="74">
        <v>2379.803737768606</v>
      </c>
      <c r="J39" s="74">
        <v>9.6282173498569996</v>
      </c>
      <c r="K39" s="75">
        <v>1.180575504784747</v>
      </c>
      <c r="L39" s="75">
        <v>0.23949031339635035</v>
      </c>
      <c r="M39" s="86">
        <v>18.057550478474695</v>
      </c>
      <c r="N39" s="2" t="s">
        <v>715</v>
      </c>
      <c r="O39" s="2">
        <v>1</v>
      </c>
      <c r="P39" s="2">
        <v>1</v>
      </c>
      <c r="Q39" s="2">
        <v>4</v>
      </c>
      <c r="R39" s="2">
        <v>8</v>
      </c>
      <c r="S39" s="76">
        <v>0</v>
      </c>
      <c r="T39" s="72">
        <v>2054</v>
      </c>
      <c r="U39" s="72">
        <v>746</v>
      </c>
      <c r="V39" s="73">
        <v>2.7533512064343162</v>
      </c>
      <c r="W39" s="73">
        <v>1308</v>
      </c>
      <c r="X39" s="73">
        <v>1169.5125286545344</v>
      </c>
      <c r="Y39" s="76">
        <v>0</v>
      </c>
      <c r="Z39" s="72">
        <v>2319</v>
      </c>
      <c r="AA39" s="72">
        <v>423</v>
      </c>
      <c r="AB39" s="73">
        <v>5.4822695035460995</v>
      </c>
      <c r="AC39" s="73">
        <v>1896</v>
      </c>
      <c r="AD39" s="73">
        <v>2150.6710613962232</v>
      </c>
    </row>
    <row r="40" spans="1:30">
      <c r="A40" s="2">
        <v>39</v>
      </c>
      <c r="B40" s="2" t="s">
        <v>128</v>
      </c>
      <c r="C40" s="2" t="s">
        <v>2104</v>
      </c>
      <c r="D40" s="2" t="s">
        <v>759</v>
      </c>
      <c r="E40" s="2" t="s">
        <v>2105</v>
      </c>
      <c r="F40" s="35" t="s">
        <v>2106</v>
      </c>
      <c r="G40" s="74"/>
      <c r="H40" s="74"/>
      <c r="I40" s="74"/>
      <c r="J40" s="74"/>
      <c r="K40" s="75"/>
      <c r="L40" s="75"/>
      <c r="M40" s="86"/>
      <c r="O40" s="2">
        <v>1</v>
      </c>
      <c r="P40" s="2">
        <v>1</v>
      </c>
      <c r="Q40" s="2">
        <v>4</v>
      </c>
      <c r="R40" s="2">
        <v>9</v>
      </c>
      <c r="S40" s="76">
        <v>0</v>
      </c>
      <c r="T40" s="72">
        <v>4713</v>
      </c>
      <c r="U40" s="72">
        <v>780</v>
      </c>
      <c r="V40" s="73">
        <v>6.0423076923076922</v>
      </c>
      <c r="W40" s="73">
        <v>3933</v>
      </c>
      <c r="X40" s="73">
        <v>3516.5846905185654</v>
      </c>
      <c r="Y40" s="76">
        <v>0</v>
      </c>
      <c r="Z40" s="72">
        <v>2472</v>
      </c>
      <c r="AA40" s="72">
        <v>480</v>
      </c>
      <c r="AB40" s="73">
        <v>5.15</v>
      </c>
      <c r="AC40" s="73">
        <v>1992</v>
      </c>
      <c r="AD40" s="73">
        <v>2259.5657986821079</v>
      </c>
    </row>
    <row r="41" spans="1:30">
      <c r="A41" s="2">
        <v>40</v>
      </c>
      <c r="C41" s="2" t="s">
        <v>2104</v>
      </c>
      <c r="D41" s="2" t="s">
        <v>759</v>
      </c>
      <c r="E41" s="2" t="s">
        <v>2105</v>
      </c>
      <c r="F41" s="35" t="s">
        <v>2106</v>
      </c>
      <c r="G41" s="74">
        <v>3209.4535333375006</v>
      </c>
      <c r="H41" s="74">
        <v>9.5695779356456381</v>
      </c>
      <c r="I41" s="74">
        <v>2517.3400596010383</v>
      </c>
      <c r="J41" s="74">
        <v>10.239945927678274</v>
      </c>
      <c r="K41" s="75">
        <v>0.7843516142086856</v>
      </c>
      <c r="L41" s="75">
        <v>-0.35042755488797422</v>
      </c>
      <c r="M41" s="86">
        <v>-21.564838579131436</v>
      </c>
      <c r="N41" s="2" t="s">
        <v>715</v>
      </c>
      <c r="O41" s="2">
        <v>1</v>
      </c>
      <c r="P41" s="2">
        <v>1</v>
      </c>
      <c r="Q41" s="2">
        <v>4</v>
      </c>
      <c r="R41" s="2">
        <v>10</v>
      </c>
      <c r="S41" s="76">
        <v>0</v>
      </c>
      <c r="T41" s="72">
        <v>4018</v>
      </c>
      <c r="U41" s="72">
        <v>772</v>
      </c>
      <c r="V41" s="73">
        <v>5.204663212435233</v>
      </c>
      <c r="W41" s="73">
        <v>3246</v>
      </c>
      <c r="X41" s="73">
        <v>2902.3223761564363</v>
      </c>
      <c r="Y41" s="76">
        <v>0</v>
      </c>
      <c r="Z41" s="72">
        <v>2994.5</v>
      </c>
      <c r="AA41" s="72">
        <v>548</v>
      </c>
      <c r="AB41" s="73">
        <v>5.4644160583941606</v>
      </c>
      <c r="AC41" s="73">
        <v>2446.5</v>
      </c>
      <c r="AD41" s="73">
        <v>2775.1143205199687</v>
      </c>
    </row>
    <row r="42" spans="1:30">
      <c r="A42" s="2">
        <v>41</v>
      </c>
      <c r="B42" s="2" t="s">
        <v>129</v>
      </c>
      <c r="C42" s="2" t="s">
        <v>700</v>
      </c>
      <c r="D42" s="2" t="s">
        <v>2107</v>
      </c>
      <c r="E42" s="2" t="s">
        <v>775</v>
      </c>
      <c r="F42" s="35" t="s">
        <v>1772</v>
      </c>
      <c r="G42" s="74"/>
      <c r="H42" s="74"/>
      <c r="I42" s="74"/>
      <c r="J42" s="74"/>
      <c r="K42" s="75"/>
      <c r="L42" s="75"/>
      <c r="M42" s="86"/>
      <c r="O42" s="2">
        <v>1</v>
      </c>
      <c r="P42" s="2">
        <v>1</v>
      </c>
      <c r="Q42" s="2">
        <v>5</v>
      </c>
      <c r="R42" s="2">
        <v>1</v>
      </c>
      <c r="S42" s="76">
        <v>0</v>
      </c>
      <c r="T42" s="72">
        <v>3623</v>
      </c>
      <c r="U42" s="72">
        <v>628</v>
      </c>
      <c r="V42" s="73">
        <v>5.7691082802547768</v>
      </c>
      <c r="W42" s="73">
        <v>2995</v>
      </c>
      <c r="X42" s="73">
        <v>2677.8975713458185</v>
      </c>
      <c r="Y42" s="76">
        <v>0</v>
      </c>
      <c r="Z42" s="72">
        <v>3654</v>
      </c>
      <c r="AA42" s="72">
        <v>361</v>
      </c>
      <c r="AB42" s="73">
        <v>10.121883656509695</v>
      </c>
      <c r="AC42" s="73">
        <v>3293</v>
      </c>
      <c r="AD42" s="73">
        <v>3735.3163529418584</v>
      </c>
    </row>
    <row r="43" spans="1:30">
      <c r="A43" s="2">
        <v>42</v>
      </c>
      <c r="C43" s="2" t="s">
        <v>700</v>
      </c>
      <c r="D43" s="2" t="s">
        <v>2107</v>
      </c>
      <c r="E43" s="2" t="s">
        <v>775</v>
      </c>
      <c r="F43" s="35" t="s">
        <v>1772</v>
      </c>
      <c r="G43" s="74">
        <v>2935.8519784687796</v>
      </c>
      <c r="H43" s="74">
        <v>8.7863560225369266</v>
      </c>
      <c r="I43" s="74">
        <v>2866.427095014903</v>
      </c>
      <c r="J43" s="74">
        <v>30.312623664424226</v>
      </c>
      <c r="K43" s="75">
        <v>0.97635273032733561</v>
      </c>
      <c r="L43" s="75">
        <v>-3.4525645500723963E-2</v>
      </c>
      <c r="M43" s="86">
        <v>-2.3647269672664435</v>
      </c>
      <c r="N43" s="2" t="s">
        <v>715</v>
      </c>
      <c r="O43" s="2">
        <v>1</v>
      </c>
      <c r="P43" s="2">
        <v>1</v>
      </c>
      <c r="Q43" s="2">
        <v>5</v>
      </c>
      <c r="R43" s="2">
        <v>2</v>
      </c>
      <c r="S43" s="76">
        <v>0</v>
      </c>
      <c r="T43" s="72">
        <v>4229</v>
      </c>
      <c r="U43" s="72">
        <v>657</v>
      </c>
      <c r="V43" s="73">
        <v>6.4368340943683409</v>
      </c>
      <c r="W43" s="73">
        <v>3572</v>
      </c>
      <c r="X43" s="73">
        <v>3193.8063855917408</v>
      </c>
      <c r="Y43" s="76">
        <v>0</v>
      </c>
      <c r="Z43" s="72">
        <v>2143</v>
      </c>
      <c r="AA43" s="72">
        <v>382</v>
      </c>
      <c r="AB43" s="73">
        <v>5.6099476439790577</v>
      </c>
      <c r="AC43" s="73">
        <v>1761</v>
      </c>
      <c r="AD43" s="73">
        <v>1997.537837087948</v>
      </c>
    </row>
    <row r="44" spans="1:30">
      <c r="A44" s="2">
        <v>43</v>
      </c>
      <c r="B44" s="2" t="s">
        <v>130</v>
      </c>
      <c r="C44" s="2" t="s">
        <v>696</v>
      </c>
      <c r="D44" s="2" t="s">
        <v>2059</v>
      </c>
      <c r="E44" s="2" t="s">
        <v>774</v>
      </c>
      <c r="F44" s="35" t="s">
        <v>2108</v>
      </c>
      <c r="G44" s="74"/>
      <c r="H44" s="74"/>
      <c r="I44" s="74"/>
      <c r="J44" s="74"/>
      <c r="K44" s="75"/>
      <c r="L44" s="75"/>
      <c r="M44" s="86"/>
      <c r="O44" s="2">
        <v>1</v>
      </c>
      <c r="P44" s="2">
        <v>1</v>
      </c>
      <c r="Q44" s="2">
        <v>5</v>
      </c>
      <c r="R44" s="2">
        <v>3</v>
      </c>
      <c r="S44" s="76">
        <v>0</v>
      </c>
      <c r="T44" s="72">
        <v>3024</v>
      </c>
      <c r="U44" s="72">
        <v>702.5</v>
      </c>
      <c r="V44" s="73">
        <v>4.3046263345195728</v>
      </c>
      <c r="W44" s="73">
        <v>2321.5</v>
      </c>
      <c r="X44" s="73">
        <v>2075.7059138161326</v>
      </c>
      <c r="Y44" s="76">
        <v>0</v>
      </c>
      <c r="Z44" s="72">
        <v>1614.5</v>
      </c>
      <c r="AA44" s="72">
        <v>401</v>
      </c>
      <c r="AB44" s="73">
        <v>4.026184538653367</v>
      </c>
      <c r="AC44" s="73">
        <v>1213.5</v>
      </c>
      <c r="AD44" s="73">
        <v>1376.4975385043865</v>
      </c>
    </row>
    <row r="45" spans="1:30">
      <c r="A45" s="2">
        <v>44</v>
      </c>
      <c r="C45" s="2" t="s">
        <v>696</v>
      </c>
      <c r="D45" s="2" t="s">
        <v>2059</v>
      </c>
      <c r="E45" s="2" t="s">
        <v>774</v>
      </c>
      <c r="F45" s="35" t="s">
        <v>2108</v>
      </c>
      <c r="G45" s="74">
        <v>2560.5439632526168</v>
      </c>
      <c r="H45" s="74">
        <v>18.934962898297687</v>
      </c>
      <c r="I45" s="74">
        <v>1727.5696342333586</v>
      </c>
      <c r="J45" s="74">
        <v>20.321733420879838</v>
      </c>
      <c r="K45" s="75">
        <v>0.6746885267452527</v>
      </c>
      <c r="L45" s="75">
        <v>-0.56770646624814203</v>
      </c>
      <c r="M45" s="86">
        <v>-32.531147325474727</v>
      </c>
      <c r="N45" s="2" t="s">
        <v>715</v>
      </c>
      <c r="O45" s="2">
        <v>1</v>
      </c>
      <c r="P45" s="2">
        <v>1</v>
      </c>
      <c r="Q45" s="2">
        <v>5</v>
      </c>
      <c r="R45" s="2">
        <v>4</v>
      </c>
      <c r="S45" s="76">
        <v>0</v>
      </c>
      <c r="T45" s="72">
        <v>4159</v>
      </c>
      <c r="U45" s="72">
        <v>753</v>
      </c>
      <c r="V45" s="73">
        <v>5.52324037184595</v>
      </c>
      <c r="W45" s="73">
        <v>3406</v>
      </c>
      <c r="X45" s="73">
        <v>3045.382012689101</v>
      </c>
      <c r="Y45" s="76">
        <v>0</v>
      </c>
      <c r="Z45" s="72">
        <v>2243</v>
      </c>
      <c r="AA45" s="72">
        <v>410.5</v>
      </c>
      <c r="AB45" s="73">
        <v>5.464068209500609</v>
      </c>
      <c r="AC45" s="73">
        <v>1832.5</v>
      </c>
      <c r="AD45" s="73">
        <v>2078.6417299623308</v>
      </c>
    </row>
    <row r="46" spans="1:30">
      <c r="A46" s="2">
        <v>45</v>
      </c>
      <c r="B46" s="2" t="s">
        <v>131</v>
      </c>
      <c r="C46" s="2" t="s">
        <v>329</v>
      </c>
      <c r="D46" s="2" t="s">
        <v>2059</v>
      </c>
      <c r="E46" s="2" t="s">
        <v>966</v>
      </c>
      <c r="F46" s="35" t="s">
        <v>2109</v>
      </c>
      <c r="G46" s="74"/>
      <c r="H46" s="74"/>
      <c r="I46" s="74"/>
      <c r="J46" s="74"/>
      <c r="K46" s="75"/>
      <c r="L46" s="75"/>
      <c r="M46" s="86"/>
      <c r="O46" s="2">
        <v>1</v>
      </c>
      <c r="P46" s="2">
        <v>1</v>
      </c>
      <c r="Q46" s="2">
        <v>5</v>
      </c>
      <c r="R46" s="2">
        <v>5</v>
      </c>
      <c r="S46" s="76">
        <v>0</v>
      </c>
      <c r="T46" s="72">
        <v>1917</v>
      </c>
      <c r="U46" s="72">
        <v>747</v>
      </c>
      <c r="V46" s="73">
        <v>2.5662650602409638</v>
      </c>
      <c r="W46" s="73">
        <v>1170</v>
      </c>
      <c r="X46" s="73">
        <v>1046.1235921451109</v>
      </c>
      <c r="Y46" s="76">
        <v>0</v>
      </c>
      <c r="Z46" s="72">
        <v>1459.5</v>
      </c>
      <c r="AA46" s="72">
        <v>408</v>
      </c>
      <c r="AB46" s="73">
        <v>3.5772058823529411</v>
      </c>
      <c r="AC46" s="73">
        <v>1051.5</v>
      </c>
      <c r="AD46" s="73">
        <v>1192.7376693344561</v>
      </c>
    </row>
    <row r="47" spans="1:30">
      <c r="A47" s="2">
        <v>46</v>
      </c>
      <c r="C47" s="2" t="s">
        <v>329</v>
      </c>
      <c r="D47" s="2" t="s">
        <v>2059</v>
      </c>
      <c r="E47" s="2" t="s">
        <v>966</v>
      </c>
      <c r="F47" s="35" t="s">
        <v>2109</v>
      </c>
      <c r="G47" s="74">
        <v>2125.3297252384009</v>
      </c>
      <c r="H47" s="74">
        <v>50.778291964661349</v>
      </c>
      <c r="I47" s="74">
        <v>1426.9747865171144</v>
      </c>
      <c r="J47" s="74">
        <v>16.414944356120824</v>
      </c>
      <c r="K47" s="75">
        <v>0.67141336686336928</v>
      </c>
      <c r="L47" s="75">
        <v>-0.57472683560654247</v>
      </c>
      <c r="M47" s="86">
        <v>-32.858663313663065</v>
      </c>
      <c r="N47" s="2" t="s">
        <v>715</v>
      </c>
      <c r="O47" s="2">
        <v>1</v>
      </c>
      <c r="P47" s="2">
        <v>1</v>
      </c>
      <c r="Q47" s="2">
        <v>5</v>
      </c>
      <c r="R47" s="2">
        <v>6</v>
      </c>
      <c r="S47" s="76">
        <v>0</v>
      </c>
      <c r="T47" s="72">
        <v>4284</v>
      </c>
      <c r="U47" s="72">
        <v>700</v>
      </c>
      <c r="V47" s="73">
        <v>6.12</v>
      </c>
      <c r="W47" s="73">
        <v>3584</v>
      </c>
      <c r="X47" s="73">
        <v>3204.5358583316906</v>
      </c>
      <c r="Y47" s="76">
        <v>0</v>
      </c>
      <c r="Z47" s="72">
        <v>1893.5</v>
      </c>
      <c r="AA47" s="72">
        <v>429</v>
      </c>
      <c r="AB47" s="73">
        <v>4.4137529137529139</v>
      </c>
      <c r="AC47" s="73">
        <v>1464.5</v>
      </c>
      <c r="AD47" s="73">
        <v>1661.2119036997726</v>
      </c>
    </row>
    <row r="48" spans="1:30">
      <c r="A48" s="2">
        <v>47</v>
      </c>
      <c r="B48" s="2" t="s">
        <v>132</v>
      </c>
      <c r="C48" s="2" t="s">
        <v>2110</v>
      </c>
      <c r="D48" s="2" t="s">
        <v>2059</v>
      </c>
      <c r="E48" s="2" t="s">
        <v>2111</v>
      </c>
      <c r="F48" s="35" t="s">
        <v>2112</v>
      </c>
      <c r="G48" s="74"/>
      <c r="H48" s="74"/>
      <c r="I48" s="74"/>
      <c r="J48" s="74"/>
      <c r="K48" s="75"/>
      <c r="L48" s="75"/>
      <c r="M48" s="86"/>
      <c r="O48" s="2">
        <v>1</v>
      </c>
      <c r="P48" s="2">
        <v>1</v>
      </c>
      <c r="Q48" s="2">
        <v>5</v>
      </c>
      <c r="R48" s="2">
        <v>7</v>
      </c>
      <c r="S48" s="76">
        <v>0</v>
      </c>
      <c r="T48" s="72">
        <v>3033</v>
      </c>
      <c r="U48" s="72">
        <v>738</v>
      </c>
      <c r="V48" s="73">
        <v>4.1097560975609753</v>
      </c>
      <c r="W48" s="73">
        <v>2295</v>
      </c>
      <c r="X48" s="73">
        <v>2052.0116615154102</v>
      </c>
      <c r="Y48" s="76">
        <v>0</v>
      </c>
      <c r="Z48" s="72">
        <v>953</v>
      </c>
      <c r="AA48" s="72">
        <v>421</v>
      </c>
      <c r="AB48" s="73">
        <v>2.2636579572446558</v>
      </c>
      <c r="AC48" s="73">
        <v>532</v>
      </c>
      <c r="AD48" s="73">
        <v>603.45833579261114</v>
      </c>
    </row>
    <row r="49" spans="1:30">
      <c r="A49" s="2">
        <v>48</v>
      </c>
      <c r="C49" s="2" t="s">
        <v>2110</v>
      </c>
      <c r="D49" s="2" t="s">
        <v>2059</v>
      </c>
      <c r="E49" s="2" t="s">
        <v>2111</v>
      </c>
      <c r="F49" s="35" t="s">
        <v>2112</v>
      </c>
      <c r="G49" s="74">
        <v>1478.878992656422</v>
      </c>
      <c r="H49" s="74">
        <v>38.754534461910517</v>
      </c>
      <c r="I49" s="74">
        <v>1112.7680966401344</v>
      </c>
      <c r="J49" s="74">
        <v>45.769622833843016</v>
      </c>
      <c r="K49" s="75">
        <v>0.75244026195905023</v>
      </c>
      <c r="L49" s="75">
        <v>-0.41035104749543283</v>
      </c>
      <c r="M49" s="86">
        <v>-24.755973804094982</v>
      </c>
      <c r="N49" s="2" t="s">
        <v>715</v>
      </c>
      <c r="O49" s="2">
        <v>1</v>
      </c>
      <c r="P49" s="2">
        <v>1</v>
      </c>
      <c r="Q49" s="2">
        <v>5</v>
      </c>
      <c r="R49" s="2">
        <v>8</v>
      </c>
      <c r="S49" s="76">
        <v>0</v>
      </c>
      <c r="T49" s="72">
        <v>1764</v>
      </c>
      <c r="U49" s="72">
        <v>751</v>
      </c>
      <c r="V49" s="73">
        <v>2.348868175765646</v>
      </c>
      <c r="W49" s="73">
        <v>1013</v>
      </c>
      <c r="X49" s="73">
        <v>905.74632379743377</v>
      </c>
      <c r="Y49" s="76">
        <v>0</v>
      </c>
      <c r="Z49" s="72">
        <v>1845</v>
      </c>
      <c r="AA49" s="72">
        <v>415</v>
      </c>
      <c r="AB49" s="73">
        <v>4.4457831325301207</v>
      </c>
      <c r="AC49" s="73">
        <v>1430</v>
      </c>
      <c r="AD49" s="73">
        <v>1622.0778574876579</v>
      </c>
    </row>
    <row r="50" spans="1:30">
      <c r="A50" s="2">
        <v>49</v>
      </c>
      <c r="B50" s="2" t="s">
        <v>133</v>
      </c>
      <c r="C50" s="2" t="s">
        <v>2113</v>
      </c>
      <c r="D50" s="2" t="s">
        <v>2114</v>
      </c>
      <c r="E50" s="2" t="s">
        <v>2115</v>
      </c>
      <c r="F50" s="35" t="s">
        <v>2116</v>
      </c>
      <c r="G50" s="74"/>
      <c r="H50" s="74"/>
      <c r="I50" s="74"/>
      <c r="J50" s="74"/>
      <c r="K50" s="75"/>
      <c r="L50" s="75"/>
      <c r="M50" s="86"/>
      <c r="O50" s="2">
        <v>1</v>
      </c>
      <c r="P50" s="2">
        <v>1</v>
      </c>
      <c r="Q50" s="2">
        <v>5</v>
      </c>
      <c r="R50" s="2">
        <v>9</v>
      </c>
      <c r="S50" s="76">
        <v>0</v>
      </c>
      <c r="T50" s="72">
        <v>2447</v>
      </c>
      <c r="U50" s="72">
        <v>761</v>
      </c>
      <c r="V50" s="73">
        <v>3.2155059132720103</v>
      </c>
      <c r="W50" s="73">
        <v>1686</v>
      </c>
      <c r="X50" s="73">
        <v>1507.4909199629549</v>
      </c>
      <c r="Y50" s="76">
        <v>0</v>
      </c>
      <c r="Z50" s="72">
        <v>2023</v>
      </c>
      <c r="AA50" s="72">
        <v>466</v>
      </c>
      <c r="AB50" s="73">
        <v>4.3412017167381975</v>
      </c>
      <c r="AC50" s="73">
        <v>1557</v>
      </c>
      <c r="AD50" s="73">
        <v>1766.1365203554428</v>
      </c>
    </row>
    <row r="51" spans="1:30">
      <c r="A51" s="2">
        <v>50</v>
      </c>
      <c r="C51" s="2" t="s">
        <v>2113</v>
      </c>
      <c r="D51" s="2" t="s">
        <v>2114</v>
      </c>
      <c r="E51" s="2" t="s">
        <v>2115</v>
      </c>
      <c r="F51" s="35" t="s">
        <v>2116</v>
      </c>
      <c r="G51" s="74">
        <v>1498.9967540438279</v>
      </c>
      <c r="H51" s="74">
        <v>0.5666567253206104</v>
      </c>
      <c r="I51" s="74">
        <v>2956.6055493297763</v>
      </c>
      <c r="J51" s="74">
        <v>40.264722808363707</v>
      </c>
      <c r="K51" s="75">
        <v>1.972389560787088</v>
      </c>
      <c r="L51" s="75">
        <v>0.97994452225883133</v>
      </c>
      <c r="M51" s="86">
        <v>97.23895607870881</v>
      </c>
      <c r="N51" s="2" t="s">
        <v>715</v>
      </c>
      <c r="O51" s="2">
        <v>1</v>
      </c>
      <c r="P51" s="2">
        <v>1</v>
      </c>
      <c r="Q51" s="2">
        <v>5</v>
      </c>
      <c r="R51" s="2">
        <v>10</v>
      </c>
      <c r="S51" s="76">
        <v>0</v>
      </c>
      <c r="T51" s="72">
        <v>2428</v>
      </c>
      <c r="U51" s="72">
        <v>761</v>
      </c>
      <c r="V51" s="73">
        <v>3.19053876478318</v>
      </c>
      <c r="W51" s="73">
        <v>1667</v>
      </c>
      <c r="X51" s="73">
        <v>1490.5025881247009</v>
      </c>
      <c r="Y51" s="76">
        <v>0</v>
      </c>
      <c r="Z51" s="72">
        <v>4194</v>
      </c>
      <c r="AA51" s="72">
        <v>538</v>
      </c>
      <c r="AB51" s="73">
        <v>7.7955390334572492</v>
      </c>
      <c r="AC51" s="73">
        <v>3656</v>
      </c>
      <c r="AD51" s="73">
        <v>4147.0745783041102</v>
      </c>
    </row>
    <row r="52" spans="1:30">
      <c r="A52" s="2">
        <v>51</v>
      </c>
      <c r="B52" s="2" t="s">
        <v>134</v>
      </c>
      <c r="C52" s="2" t="s">
        <v>2113</v>
      </c>
      <c r="D52" s="2" t="s">
        <v>760</v>
      </c>
      <c r="E52" s="2" t="s">
        <v>2115</v>
      </c>
      <c r="F52" s="35" t="s">
        <v>2116</v>
      </c>
      <c r="G52" s="74"/>
      <c r="H52" s="74"/>
      <c r="I52" s="74"/>
      <c r="J52" s="74"/>
      <c r="K52" s="75"/>
      <c r="L52" s="75"/>
      <c r="M52" s="86"/>
      <c r="O52" s="2">
        <v>1</v>
      </c>
      <c r="P52" s="2">
        <v>1</v>
      </c>
      <c r="Q52" s="2">
        <v>6</v>
      </c>
      <c r="R52" s="2">
        <v>1</v>
      </c>
      <c r="S52" s="76">
        <v>0</v>
      </c>
      <c r="T52" s="72">
        <v>2335.5</v>
      </c>
      <c r="U52" s="72">
        <v>652</v>
      </c>
      <c r="V52" s="73">
        <v>3.5820552147239262</v>
      </c>
      <c r="W52" s="73">
        <v>1683.5</v>
      </c>
      <c r="X52" s="73">
        <v>1505.255613142132</v>
      </c>
      <c r="Y52" s="76">
        <v>0</v>
      </c>
      <c r="Z52" s="72">
        <v>2098</v>
      </c>
      <c r="AA52" s="72">
        <v>364</v>
      </c>
      <c r="AB52" s="73">
        <v>5.7637362637362637</v>
      </c>
      <c r="AC52" s="73">
        <v>1734</v>
      </c>
      <c r="AD52" s="73">
        <v>1966.9111922262928</v>
      </c>
    </row>
    <row r="53" spans="1:30">
      <c r="A53" s="2">
        <v>52</v>
      </c>
      <c r="C53" s="2" t="s">
        <v>2113</v>
      </c>
      <c r="D53" s="2" t="s">
        <v>760</v>
      </c>
      <c r="E53" s="2" t="s">
        <v>2115</v>
      </c>
      <c r="F53" s="35" t="s">
        <v>2116</v>
      </c>
      <c r="G53" s="74">
        <v>1873.857707895826</v>
      </c>
      <c r="H53" s="74">
        <v>19.670762256948585</v>
      </c>
      <c r="I53" s="74">
        <v>2439.9227073118545</v>
      </c>
      <c r="J53" s="74">
        <v>19.386331938633194</v>
      </c>
      <c r="K53" s="75">
        <v>1.3020853702129116</v>
      </c>
      <c r="L53" s="75">
        <v>0.38082404078094473</v>
      </c>
      <c r="M53" s="86">
        <v>30.208537021291161</v>
      </c>
      <c r="N53" s="2" t="s">
        <v>715</v>
      </c>
      <c r="O53" s="2">
        <v>1</v>
      </c>
      <c r="P53" s="2">
        <v>1</v>
      </c>
      <c r="Q53" s="2">
        <v>6</v>
      </c>
      <c r="R53" s="2">
        <v>2</v>
      </c>
      <c r="S53" s="76">
        <v>0</v>
      </c>
      <c r="T53" s="72">
        <v>3187</v>
      </c>
      <c r="U53" s="72">
        <v>679</v>
      </c>
      <c r="V53" s="73">
        <v>4.6936671575846836</v>
      </c>
      <c r="W53" s="73">
        <v>2508</v>
      </c>
      <c r="X53" s="73">
        <v>2242.45980264952</v>
      </c>
      <c r="Y53" s="76">
        <v>0</v>
      </c>
      <c r="Z53" s="72">
        <v>2967</v>
      </c>
      <c r="AA53" s="72">
        <v>399</v>
      </c>
      <c r="AB53" s="73">
        <v>7.4360902255639099</v>
      </c>
      <c r="AC53" s="73">
        <v>2568</v>
      </c>
      <c r="AD53" s="73">
        <v>2912.9342223974163</v>
      </c>
    </row>
    <row r="54" spans="1:30">
      <c r="A54" s="2">
        <v>53</v>
      </c>
      <c r="B54" s="2" t="s">
        <v>135</v>
      </c>
      <c r="C54" s="2" t="s">
        <v>2117</v>
      </c>
      <c r="D54" s="2" t="s">
        <v>2118</v>
      </c>
      <c r="E54" s="2" t="s">
        <v>2119</v>
      </c>
      <c r="F54" s="35" t="s">
        <v>2120</v>
      </c>
      <c r="G54" s="74"/>
      <c r="H54" s="74"/>
      <c r="I54" s="74"/>
      <c r="J54" s="74"/>
      <c r="K54" s="75"/>
      <c r="L54" s="75"/>
      <c r="M54" s="86"/>
      <c r="O54" s="2">
        <v>1</v>
      </c>
      <c r="P54" s="2">
        <v>1</v>
      </c>
      <c r="Q54" s="2">
        <v>6</v>
      </c>
      <c r="R54" s="2">
        <v>3</v>
      </c>
      <c r="S54" s="76">
        <v>0</v>
      </c>
      <c r="T54" s="72">
        <v>2667</v>
      </c>
      <c r="U54" s="72">
        <v>689</v>
      </c>
      <c r="V54" s="73">
        <v>3.8708272859216257</v>
      </c>
      <c r="W54" s="73">
        <v>1978</v>
      </c>
      <c r="X54" s="73">
        <v>1768.5747566350681</v>
      </c>
      <c r="Y54" s="76">
        <v>0</v>
      </c>
      <c r="Z54" s="72">
        <v>2066</v>
      </c>
      <c r="AA54" s="72">
        <v>426</v>
      </c>
      <c r="AB54" s="73">
        <v>4.849765258215962</v>
      </c>
      <c r="AC54" s="73">
        <v>1640</v>
      </c>
      <c r="AD54" s="73">
        <v>1860.2850953005307</v>
      </c>
    </row>
    <row r="55" spans="1:30">
      <c r="A55" s="2">
        <v>54</v>
      </c>
      <c r="C55" s="2" t="s">
        <v>2117</v>
      </c>
      <c r="D55" s="2" t="s">
        <v>2118</v>
      </c>
      <c r="E55" s="2" t="s">
        <v>2119</v>
      </c>
      <c r="F55" s="35" t="s">
        <v>2120</v>
      </c>
      <c r="G55" s="74">
        <v>1623.9504053278274</v>
      </c>
      <c r="H55" s="74">
        <v>8.9057123193392904</v>
      </c>
      <c r="I55" s="74">
        <v>1776.9125620660252</v>
      </c>
      <c r="J55" s="74">
        <v>4.6919885094158928</v>
      </c>
      <c r="K55" s="75">
        <v>1.0941913966315489</v>
      </c>
      <c r="L55" s="75">
        <v>0.12986511730745343</v>
      </c>
      <c r="M55" s="86">
        <v>9.4191396631548781</v>
      </c>
      <c r="N55" s="2" t="s">
        <v>715</v>
      </c>
      <c r="O55" s="2">
        <v>1</v>
      </c>
      <c r="P55" s="2">
        <v>1</v>
      </c>
      <c r="Q55" s="2">
        <v>6</v>
      </c>
      <c r="R55" s="2">
        <v>4</v>
      </c>
      <c r="S55" s="76">
        <v>0</v>
      </c>
      <c r="T55" s="72">
        <v>2404.5</v>
      </c>
      <c r="U55" s="72">
        <v>750</v>
      </c>
      <c r="V55" s="73">
        <v>3.206</v>
      </c>
      <c r="W55" s="73">
        <v>1654.5</v>
      </c>
      <c r="X55" s="73">
        <v>1479.3260540205865</v>
      </c>
      <c r="Y55" s="76">
        <v>0</v>
      </c>
      <c r="Z55" s="72">
        <v>1929</v>
      </c>
      <c r="AA55" s="72">
        <v>436</v>
      </c>
      <c r="AB55" s="73">
        <v>4.4243119266055047</v>
      </c>
      <c r="AC55" s="73">
        <v>1493</v>
      </c>
      <c r="AD55" s="73">
        <v>1693.5400288315197</v>
      </c>
    </row>
    <row r="56" spans="1:30">
      <c r="A56" s="2">
        <v>55</v>
      </c>
      <c r="B56" s="2" t="s">
        <v>136</v>
      </c>
      <c r="C56" s="2" t="s">
        <v>2117</v>
      </c>
      <c r="D56" s="2" t="s">
        <v>2121</v>
      </c>
      <c r="E56" s="2" t="s">
        <v>2119</v>
      </c>
      <c r="F56" s="35" t="s">
        <v>2120</v>
      </c>
      <c r="G56" s="74"/>
      <c r="H56" s="74"/>
      <c r="I56" s="74"/>
      <c r="J56" s="74"/>
      <c r="K56" s="75"/>
      <c r="L56" s="75"/>
      <c r="M56" s="86"/>
      <c r="O56" s="2">
        <v>1</v>
      </c>
      <c r="P56" s="2">
        <v>1</v>
      </c>
      <c r="Q56" s="2">
        <v>6</v>
      </c>
      <c r="R56" s="2">
        <v>5</v>
      </c>
      <c r="S56" s="76">
        <v>0</v>
      </c>
      <c r="T56" s="72">
        <v>1376</v>
      </c>
      <c r="U56" s="72">
        <v>756</v>
      </c>
      <c r="V56" s="73">
        <v>1.82010582010582</v>
      </c>
      <c r="W56" s="73">
        <v>620</v>
      </c>
      <c r="X56" s="73">
        <v>554.35609156407588</v>
      </c>
      <c r="Y56" s="76">
        <v>0</v>
      </c>
      <c r="Z56" s="72">
        <v>819</v>
      </c>
      <c r="AA56" s="72">
        <v>425</v>
      </c>
      <c r="AB56" s="73">
        <v>1.9270588235294117</v>
      </c>
      <c r="AC56" s="73">
        <v>394</v>
      </c>
      <c r="AD56" s="73">
        <v>446.92215094415189</v>
      </c>
    </row>
    <row r="57" spans="1:30">
      <c r="A57" s="2">
        <v>56</v>
      </c>
      <c r="C57" s="2" t="s">
        <v>2117</v>
      </c>
      <c r="D57" s="2" t="s">
        <v>2121</v>
      </c>
      <c r="E57" s="2" t="s">
        <v>2119</v>
      </c>
      <c r="F57" s="35" t="s">
        <v>2120</v>
      </c>
      <c r="G57" s="74">
        <v>534.90892222291677</v>
      </c>
      <c r="H57" s="74">
        <v>3.6356038445465937</v>
      </c>
      <c r="I57" s="74">
        <v>518.66790233302913</v>
      </c>
      <c r="J57" s="74">
        <v>13.832695462001105</v>
      </c>
      <c r="K57" s="75">
        <v>0.9696377846486558</v>
      </c>
      <c r="L57" s="75">
        <v>-4.448217633317883E-2</v>
      </c>
      <c r="M57" s="86">
        <v>-3.0362215351344224</v>
      </c>
      <c r="N57" s="2" t="s">
        <v>715</v>
      </c>
      <c r="O57" s="2">
        <v>1</v>
      </c>
      <c r="P57" s="2">
        <v>1</v>
      </c>
      <c r="Q57" s="2">
        <v>6</v>
      </c>
      <c r="R57" s="2">
        <v>6</v>
      </c>
      <c r="S57" s="76">
        <v>0</v>
      </c>
      <c r="T57" s="72">
        <v>1279.5</v>
      </c>
      <c r="U57" s="72">
        <v>703</v>
      </c>
      <c r="V57" s="73">
        <v>1.8200568990042674</v>
      </c>
      <c r="W57" s="73">
        <v>576.5</v>
      </c>
      <c r="X57" s="73">
        <v>515.46175288175766</v>
      </c>
      <c r="Y57" s="76">
        <v>0</v>
      </c>
      <c r="Z57" s="72">
        <v>955.5</v>
      </c>
      <c r="AA57" s="72">
        <v>435</v>
      </c>
      <c r="AB57" s="73">
        <v>2.1965517241379309</v>
      </c>
      <c r="AC57" s="73">
        <v>520.5</v>
      </c>
      <c r="AD57" s="73">
        <v>590.41365372190626</v>
      </c>
    </row>
    <row r="58" spans="1:30">
      <c r="A58" s="2">
        <v>57</v>
      </c>
      <c r="B58" s="2" t="s">
        <v>818</v>
      </c>
      <c r="C58" s="2" t="s">
        <v>819</v>
      </c>
      <c r="D58" s="2" t="s">
        <v>2059</v>
      </c>
      <c r="E58" s="2" t="s">
        <v>820</v>
      </c>
      <c r="F58" s="35" t="s">
        <v>21</v>
      </c>
      <c r="G58" s="74"/>
      <c r="H58" s="74"/>
      <c r="I58" s="74"/>
      <c r="J58" s="74"/>
      <c r="K58" s="75"/>
      <c r="L58" s="75"/>
      <c r="M58" s="86"/>
      <c r="O58" s="2">
        <v>1</v>
      </c>
      <c r="P58" s="2">
        <v>1</v>
      </c>
      <c r="Q58" s="2">
        <v>6</v>
      </c>
      <c r="R58" s="2">
        <v>7</v>
      </c>
      <c r="S58" s="76">
        <v>0</v>
      </c>
      <c r="T58" s="72">
        <v>988</v>
      </c>
      <c r="U58" s="72">
        <v>752</v>
      </c>
      <c r="V58" s="73">
        <v>1.3138297872340425</v>
      </c>
      <c r="W58" s="73">
        <v>236</v>
      </c>
      <c r="X58" s="73">
        <v>211.01296388568051</v>
      </c>
      <c r="Y58" s="76">
        <v>0</v>
      </c>
      <c r="Z58" s="72">
        <v>825</v>
      </c>
      <c r="AA58" s="72">
        <v>442</v>
      </c>
      <c r="AB58" s="73">
        <v>1.8665158371040724</v>
      </c>
      <c r="AC58" s="73">
        <v>383</v>
      </c>
      <c r="AD58" s="73">
        <v>434.44462896347761</v>
      </c>
    </row>
    <row r="59" spans="1:30">
      <c r="A59" s="2">
        <v>58</v>
      </c>
      <c r="C59" s="2" t="s">
        <v>819</v>
      </c>
      <c r="D59" s="2" t="s">
        <v>2059</v>
      </c>
      <c r="E59" s="2" t="s">
        <v>820</v>
      </c>
      <c r="F59" s="35" t="s">
        <v>21</v>
      </c>
      <c r="G59" s="74">
        <v>215.26004684524401</v>
      </c>
      <c r="H59" s="74">
        <v>1.9730010384216057</v>
      </c>
      <c r="I59" s="74">
        <v>477.54879580580695</v>
      </c>
      <c r="J59" s="74">
        <v>9.0261282660332469</v>
      </c>
      <c r="K59" s="75">
        <v>2.2184739007751357</v>
      </c>
      <c r="L59" s="75">
        <v>1.1495675806795398</v>
      </c>
      <c r="M59" s="86">
        <v>121.84739007751359</v>
      </c>
      <c r="N59" s="2" t="s">
        <v>715</v>
      </c>
      <c r="O59" s="2">
        <v>1</v>
      </c>
      <c r="P59" s="2">
        <v>1</v>
      </c>
      <c r="Q59" s="2">
        <v>6</v>
      </c>
      <c r="R59" s="2">
        <v>8</v>
      </c>
      <c r="S59" s="76">
        <v>0</v>
      </c>
      <c r="T59" s="72">
        <v>1017.5</v>
      </c>
      <c r="U59" s="72">
        <v>772</v>
      </c>
      <c r="V59" s="73">
        <v>1.3180051813471503</v>
      </c>
      <c r="W59" s="73">
        <v>245.5</v>
      </c>
      <c r="X59" s="73">
        <v>219.50712980480748</v>
      </c>
      <c r="Y59" s="76">
        <v>0</v>
      </c>
      <c r="Z59" s="72">
        <v>891</v>
      </c>
      <c r="AA59" s="72">
        <v>432</v>
      </c>
      <c r="AB59" s="73">
        <v>2.0625</v>
      </c>
      <c r="AC59" s="73">
        <v>459</v>
      </c>
      <c r="AD59" s="73">
        <v>520.65296264813628</v>
      </c>
    </row>
    <row r="60" spans="1:30">
      <c r="A60" s="2">
        <v>59</v>
      </c>
      <c r="B60" s="2" t="s">
        <v>137</v>
      </c>
      <c r="C60" s="2" t="s">
        <v>2122</v>
      </c>
      <c r="D60" s="2" t="s">
        <v>2059</v>
      </c>
      <c r="E60" s="2" t="s">
        <v>2123</v>
      </c>
      <c r="F60" s="35" t="s">
        <v>2124</v>
      </c>
      <c r="G60" s="74"/>
      <c r="H60" s="74"/>
      <c r="I60" s="74"/>
      <c r="J60" s="74"/>
      <c r="K60" s="75"/>
      <c r="L60" s="75"/>
      <c r="M60" s="86"/>
      <c r="O60" s="2">
        <v>1</v>
      </c>
      <c r="P60" s="2">
        <v>1</v>
      </c>
      <c r="Q60" s="2">
        <v>6</v>
      </c>
      <c r="R60" s="2">
        <v>9</v>
      </c>
      <c r="S60" s="76">
        <v>0</v>
      </c>
      <c r="T60" s="72">
        <v>2215</v>
      </c>
      <c r="U60" s="72">
        <v>758</v>
      </c>
      <c r="V60" s="73">
        <v>2.9221635883905015</v>
      </c>
      <c r="W60" s="73">
        <v>1457</v>
      </c>
      <c r="X60" s="73">
        <v>1302.7368151755784</v>
      </c>
      <c r="Y60" s="76">
        <v>0</v>
      </c>
      <c r="Z60" s="72">
        <v>1334.5</v>
      </c>
      <c r="AA60" s="72">
        <v>475</v>
      </c>
      <c r="AB60" s="73">
        <v>2.8094736842105261</v>
      </c>
      <c r="AC60" s="73">
        <v>859.5</v>
      </c>
      <c r="AD60" s="73">
        <v>974.94819476268663</v>
      </c>
    </row>
    <row r="61" spans="1:30">
      <c r="A61" s="2">
        <v>60</v>
      </c>
      <c r="C61" s="2" t="s">
        <v>2122</v>
      </c>
      <c r="D61" s="2" t="s">
        <v>2059</v>
      </c>
      <c r="E61" s="2" t="s">
        <v>2123</v>
      </c>
      <c r="F61" s="35" t="s">
        <v>2124</v>
      </c>
      <c r="G61" s="74">
        <v>1079.6531944574544</v>
      </c>
      <c r="H61" s="74">
        <v>20.662525879917169</v>
      </c>
      <c r="I61" s="74">
        <v>1392.6616010702601</v>
      </c>
      <c r="J61" s="74">
        <v>29.99389126450825</v>
      </c>
      <c r="K61" s="75">
        <v>1.2899156953544682</v>
      </c>
      <c r="L61" s="75">
        <v>0.3672767789287773</v>
      </c>
      <c r="M61" s="86">
        <v>28.991569535446803</v>
      </c>
      <c r="N61" s="2" t="s">
        <v>715</v>
      </c>
      <c r="O61" s="2">
        <v>1</v>
      </c>
      <c r="P61" s="2">
        <v>1</v>
      </c>
      <c r="Q61" s="2">
        <v>6</v>
      </c>
      <c r="R61" s="2">
        <v>10</v>
      </c>
      <c r="S61" s="76">
        <v>0</v>
      </c>
      <c r="T61" s="72">
        <v>1725</v>
      </c>
      <c r="U61" s="72">
        <v>767</v>
      </c>
      <c r="V61" s="73">
        <v>2.2490221642764014</v>
      </c>
      <c r="W61" s="73">
        <v>958</v>
      </c>
      <c r="X61" s="73">
        <v>856.56957373933028</v>
      </c>
      <c r="Y61" s="76">
        <v>0</v>
      </c>
      <c r="Z61" s="72">
        <v>2123</v>
      </c>
      <c r="AA61" s="72">
        <v>527</v>
      </c>
      <c r="AB61" s="73">
        <v>4.0284629981024667</v>
      </c>
      <c r="AC61" s="73">
        <v>1596</v>
      </c>
      <c r="AD61" s="73">
        <v>1810.3750073778335</v>
      </c>
    </row>
    <row r="62" spans="1:30">
      <c r="A62" s="2">
        <v>61</v>
      </c>
      <c r="B62" s="2" t="s">
        <v>138</v>
      </c>
      <c r="C62" s="2" t="s">
        <v>2125</v>
      </c>
      <c r="D62" s="2" t="s">
        <v>2059</v>
      </c>
      <c r="E62" s="2" t="s">
        <v>1958</v>
      </c>
      <c r="F62" s="35" t="s">
        <v>1959</v>
      </c>
      <c r="G62" s="74"/>
      <c r="H62" s="74"/>
      <c r="I62" s="74"/>
      <c r="J62" s="74"/>
      <c r="K62" s="75"/>
      <c r="L62" s="75"/>
      <c r="M62" s="86"/>
      <c r="O62" s="2">
        <v>1</v>
      </c>
      <c r="P62" s="2">
        <v>1</v>
      </c>
      <c r="Q62" s="2">
        <v>7</v>
      </c>
      <c r="R62" s="2">
        <v>1</v>
      </c>
      <c r="S62" s="76">
        <v>0</v>
      </c>
      <c r="T62" s="72">
        <v>2207</v>
      </c>
      <c r="U62" s="72">
        <v>643</v>
      </c>
      <c r="V62" s="73">
        <v>3.4323483670295492</v>
      </c>
      <c r="W62" s="73">
        <v>1564</v>
      </c>
      <c r="X62" s="73">
        <v>1398.407947106798</v>
      </c>
      <c r="Y62" s="76">
        <v>0</v>
      </c>
      <c r="Z62" s="72">
        <v>1435.5</v>
      </c>
      <c r="AA62" s="72">
        <v>394</v>
      </c>
      <c r="AB62" s="73">
        <v>3.6434010152284264</v>
      </c>
      <c r="AC62" s="73">
        <v>1041.5</v>
      </c>
      <c r="AD62" s="73">
        <v>1181.3944675338432</v>
      </c>
    </row>
    <row r="63" spans="1:30">
      <c r="A63" s="2">
        <v>62</v>
      </c>
      <c r="C63" s="2" t="s">
        <v>2125</v>
      </c>
      <c r="D63" s="2" t="s">
        <v>2059</v>
      </c>
      <c r="E63" s="2" t="s">
        <v>1958</v>
      </c>
      <c r="F63" s="35" t="s">
        <v>1959</v>
      </c>
      <c r="G63" s="74">
        <v>1407.7962357542542</v>
      </c>
      <c r="H63" s="74">
        <v>0.66687837408701656</v>
      </c>
      <c r="I63" s="74">
        <v>1779.7483625161785</v>
      </c>
      <c r="J63" s="74">
        <v>33.62014021669853</v>
      </c>
      <c r="K63" s="75">
        <v>1.2642087805858095</v>
      </c>
      <c r="L63" s="75">
        <v>0.33823474028929101</v>
      </c>
      <c r="M63" s="86">
        <v>26.420878058580954</v>
      </c>
      <c r="N63" s="2" t="s">
        <v>715</v>
      </c>
      <c r="O63" s="2">
        <v>1</v>
      </c>
      <c r="P63" s="2">
        <v>1</v>
      </c>
      <c r="Q63" s="2">
        <v>7</v>
      </c>
      <c r="R63" s="2">
        <v>2</v>
      </c>
      <c r="S63" s="76">
        <v>0</v>
      </c>
      <c r="T63" s="72">
        <v>2254</v>
      </c>
      <c r="U63" s="72">
        <v>669</v>
      </c>
      <c r="V63" s="73">
        <v>3.3692077727952165</v>
      </c>
      <c r="W63" s="73">
        <v>1585</v>
      </c>
      <c r="X63" s="73">
        <v>1417.1845244017102</v>
      </c>
      <c r="Y63" s="76">
        <v>0</v>
      </c>
      <c r="Z63" s="72">
        <v>2520</v>
      </c>
      <c r="AA63" s="72">
        <v>423.5</v>
      </c>
      <c r="AB63" s="73">
        <v>5.9504132231404956</v>
      </c>
      <c r="AC63" s="73">
        <v>2096.5</v>
      </c>
      <c r="AD63" s="73">
        <v>2378.1022574985136</v>
      </c>
    </row>
    <row r="64" spans="1:30">
      <c r="A64" s="2">
        <v>63</v>
      </c>
      <c r="B64" s="2" t="s">
        <v>139</v>
      </c>
      <c r="C64" s="2" t="s">
        <v>1960</v>
      </c>
      <c r="D64" s="2" t="s">
        <v>2059</v>
      </c>
      <c r="E64" s="2" t="s">
        <v>776</v>
      </c>
      <c r="F64" s="35" t="s">
        <v>2041</v>
      </c>
      <c r="G64" s="74"/>
      <c r="H64" s="74"/>
      <c r="I64" s="74"/>
      <c r="J64" s="74"/>
      <c r="K64" s="75"/>
      <c r="L64" s="75"/>
      <c r="M64" s="86"/>
      <c r="O64" s="2">
        <v>1</v>
      </c>
      <c r="P64" s="2">
        <v>1</v>
      </c>
      <c r="Q64" s="2">
        <v>7</v>
      </c>
      <c r="R64" s="2">
        <v>3</v>
      </c>
      <c r="S64" s="76">
        <v>0</v>
      </c>
      <c r="T64" s="72">
        <v>1459</v>
      </c>
      <c r="U64" s="72">
        <v>696</v>
      </c>
      <c r="V64" s="73">
        <v>2.0962643678160919</v>
      </c>
      <c r="W64" s="73">
        <v>763</v>
      </c>
      <c r="X64" s="73">
        <v>682.21564171514501</v>
      </c>
      <c r="Y64" s="76">
        <v>0</v>
      </c>
      <c r="Z64" s="72">
        <v>1573</v>
      </c>
      <c r="AA64" s="72">
        <v>421</v>
      </c>
      <c r="AB64" s="73">
        <v>3.7363420427553442</v>
      </c>
      <c r="AC64" s="73">
        <v>1152</v>
      </c>
      <c r="AD64" s="73">
        <v>1306.7368474306168</v>
      </c>
    </row>
    <row r="65" spans="1:30">
      <c r="A65" s="2">
        <v>64</v>
      </c>
      <c r="C65" s="2" t="s">
        <v>1960</v>
      </c>
      <c r="D65" s="2" t="s">
        <v>2059</v>
      </c>
      <c r="E65" s="2" t="s">
        <v>2040</v>
      </c>
      <c r="F65" s="35" t="s">
        <v>2041</v>
      </c>
      <c r="G65" s="74">
        <v>775.87499750762402</v>
      </c>
      <c r="H65" s="74">
        <v>12.071449150100841</v>
      </c>
      <c r="I65" s="74">
        <v>1109.0815560549354</v>
      </c>
      <c r="J65" s="74">
        <v>17.821529020710813</v>
      </c>
      <c r="K65" s="75">
        <v>1.4294590747448814</v>
      </c>
      <c r="L65" s="75">
        <v>0.51546931636090254</v>
      </c>
      <c r="M65" s="86">
        <v>42.945907474488138</v>
      </c>
      <c r="N65" s="2" t="s">
        <v>715</v>
      </c>
      <c r="O65" s="2">
        <v>1</v>
      </c>
      <c r="P65" s="2">
        <v>1</v>
      </c>
      <c r="Q65" s="2">
        <v>7</v>
      </c>
      <c r="R65" s="2">
        <v>4</v>
      </c>
      <c r="S65" s="76">
        <v>0</v>
      </c>
      <c r="T65" s="72">
        <v>1691.5</v>
      </c>
      <c r="U65" s="72">
        <v>719</v>
      </c>
      <c r="V65" s="73">
        <v>2.3525730180806677</v>
      </c>
      <c r="W65" s="73">
        <v>972.5</v>
      </c>
      <c r="X65" s="73">
        <v>869.53435330010302</v>
      </c>
      <c r="Y65" s="76">
        <v>0</v>
      </c>
      <c r="Z65" s="72">
        <v>1234.5</v>
      </c>
      <c r="AA65" s="72">
        <v>431</v>
      </c>
      <c r="AB65" s="73">
        <v>2.8642691415313224</v>
      </c>
      <c r="AC65" s="73">
        <v>803.5</v>
      </c>
      <c r="AD65" s="73">
        <v>911.4262646792539</v>
      </c>
    </row>
    <row r="66" spans="1:30">
      <c r="A66" s="2">
        <v>65</v>
      </c>
      <c r="B66" s="2" t="s">
        <v>140</v>
      </c>
      <c r="C66" s="2" t="s">
        <v>2042</v>
      </c>
      <c r="D66" s="2" t="s">
        <v>2059</v>
      </c>
      <c r="E66" s="2" t="s">
        <v>2042</v>
      </c>
      <c r="F66" s="35" t="s">
        <v>21</v>
      </c>
      <c r="G66" s="74"/>
      <c r="H66" s="74"/>
      <c r="I66" s="74"/>
      <c r="J66" s="74"/>
      <c r="K66" s="75"/>
      <c r="L66" s="75"/>
      <c r="M66" s="86"/>
      <c r="O66" s="2">
        <v>1</v>
      </c>
      <c r="P66" s="2">
        <v>1</v>
      </c>
      <c r="Q66" s="2">
        <v>7</v>
      </c>
      <c r="R66" s="2">
        <v>5</v>
      </c>
      <c r="S66" s="76">
        <v>0</v>
      </c>
      <c r="T66" s="72">
        <v>3533</v>
      </c>
      <c r="U66" s="72">
        <v>744</v>
      </c>
      <c r="V66" s="73">
        <v>4.748655913978495</v>
      </c>
      <c r="W66" s="73">
        <v>2789</v>
      </c>
      <c r="X66" s="73">
        <v>2493.7082893100128</v>
      </c>
      <c r="Y66" s="76">
        <v>0</v>
      </c>
      <c r="Z66" s="72">
        <v>3358</v>
      </c>
      <c r="AA66" s="72">
        <v>421</v>
      </c>
      <c r="AB66" s="73">
        <v>7.9762470308788602</v>
      </c>
      <c r="AC66" s="73">
        <v>2937</v>
      </c>
      <c r="AD66" s="73">
        <v>3331.4983688400357</v>
      </c>
    </row>
    <row r="67" spans="1:30">
      <c r="A67" s="2">
        <v>66</v>
      </c>
      <c r="C67" s="2" t="s">
        <v>2042</v>
      </c>
      <c r="D67" s="2" t="s">
        <v>2059</v>
      </c>
      <c r="E67" s="2" t="s">
        <v>2042</v>
      </c>
      <c r="F67" s="35" t="s">
        <v>21</v>
      </c>
      <c r="G67" s="74">
        <v>2390.8841755521598</v>
      </c>
      <c r="H67" s="74">
        <v>4.3006731488406942</v>
      </c>
      <c r="I67" s="74">
        <v>3313.9164060490857</v>
      </c>
      <c r="J67" s="74">
        <v>0.53054937532089264</v>
      </c>
      <c r="K67" s="75">
        <v>1.3860631309267657</v>
      </c>
      <c r="L67" s="75">
        <v>0.47099296930828893</v>
      </c>
      <c r="M67" s="86">
        <v>38.606313092676572</v>
      </c>
      <c r="N67" s="2" t="s">
        <v>715</v>
      </c>
      <c r="O67" s="2">
        <v>1</v>
      </c>
      <c r="P67" s="2">
        <v>1</v>
      </c>
      <c r="Q67" s="2">
        <v>7</v>
      </c>
      <c r="R67" s="2">
        <v>6</v>
      </c>
      <c r="S67" s="76">
        <v>0</v>
      </c>
      <c r="T67" s="72">
        <v>3253</v>
      </c>
      <c r="U67" s="72">
        <v>694</v>
      </c>
      <c r="V67" s="73">
        <v>4.6873198847262252</v>
      </c>
      <c r="W67" s="73">
        <v>2559</v>
      </c>
      <c r="X67" s="73">
        <v>2288.0600617943069</v>
      </c>
      <c r="Y67" s="76">
        <v>0</v>
      </c>
      <c r="Z67" s="72">
        <v>3347</v>
      </c>
      <c r="AA67" s="72">
        <v>441</v>
      </c>
      <c r="AB67" s="73">
        <v>7.5895691609977325</v>
      </c>
      <c r="AC67" s="73">
        <v>2906</v>
      </c>
      <c r="AD67" s="73">
        <v>3296.3344432581357</v>
      </c>
    </row>
    <row r="68" spans="1:30">
      <c r="A68" s="2">
        <v>67</v>
      </c>
      <c r="B68" s="2" t="s">
        <v>0</v>
      </c>
      <c r="C68" s="2" t="s">
        <v>22</v>
      </c>
      <c r="D68" s="2" t="s">
        <v>2059</v>
      </c>
      <c r="E68" s="2" t="s">
        <v>23</v>
      </c>
      <c r="F68" s="35" t="s">
        <v>24</v>
      </c>
      <c r="G68" s="74"/>
      <c r="H68" s="74"/>
      <c r="I68" s="74"/>
      <c r="J68" s="74"/>
      <c r="K68" s="75"/>
      <c r="L68" s="75"/>
      <c r="M68" s="86"/>
      <c r="O68" s="2">
        <v>1</v>
      </c>
      <c r="P68" s="2">
        <v>1</v>
      </c>
      <c r="Q68" s="2">
        <v>7</v>
      </c>
      <c r="R68" s="2">
        <v>7</v>
      </c>
      <c r="S68" s="76">
        <v>0</v>
      </c>
      <c r="T68" s="72">
        <v>2459</v>
      </c>
      <c r="U68" s="72">
        <v>759</v>
      </c>
      <c r="V68" s="73">
        <v>3.2397891963109355</v>
      </c>
      <c r="W68" s="73">
        <v>1700</v>
      </c>
      <c r="X68" s="73">
        <v>1520.0086381595631</v>
      </c>
      <c r="Y68" s="76">
        <v>0</v>
      </c>
      <c r="Z68" s="72">
        <v>2074</v>
      </c>
      <c r="AA68" s="72">
        <v>478</v>
      </c>
      <c r="AB68" s="73">
        <v>4.3389121338912133</v>
      </c>
      <c r="AC68" s="73">
        <v>1596</v>
      </c>
      <c r="AD68" s="73">
        <v>1810.3750073778335</v>
      </c>
    </row>
    <row r="69" spans="1:30">
      <c r="A69" s="2">
        <v>68</v>
      </c>
      <c r="C69" s="2" t="s">
        <v>22</v>
      </c>
      <c r="D69" s="2" t="s">
        <v>2059</v>
      </c>
      <c r="E69" s="2" t="s">
        <v>23</v>
      </c>
      <c r="F69" s="35" t="s">
        <v>24</v>
      </c>
      <c r="G69" s="74">
        <v>1303.6309379039076</v>
      </c>
      <c r="H69" s="74">
        <v>16.598079561042532</v>
      </c>
      <c r="I69" s="74">
        <v>1701.7638501369643</v>
      </c>
      <c r="J69" s="74">
        <v>6.3822696217297024</v>
      </c>
      <c r="K69" s="75">
        <v>1.3054030866076327</v>
      </c>
      <c r="L69" s="75">
        <v>0.38449535565118592</v>
      </c>
      <c r="M69" s="86">
        <v>30.540308660763284</v>
      </c>
      <c r="N69" s="2" t="s">
        <v>715</v>
      </c>
      <c r="O69" s="2">
        <v>1</v>
      </c>
      <c r="P69" s="2">
        <v>1</v>
      </c>
      <c r="Q69" s="2">
        <v>7</v>
      </c>
      <c r="R69" s="2">
        <v>8</v>
      </c>
      <c r="S69" s="76">
        <v>0</v>
      </c>
      <c r="T69" s="72">
        <v>1973</v>
      </c>
      <c r="U69" s="72">
        <v>757</v>
      </c>
      <c r="V69" s="73">
        <v>2.6063408190224573</v>
      </c>
      <c r="W69" s="73">
        <v>1216</v>
      </c>
      <c r="X69" s="73">
        <v>1087.2532376482523</v>
      </c>
      <c r="Y69" s="76">
        <v>0</v>
      </c>
      <c r="Z69" s="72">
        <v>1849</v>
      </c>
      <c r="AA69" s="72">
        <v>444.5</v>
      </c>
      <c r="AB69" s="73">
        <v>4.1597300337457819</v>
      </c>
      <c r="AC69" s="73">
        <v>1404.5</v>
      </c>
      <c r="AD69" s="73">
        <v>1593.1526928960948</v>
      </c>
    </row>
    <row r="70" spans="1:30">
      <c r="A70" s="2">
        <v>69</v>
      </c>
      <c r="B70" s="2" t="s">
        <v>1</v>
      </c>
      <c r="C70" s="2" t="s">
        <v>25</v>
      </c>
      <c r="D70" s="2" t="s">
        <v>2059</v>
      </c>
      <c r="E70" s="2" t="s">
        <v>26</v>
      </c>
      <c r="F70" s="35" t="s">
        <v>27</v>
      </c>
      <c r="G70" s="74"/>
      <c r="H70" s="74"/>
      <c r="I70" s="74"/>
      <c r="J70" s="74"/>
      <c r="K70" s="75"/>
      <c r="L70" s="75"/>
      <c r="M70" s="86"/>
      <c r="O70" s="2">
        <v>1</v>
      </c>
      <c r="P70" s="2">
        <v>1</v>
      </c>
      <c r="Q70" s="2">
        <v>7</v>
      </c>
      <c r="R70" s="2">
        <v>9</v>
      </c>
      <c r="S70" s="76">
        <v>0</v>
      </c>
      <c r="T70" s="72">
        <v>1645</v>
      </c>
      <c r="U70" s="72">
        <v>751</v>
      </c>
      <c r="V70" s="73">
        <v>2.1904127829560585</v>
      </c>
      <c r="W70" s="73">
        <v>894</v>
      </c>
      <c r="X70" s="73">
        <v>799.34571912626438</v>
      </c>
      <c r="Y70" s="76">
        <v>0</v>
      </c>
      <c r="Z70" s="72">
        <v>960</v>
      </c>
      <c r="AA70" s="72">
        <v>477.5</v>
      </c>
      <c r="AB70" s="73">
        <v>2.0104712041884816</v>
      </c>
      <c r="AC70" s="73">
        <v>482.5</v>
      </c>
      <c r="AD70" s="73">
        <v>547.30948687957687</v>
      </c>
    </row>
    <row r="71" spans="1:30">
      <c r="A71" s="2">
        <v>70</v>
      </c>
      <c r="C71" s="2" t="s">
        <v>25</v>
      </c>
      <c r="D71" s="2" t="s">
        <v>2059</v>
      </c>
      <c r="E71" s="2" t="s">
        <v>26</v>
      </c>
      <c r="F71" s="35" t="s">
        <v>27</v>
      </c>
      <c r="G71" s="74">
        <v>745.47482474443279</v>
      </c>
      <c r="H71" s="74">
        <v>7.226386806596703</v>
      </c>
      <c r="I71" s="74">
        <v>666.41310578601326</v>
      </c>
      <c r="J71" s="74">
        <v>17.872340425531913</v>
      </c>
      <c r="K71" s="75">
        <v>0.89394448164560913</v>
      </c>
      <c r="L71" s="75">
        <v>-0.16174285916298209</v>
      </c>
      <c r="M71" s="86">
        <v>-10.605551835439091</v>
      </c>
      <c r="N71" s="2" t="s">
        <v>715</v>
      </c>
      <c r="O71" s="2">
        <v>1</v>
      </c>
      <c r="P71" s="2">
        <v>1</v>
      </c>
      <c r="Q71" s="2">
        <v>7</v>
      </c>
      <c r="R71" s="2">
        <v>10</v>
      </c>
      <c r="S71" s="76">
        <v>0</v>
      </c>
      <c r="T71" s="72">
        <v>1564</v>
      </c>
      <c r="U71" s="72">
        <v>790.5</v>
      </c>
      <c r="V71" s="73">
        <v>1.978494623655914</v>
      </c>
      <c r="W71" s="73">
        <v>773.5</v>
      </c>
      <c r="X71" s="73">
        <v>691.6039303626012</v>
      </c>
      <c r="Y71" s="76">
        <v>0</v>
      </c>
      <c r="Z71" s="72">
        <v>1235</v>
      </c>
      <c r="AA71" s="72">
        <v>542.5</v>
      </c>
      <c r="AB71" s="73">
        <v>2.2764976958525347</v>
      </c>
      <c r="AC71" s="73">
        <v>692.5</v>
      </c>
      <c r="AD71" s="73">
        <v>785.51672469244966</v>
      </c>
    </row>
    <row r="72" spans="1:30">
      <c r="A72" s="2">
        <v>71</v>
      </c>
      <c r="B72" s="2" t="s">
        <v>2</v>
      </c>
      <c r="C72" s="2" t="s">
        <v>28</v>
      </c>
      <c r="D72" s="2" t="s">
        <v>29</v>
      </c>
      <c r="E72" s="2" t="s">
        <v>30</v>
      </c>
      <c r="F72" s="35" t="s">
        <v>31</v>
      </c>
      <c r="G72" s="74"/>
      <c r="H72" s="74"/>
      <c r="I72" s="74"/>
      <c r="J72" s="74"/>
      <c r="K72" s="75"/>
      <c r="L72" s="75"/>
      <c r="M72" s="86"/>
      <c r="O72" s="2">
        <v>1</v>
      </c>
      <c r="P72" s="2">
        <v>1</v>
      </c>
      <c r="Q72" s="2">
        <v>8</v>
      </c>
      <c r="R72" s="2">
        <v>1</v>
      </c>
      <c r="S72" s="76">
        <v>0</v>
      </c>
      <c r="T72" s="72">
        <v>3159</v>
      </c>
      <c r="U72" s="72">
        <v>652</v>
      </c>
      <c r="V72" s="73">
        <v>4.845092024539877</v>
      </c>
      <c r="W72" s="73">
        <v>2507</v>
      </c>
      <c r="X72" s="73">
        <v>2241.5656799211911</v>
      </c>
      <c r="Y72" s="76">
        <v>0</v>
      </c>
      <c r="Z72" s="72">
        <v>2968.5</v>
      </c>
      <c r="AA72" s="72">
        <v>423</v>
      </c>
      <c r="AB72" s="73">
        <v>7.0177304964539005</v>
      </c>
      <c r="AC72" s="73">
        <v>2545.5</v>
      </c>
      <c r="AD72" s="73">
        <v>2887.4120183460373</v>
      </c>
    </row>
    <row r="73" spans="1:30">
      <c r="A73" s="2">
        <v>72</v>
      </c>
      <c r="C73" s="2" t="s">
        <v>28</v>
      </c>
      <c r="D73" s="2" t="s">
        <v>29</v>
      </c>
      <c r="E73" s="2" t="s">
        <v>30</v>
      </c>
      <c r="F73" s="35" t="s">
        <v>31</v>
      </c>
      <c r="G73" s="74">
        <v>1819.7632828319124</v>
      </c>
      <c r="H73" s="74">
        <v>23.178970642427213</v>
      </c>
      <c r="I73" s="74">
        <v>2162.0142631968365</v>
      </c>
      <c r="J73" s="74">
        <v>33.551941238195162</v>
      </c>
      <c r="K73" s="75">
        <v>1.1880744509979966</v>
      </c>
      <c r="L73" s="75">
        <v>0.24862524583572251</v>
      </c>
      <c r="M73" s="86">
        <v>18.807445099799668</v>
      </c>
      <c r="N73" s="2" t="s">
        <v>715</v>
      </c>
      <c r="O73" s="2">
        <v>1</v>
      </c>
      <c r="P73" s="2">
        <v>1</v>
      </c>
      <c r="Q73" s="2">
        <v>8</v>
      </c>
      <c r="R73" s="2">
        <v>2</v>
      </c>
      <c r="S73" s="76">
        <v>0</v>
      </c>
      <c r="T73" s="72">
        <v>2256.5</v>
      </c>
      <c r="U73" s="72">
        <v>693</v>
      </c>
      <c r="V73" s="73">
        <v>3.256132756132756</v>
      </c>
      <c r="W73" s="73">
        <v>1563.5</v>
      </c>
      <c r="X73" s="73">
        <v>1397.9608857426335</v>
      </c>
      <c r="Y73" s="76">
        <v>0</v>
      </c>
      <c r="Z73" s="72">
        <v>1703.5</v>
      </c>
      <c r="AA73" s="72">
        <v>437</v>
      </c>
      <c r="AB73" s="73">
        <v>3.8981693363844392</v>
      </c>
      <c r="AC73" s="73">
        <v>1266.5</v>
      </c>
      <c r="AD73" s="73">
        <v>1436.6165080476355</v>
      </c>
    </row>
    <row r="74" spans="1:30">
      <c r="A74" s="2">
        <v>73</v>
      </c>
      <c r="B74" s="2" t="s">
        <v>3</v>
      </c>
      <c r="C74" s="2" t="s">
        <v>32</v>
      </c>
      <c r="D74" s="2" t="s">
        <v>2059</v>
      </c>
      <c r="E74" s="2" t="s">
        <v>33</v>
      </c>
      <c r="F74" s="35" t="s">
        <v>34</v>
      </c>
      <c r="G74" s="74"/>
      <c r="H74" s="74"/>
      <c r="I74" s="74"/>
      <c r="J74" s="74"/>
      <c r="K74" s="75"/>
      <c r="L74" s="75"/>
      <c r="M74" s="86"/>
      <c r="O74" s="2">
        <v>1</v>
      </c>
      <c r="P74" s="2">
        <v>1</v>
      </c>
      <c r="Q74" s="2">
        <v>8</v>
      </c>
      <c r="R74" s="2">
        <v>3</v>
      </c>
      <c r="S74" s="76">
        <v>0</v>
      </c>
      <c r="T74" s="72">
        <v>3314</v>
      </c>
      <c r="U74" s="72">
        <v>715</v>
      </c>
      <c r="V74" s="73">
        <v>4.6349650349650346</v>
      </c>
      <c r="W74" s="73">
        <v>2599</v>
      </c>
      <c r="X74" s="73">
        <v>2323.8249709274733</v>
      </c>
      <c r="Y74" s="76">
        <v>0</v>
      </c>
      <c r="Z74" s="72">
        <v>1602.5</v>
      </c>
      <c r="AA74" s="72">
        <v>429</v>
      </c>
      <c r="AB74" s="73">
        <v>3.7354312354312356</v>
      </c>
      <c r="AC74" s="73">
        <v>1173.5</v>
      </c>
      <c r="AD74" s="73">
        <v>1331.1247313019346</v>
      </c>
    </row>
    <row r="75" spans="1:30">
      <c r="A75" s="2">
        <v>74</v>
      </c>
      <c r="C75" s="2" t="s">
        <v>32</v>
      </c>
      <c r="D75" s="2" t="s">
        <v>2059</v>
      </c>
      <c r="E75" s="2" t="s">
        <v>33</v>
      </c>
      <c r="F75" s="35" t="s">
        <v>34</v>
      </c>
      <c r="G75" s="74">
        <v>1973.3288614224446</v>
      </c>
      <c r="H75" s="74">
        <v>17.761667421839604</v>
      </c>
      <c r="I75" s="74">
        <v>1721.6144532880367</v>
      </c>
      <c r="J75" s="74">
        <v>22.681601054192051</v>
      </c>
      <c r="K75" s="75">
        <v>0.87244173383600976</v>
      </c>
      <c r="L75" s="75">
        <v>-0.19686931097225702</v>
      </c>
      <c r="M75" s="86">
        <v>-12.755826616399018</v>
      </c>
      <c r="N75" s="2" t="s">
        <v>715</v>
      </c>
      <c r="O75" s="2">
        <v>1</v>
      </c>
      <c r="P75" s="2">
        <v>1</v>
      </c>
      <c r="Q75" s="2">
        <v>8</v>
      </c>
      <c r="R75" s="2">
        <v>4</v>
      </c>
      <c r="S75" s="76">
        <v>0</v>
      </c>
      <c r="T75" s="72">
        <v>2548</v>
      </c>
      <c r="U75" s="72">
        <v>733</v>
      </c>
      <c r="V75" s="73">
        <v>3.4761255115961802</v>
      </c>
      <c r="W75" s="73">
        <v>1815</v>
      </c>
      <c r="X75" s="73">
        <v>1622.8327519174159</v>
      </c>
      <c r="Y75" s="76">
        <v>0</v>
      </c>
      <c r="Z75" s="72">
        <v>2295</v>
      </c>
      <c r="AA75" s="72">
        <v>433</v>
      </c>
      <c r="AB75" s="73">
        <v>5.3002309468822171</v>
      </c>
      <c r="AC75" s="73">
        <v>1862</v>
      </c>
      <c r="AD75" s="73">
        <v>2112.1041752741389</v>
      </c>
    </row>
    <row r="76" spans="1:30">
      <c r="A76" s="2">
        <v>75</v>
      </c>
      <c r="B76" s="2" t="s">
        <v>4</v>
      </c>
      <c r="C76" s="2" t="s">
        <v>32</v>
      </c>
      <c r="D76" s="2" t="s">
        <v>35</v>
      </c>
      <c r="E76" s="2" t="s">
        <v>33</v>
      </c>
      <c r="F76" s="35" t="s">
        <v>34</v>
      </c>
      <c r="G76" s="74"/>
      <c r="H76" s="74"/>
      <c r="I76" s="74"/>
      <c r="J76" s="74"/>
      <c r="K76" s="75"/>
      <c r="L76" s="75"/>
      <c r="M76" s="86"/>
      <c r="O76" s="2">
        <v>1</v>
      </c>
      <c r="P76" s="2">
        <v>1</v>
      </c>
      <c r="Q76" s="2">
        <v>8</v>
      </c>
      <c r="R76" s="2">
        <v>5</v>
      </c>
      <c r="S76" s="76">
        <v>0</v>
      </c>
      <c r="T76" s="72">
        <v>1190</v>
      </c>
      <c r="U76" s="72">
        <v>742</v>
      </c>
      <c r="V76" s="73">
        <v>1.6037735849056605</v>
      </c>
      <c r="W76" s="73">
        <v>448</v>
      </c>
      <c r="X76" s="73">
        <v>400.56698229146133</v>
      </c>
      <c r="Y76" s="76">
        <v>0</v>
      </c>
      <c r="Z76" s="72">
        <v>768</v>
      </c>
      <c r="AA76" s="72">
        <v>438</v>
      </c>
      <c r="AB76" s="73">
        <v>1.7534246575342465</v>
      </c>
      <c r="AC76" s="73">
        <v>330</v>
      </c>
      <c r="AD76" s="73">
        <v>374.32565942022876</v>
      </c>
    </row>
    <row r="77" spans="1:30">
      <c r="A77" s="2">
        <v>76</v>
      </c>
      <c r="C77" s="2" t="s">
        <v>32</v>
      </c>
      <c r="D77" s="2" t="s">
        <v>35</v>
      </c>
      <c r="E77" s="2" t="s">
        <v>33</v>
      </c>
      <c r="F77" s="35" t="s">
        <v>34</v>
      </c>
      <c r="G77" s="74">
        <v>403.69641184061334</v>
      </c>
      <c r="H77" s="74">
        <v>0.77519379844960401</v>
      </c>
      <c r="I77" s="74">
        <v>376.02713969032072</v>
      </c>
      <c r="J77" s="74">
        <v>0.45248868778280921</v>
      </c>
      <c r="K77" s="75">
        <v>0.93146019796376855</v>
      </c>
      <c r="L77" s="75">
        <v>-0.10243397191166694</v>
      </c>
      <c r="M77" s="86">
        <v>-6.8539802036231485</v>
      </c>
      <c r="N77" s="2" t="s">
        <v>715</v>
      </c>
      <c r="O77" s="2">
        <v>1</v>
      </c>
      <c r="P77" s="2">
        <v>1</v>
      </c>
      <c r="Q77" s="2">
        <v>8</v>
      </c>
      <c r="R77" s="2">
        <v>6</v>
      </c>
      <c r="S77" s="76">
        <v>0</v>
      </c>
      <c r="T77" s="72">
        <v>1164</v>
      </c>
      <c r="U77" s="72">
        <v>709</v>
      </c>
      <c r="V77" s="73">
        <v>1.6417489421720732</v>
      </c>
      <c r="W77" s="73">
        <v>455</v>
      </c>
      <c r="X77" s="73">
        <v>406.8258413897654</v>
      </c>
      <c r="Y77" s="76">
        <v>0</v>
      </c>
      <c r="Z77" s="72">
        <v>786</v>
      </c>
      <c r="AA77" s="72">
        <v>453</v>
      </c>
      <c r="AB77" s="73">
        <v>1.7350993377483444</v>
      </c>
      <c r="AC77" s="73">
        <v>333</v>
      </c>
      <c r="AD77" s="73">
        <v>377.72861996041263</v>
      </c>
    </row>
    <row r="78" spans="1:30">
      <c r="A78" s="2">
        <v>77</v>
      </c>
      <c r="B78" s="2" t="s">
        <v>5</v>
      </c>
      <c r="C78" s="2" t="s">
        <v>36</v>
      </c>
      <c r="D78" s="2" t="s">
        <v>37</v>
      </c>
      <c r="E78" s="2" t="s">
        <v>38</v>
      </c>
      <c r="F78" s="35" t="s">
        <v>39</v>
      </c>
      <c r="G78" s="74"/>
      <c r="H78" s="74"/>
      <c r="I78" s="74"/>
      <c r="J78" s="74"/>
      <c r="K78" s="75"/>
      <c r="L78" s="75"/>
      <c r="M78" s="86"/>
      <c r="O78" s="2">
        <v>1</v>
      </c>
      <c r="P78" s="2">
        <v>1</v>
      </c>
      <c r="Q78" s="2">
        <v>8</v>
      </c>
      <c r="R78" s="2">
        <v>7</v>
      </c>
      <c r="S78" s="76">
        <v>0</v>
      </c>
      <c r="T78" s="72">
        <v>1957</v>
      </c>
      <c r="U78" s="72">
        <v>735</v>
      </c>
      <c r="V78" s="73">
        <v>2.6625850340136052</v>
      </c>
      <c r="W78" s="73">
        <v>1222</v>
      </c>
      <c r="X78" s="73">
        <v>1092.6179740182272</v>
      </c>
      <c r="Y78" s="76">
        <v>0</v>
      </c>
      <c r="Z78" s="72">
        <v>2514</v>
      </c>
      <c r="AA78" s="72">
        <v>519.5</v>
      </c>
      <c r="AB78" s="73">
        <v>4.839268527430221</v>
      </c>
      <c r="AC78" s="73">
        <v>1994.5</v>
      </c>
      <c r="AD78" s="73">
        <v>2262.4015991322613</v>
      </c>
    </row>
    <row r="79" spans="1:30">
      <c r="A79" s="2">
        <v>78</v>
      </c>
      <c r="C79" s="2" t="s">
        <v>36</v>
      </c>
      <c r="D79" s="2" t="s">
        <v>37</v>
      </c>
      <c r="E79" s="2" t="s">
        <v>38</v>
      </c>
      <c r="F79" s="35" t="s">
        <v>39</v>
      </c>
      <c r="G79" s="74">
        <v>1593.7737632467183</v>
      </c>
      <c r="H79" s="74">
        <v>31.444600280504904</v>
      </c>
      <c r="I79" s="74">
        <v>2593.9066717551759</v>
      </c>
      <c r="J79" s="74">
        <v>12.780146496118947</v>
      </c>
      <c r="K79" s="75">
        <v>1.6275250173971121</v>
      </c>
      <c r="L79" s="75">
        <v>0.70267971985625743</v>
      </c>
      <c r="M79" s="86">
        <v>62.752501739711199</v>
      </c>
      <c r="N79" s="2" t="s">
        <v>715</v>
      </c>
      <c r="O79" s="2">
        <v>1</v>
      </c>
      <c r="P79" s="2">
        <v>1</v>
      </c>
      <c r="Q79" s="2">
        <v>8</v>
      </c>
      <c r="R79" s="2">
        <v>8</v>
      </c>
      <c r="S79" s="76">
        <v>0</v>
      </c>
      <c r="T79" s="72">
        <v>3113</v>
      </c>
      <c r="U79" s="72">
        <v>770</v>
      </c>
      <c r="V79" s="73">
        <v>4.0428571428571427</v>
      </c>
      <c r="W79" s="73">
        <v>2343</v>
      </c>
      <c r="X79" s="73">
        <v>2094.9295524752097</v>
      </c>
      <c r="Y79" s="76">
        <v>0</v>
      </c>
      <c r="Z79" s="72">
        <v>3053</v>
      </c>
      <c r="AA79" s="72">
        <v>474</v>
      </c>
      <c r="AB79" s="73">
        <v>6.4409282700421944</v>
      </c>
      <c r="AC79" s="73">
        <v>2579</v>
      </c>
      <c r="AD79" s="73">
        <v>2925.4117443780906</v>
      </c>
    </row>
    <row r="80" spans="1:30">
      <c r="A80" s="2">
        <v>79</v>
      </c>
      <c r="B80" s="2" t="s">
        <v>6</v>
      </c>
      <c r="C80" s="2" t="s">
        <v>40</v>
      </c>
      <c r="D80" s="2" t="s">
        <v>2059</v>
      </c>
      <c r="E80" s="2" t="s">
        <v>41</v>
      </c>
      <c r="F80" s="35" t="s">
        <v>42</v>
      </c>
      <c r="G80" s="74"/>
      <c r="H80" s="74"/>
      <c r="I80" s="74"/>
      <c r="J80" s="74"/>
      <c r="K80" s="75"/>
      <c r="L80" s="75"/>
      <c r="M80" s="86"/>
      <c r="O80" s="2">
        <v>1</v>
      </c>
      <c r="P80" s="2">
        <v>1</v>
      </c>
      <c r="Q80" s="2">
        <v>8</v>
      </c>
      <c r="R80" s="2">
        <v>9</v>
      </c>
      <c r="S80" s="76">
        <v>0</v>
      </c>
      <c r="T80" s="72">
        <v>2758</v>
      </c>
      <c r="U80" s="72">
        <v>767</v>
      </c>
      <c r="V80" s="73">
        <v>3.5958279009126466</v>
      </c>
      <c r="W80" s="73">
        <v>1991</v>
      </c>
      <c r="X80" s="73">
        <v>1780.1983521033471</v>
      </c>
      <c r="Y80" s="76">
        <v>0</v>
      </c>
      <c r="Z80" s="72">
        <v>1392</v>
      </c>
      <c r="AA80" s="72">
        <v>520.5</v>
      </c>
      <c r="AB80" s="73">
        <v>2.6743515850144091</v>
      </c>
      <c r="AC80" s="73">
        <v>871.5</v>
      </c>
      <c r="AD80" s="73">
        <v>988.56003692342222</v>
      </c>
    </row>
    <row r="81" spans="1:30">
      <c r="A81" s="2">
        <v>80</v>
      </c>
      <c r="C81" s="2" t="s">
        <v>40</v>
      </c>
      <c r="D81" s="2" t="s">
        <v>2059</v>
      </c>
      <c r="E81" s="2" t="s">
        <v>41</v>
      </c>
      <c r="F81" s="35" t="s">
        <v>42</v>
      </c>
      <c r="G81" s="74">
        <v>2273.7540981410402</v>
      </c>
      <c r="H81" s="74">
        <v>21.706645694062122</v>
      </c>
      <c r="I81" s="74">
        <v>1695.5250891466269</v>
      </c>
      <c r="J81" s="74">
        <v>41.695935775213243</v>
      </c>
      <c r="K81" s="75">
        <v>0.74569413224272685</v>
      </c>
      <c r="L81" s="75">
        <v>-0.42334410567328867</v>
      </c>
      <c r="M81" s="86">
        <v>-25.430586775727321</v>
      </c>
      <c r="N81" s="2" t="s">
        <v>715</v>
      </c>
      <c r="O81" s="2">
        <v>1</v>
      </c>
      <c r="P81" s="2">
        <v>1</v>
      </c>
      <c r="Q81" s="2">
        <v>8</v>
      </c>
      <c r="R81" s="2">
        <v>10</v>
      </c>
      <c r="S81" s="76">
        <v>0</v>
      </c>
      <c r="T81" s="72">
        <v>3892</v>
      </c>
      <c r="U81" s="72">
        <v>797</v>
      </c>
      <c r="V81" s="73">
        <v>4.8833124215809285</v>
      </c>
      <c r="W81" s="73">
        <v>3095</v>
      </c>
      <c r="X81" s="73">
        <v>2767.3098441787338</v>
      </c>
      <c r="Y81" s="76">
        <v>0</v>
      </c>
      <c r="Z81" s="72">
        <v>2673</v>
      </c>
      <c r="AA81" s="72">
        <v>555</v>
      </c>
      <c r="AB81" s="73">
        <v>4.8162162162162163</v>
      </c>
      <c r="AC81" s="73">
        <v>2118</v>
      </c>
      <c r="AD81" s="73">
        <v>2402.4901413698317</v>
      </c>
    </row>
    <row r="82" spans="1:30">
      <c r="A82" s="2">
        <v>81</v>
      </c>
      <c r="B82" s="2" t="s">
        <v>7</v>
      </c>
      <c r="C82" s="2" t="s">
        <v>43</v>
      </c>
      <c r="D82" s="2" t="s">
        <v>2059</v>
      </c>
      <c r="E82" s="2" t="s">
        <v>44</v>
      </c>
      <c r="F82" s="35" t="s">
        <v>45</v>
      </c>
      <c r="G82" s="74"/>
      <c r="H82" s="74"/>
      <c r="I82" s="74"/>
      <c r="J82" s="74"/>
      <c r="K82" s="75"/>
      <c r="L82" s="75"/>
      <c r="M82" s="86"/>
      <c r="O82" s="2">
        <v>1</v>
      </c>
      <c r="P82" s="2">
        <v>2</v>
      </c>
      <c r="Q82" s="2">
        <v>1</v>
      </c>
      <c r="R82" s="2">
        <v>1</v>
      </c>
      <c r="S82" s="76">
        <v>0</v>
      </c>
      <c r="T82" s="72">
        <v>2939</v>
      </c>
      <c r="U82" s="72">
        <v>744</v>
      </c>
      <c r="V82" s="73">
        <v>3.950268817204301</v>
      </c>
      <c r="W82" s="73">
        <v>2195</v>
      </c>
      <c r="X82" s="73">
        <v>1962.5993886824947</v>
      </c>
      <c r="Y82" s="76">
        <v>0</v>
      </c>
      <c r="Z82" s="72">
        <v>1096</v>
      </c>
      <c r="AA82" s="72">
        <v>535</v>
      </c>
      <c r="AB82" s="73">
        <v>2.0485981308411216</v>
      </c>
      <c r="AC82" s="73">
        <v>561</v>
      </c>
      <c r="AD82" s="73">
        <v>636.35362101438886</v>
      </c>
    </row>
    <row r="83" spans="1:30">
      <c r="A83" s="2">
        <v>82</v>
      </c>
      <c r="C83" s="2" t="s">
        <v>43</v>
      </c>
      <c r="D83" s="2" t="s">
        <v>2059</v>
      </c>
      <c r="E83" s="2" t="s">
        <v>44</v>
      </c>
      <c r="F83" s="35" t="s">
        <v>45</v>
      </c>
      <c r="G83" s="74">
        <v>1793.6101930282844</v>
      </c>
      <c r="H83" s="74">
        <v>9.4217347956131654</v>
      </c>
      <c r="I83" s="74">
        <v>1077.6041710582342</v>
      </c>
      <c r="J83" s="74">
        <v>40.94736842105263</v>
      </c>
      <c r="K83" s="75">
        <v>0.60080176576095146</v>
      </c>
      <c r="L83" s="75">
        <v>-0.73503904193726721</v>
      </c>
      <c r="M83" s="86">
        <v>-39.919823423904852</v>
      </c>
      <c r="N83" s="2" t="s">
        <v>715</v>
      </c>
      <c r="O83" s="2">
        <v>1</v>
      </c>
      <c r="P83" s="2">
        <v>2</v>
      </c>
      <c r="Q83" s="2">
        <v>1</v>
      </c>
      <c r="R83" s="2">
        <v>2</v>
      </c>
      <c r="S83" s="76">
        <v>0</v>
      </c>
      <c r="T83" s="72">
        <v>2554</v>
      </c>
      <c r="U83" s="72">
        <v>737</v>
      </c>
      <c r="V83" s="73">
        <v>3.4654002713704206</v>
      </c>
      <c r="W83" s="73">
        <v>1817</v>
      </c>
      <c r="X83" s="73">
        <v>1624.6209973740742</v>
      </c>
      <c r="Y83" s="76">
        <v>0</v>
      </c>
      <c r="Z83" s="72">
        <v>1905</v>
      </c>
      <c r="AA83" s="72">
        <v>566</v>
      </c>
      <c r="AB83" s="73">
        <v>3.3657243816254416</v>
      </c>
      <c r="AC83" s="73">
        <v>1339</v>
      </c>
      <c r="AD83" s="73">
        <v>1518.8547211020796</v>
      </c>
    </row>
    <row r="84" spans="1:30">
      <c r="A84" s="2">
        <v>83</v>
      </c>
      <c r="B84" s="2" t="s">
        <v>8</v>
      </c>
      <c r="C84" s="2" t="s">
        <v>43</v>
      </c>
      <c r="D84" s="2" t="s">
        <v>46</v>
      </c>
      <c r="E84" s="2" t="s">
        <v>44</v>
      </c>
      <c r="F84" s="35" t="s">
        <v>45</v>
      </c>
      <c r="G84" s="74"/>
      <c r="H84" s="74"/>
      <c r="I84" s="74"/>
      <c r="J84" s="74"/>
      <c r="K84" s="75"/>
      <c r="L84" s="75"/>
      <c r="M84" s="86"/>
      <c r="O84" s="2">
        <v>1</v>
      </c>
      <c r="P84" s="2">
        <v>2</v>
      </c>
      <c r="Q84" s="2">
        <v>1</v>
      </c>
      <c r="R84" s="2">
        <v>3</v>
      </c>
      <c r="S84" s="76">
        <v>0</v>
      </c>
      <c r="T84" s="72">
        <v>3932</v>
      </c>
      <c r="U84" s="72">
        <v>749</v>
      </c>
      <c r="V84" s="73">
        <v>5.2496662216288383</v>
      </c>
      <c r="W84" s="73">
        <v>3183</v>
      </c>
      <c r="X84" s="73">
        <v>2845.9926442716996</v>
      </c>
      <c r="Y84" s="76">
        <v>0</v>
      </c>
      <c r="Z84" s="72">
        <v>1350</v>
      </c>
      <c r="AA84" s="72">
        <v>570</v>
      </c>
      <c r="AB84" s="73">
        <v>2.3684210526315788</v>
      </c>
      <c r="AC84" s="73">
        <v>780</v>
      </c>
      <c r="AD84" s="73">
        <v>884.76974044781343</v>
      </c>
    </row>
    <row r="85" spans="1:30">
      <c r="A85" s="2">
        <v>84</v>
      </c>
      <c r="C85" s="2" t="s">
        <v>43</v>
      </c>
      <c r="D85" s="2" t="s">
        <v>46</v>
      </c>
      <c r="E85" s="2" t="s">
        <v>44</v>
      </c>
      <c r="F85" s="35" t="s">
        <v>45</v>
      </c>
      <c r="G85" s="74">
        <v>2231.2832685454059</v>
      </c>
      <c r="H85" s="74">
        <v>27.549589260669194</v>
      </c>
      <c r="I85" s="74">
        <v>935.24698846054116</v>
      </c>
      <c r="J85" s="74">
        <v>5.3972104305639697</v>
      </c>
      <c r="K85" s="75">
        <v>0.41915206448450504</v>
      </c>
      <c r="L85" s="75">
        <v>-1.2544543596074222</v>
      </c>
      <c r="M85" s="86">
        <v>-58.084793551549495</v>
      </c>
      <c r="N85" s="2" t="s">
        <v>715</v>
      </c>
      <c r="O85" s="2">
        <v>1</v>
      </c>
      <c r="P85" s="2">
        <v>2</v>
      </c>
      <c r="Q85" s="2">
        <v>1</v>
      </c>
      <c r="R85" s="2">
        <v>4</v>
      </c>
      <c r="S85" s="76">
        <v>0</v>
      </c>
      <c r="T85" s="72">
        <v>2557</v>
      </c>
      <c r="U85" s="72">
        <v>749</v>
      </c>
      <c r="V85" s="73">
        <v>3.4138851802403205</v>
      </c>
      <c r="W85" s="73">
        <v>1808</v>
      </c>
      <c r="X85" s="73">
        <v>1616.5738928191117</v>
      </c>
      <c r="Y85" s="76">
        <v>0</v>
      </c>
      <c r="Z85" s="72">
        <v>1441</v>
      </c>
      <c r="AA85" s="72">
        <v>572</v>
      </c>
      <c r="AB85" s="73">
        <v>2.5192307692307692</v>
      </c>
      <c r="AC85" s="73">
        <v>869</v>
      </c>
      <c r="AD85" s="73">
        <v>985.724236473269</v>
      </c>
    </row>
    <row r="86" spans="1:30">
      <c r="A86" s="2">
        <v>85</v>
      </c>
      <c r="B86" s="2" t="s">
        <v>9</v>
      </c>
      <c r="C86" s="2" t="s">
        <v>47</v>
      </c>
      <c r="D86" s="2" t="s">
        <v>2059</v>
      </c>
      <c r="E86" s="2" t="s">
        <v>48</v>
      </c>
      <c r="F86" s="35" t="s">
        <v>49</v>
      </c>
      <c r="G86" s="74"/>
      <c r="H86" s="74"/>
      <c r="I86" s="74"/>
      <c r="J86" s="74"/>
      <c r="K86" s="75"/>
      <c r="L86" s="75"/>
      <c r="M86" s="86"/>
      <c r="O86" s="2">
        <v>1</v>
      </c>
      <c r="P86" s="2">
        <v>2</v>
      </c>
      <c r="Q86" s="2">
        <v>1</v>
      </c>
      <c r="R86" s="2">
        <v>5</v>
      </c>
      <c r="S86" s="76">
        <v>0</v>
      </c>
      <c r="T86" s="72">
        <v>4768</v>
      </c>
      <c r="U86" s="72">
        <v>762</v>
      </c>
      <c r="V86" s="73">
        <v>6.257217847769029</v>
      </c>
      <c r="W86" s="73">
        <v>4006</v>
      </c>
      <c r="X86" s="73">
        <v>3581.855649686594</v>
      </c>
      <c r="Y86" s="76">
        <v>0</v>
      </c>
      <c r="Z86" s="72">
        <v>2581</v>
      </c>
      <c r="AA86" s="72">
        <v>553</v>
      </c>
      <c r="AB86" s="73">
        <v>4.6672694394213385</v>
      </c>
      <c r="AC86" s="73">
        <v>2028</v>
      </c>
      <c r="AD86" s="73">
        <v>2300.4013251643146</v>
      </c>
    </row>
    <row r="87" spans="1:30">
      <c r="A87" s="2">
        <v>86</v>
      </c>
      <c r="C87" s="2" t="s">
        <v>47</v>
      </c>
      <c r="D87" s="2" t="s">
        <v>2059</v>
      </c>
      <c r="E87" s="2" t="s">
        <v>48</v>
      </c>
      <c r="F87" s="35" t="s">
        <v>49</v>
      </c>
      <c r="G87" s="74">
        <v>3073.9939399956338</v>
      </c>
      <c r="H87" s="74">
        <v>16.52123327515999</v>
      </c>
      <c r="I87" s="74">
        <v>2637.0108385975054</v>
      </c>
      <c r="J87" s="74">
        <v>12.764813420797946</v>
      </c>
      <c r="K87" s="75">
        <v>0.8578451649781883</v>
      </c>
      <c r="L87" s="75">
        <v>-0.22121081997856162</v>
      </c>
      <c r="M87" s="86">
        <v>-14.215483502181176</v>
      </c>
      <c r="N87" s="2" t="s">
        <v>715</v>
      </c>
      <c r="O87" s="2">
        <v>1</v>
      </c>
      <c r="P87" s="2">
        <v>2</v>
      </c>
      <c r="Q87" s="2">
        <v>1</v>
      </c>
      <c r="R87" s="2">
        <v>6</v>
      </c>
      <c r="S87" s="76">
        <v>0</v>
      </c>
      <c r="T87" s="72">
        <v>3633</v>
      </c>
      <c r="U87" s="72">
        <v>763</v>
      </c>
      <c r="V87" s="73">
        <v>4.761467889908257</v>
      </c>
      <c r="W87" s="73">
        <v>2870</v>
      </c>
      <c r="X87" s="73">
        <v>2566.1322303046741</v>
      </c>
      <c r="Y87" s="76">
        <v>0</v>
      </c>
      <c r="Z87" s="72">
        <v>3186</v>
      </c>
      <c r="AA87" s="72">
        <v>564.5</v>
      </c>
      <c r="AB87" s="73">
        <v>5.6439326837909656</v>
      </c>
      <c r="AC87" s="73">
        <v>2621.5</v>
      </c>
      <c r="AD87" s="73">
        <v>2973.6203520306958</v>
      </c>
    </row>
    <row r="88" spans="1:30">
      <c r="A88" s="2">
        <v>87</v>
      </c>
      <c r="B88" s="2" t="s">
        <v>10</v>
      </c>
      <c r="C88" s="2" t="s">
        <v>50</v>
      </c>
      <c r="D88" s="2" t="s">
        <v>51</v>
      </c>
      <c r="E88" s="2" t="s">
        <v>50</v>
      </c>
      <c r="F88" s="35" t="s">
        <v>52</v>
      </c>
      <c r="G88" s="74"/>
      <c r="H88" s="74"/>
      <c r="I88" s="74"/>
      <c r="J88" s="74"/>
      <c r="K88" s="75"/>
      <c r="L88" s="75"/>
      <c r="M88" s="86"/>
      <c r="O88" s="2">
        <v>1</v>
      </c>
      <c r="P88" s="2">
        <v>2</v>
      </c>
      <c r="Q88" s="2">
        <v>1</v>
      </c>
      <c r="R88" s="2">
        <v>7</v>
      </c>
      <c r="S88" s="76">
        <v>0</v>
      </c>
      <c r="T88" s="72">
        <v>3209</v>
      </c>
      <c r="U88" s="72">
        <v>810</v>
      </c>
      <c r="V88" s="73">
        <v>3.9617283950617286</v>
      </c>
      <c r="W88" s="73">
        <v>2399</v>
      </c>
      <c r="X88" s="73">
        <v>2145.0004252616422</v>
      </c>
      <c r="Y88" s="76">
        <v>0</v>
      </c>
      <c r="Z88" s="72">
        <v>1436.5</v>
      </c>
      <c r="AA88" s="72">
        <v>570.5</v>
      </c>
      <c r="AB88" s="73">
        <v>2.5179666958808062</v>
      </c>
      <c r="AC88" s="73">
        <v>866</v>
      </c>
      <c r="AD88" s="73">
        <v>982.32127593308508</v>
      </c>
    </row>
    <row r="89" spans="1:30">
      <c r="A89" s="2">
        <v>88</v>
      </c>
      <c r="C89" s="2" t="s">
        <v>50</v>
      </c>
      <c r="D89" s="2" t="s">
        <v>51</v>
      </c>
      <c r="E89" s="2" t="s">
        <v>50</v>
      </c>
      <c r="F89" s="35" t="s">
        <v>52</v>
      </c>
      <c r="G89" s="74">
        <v>1559.5735688881282</v>
      </c>
      <c r="H89" s="74">
        <v>37.537623620467251</v>
      </c>
      <c r="I89" s="74">
        <v>1174.3049664084599</v>
      </c>
      <c r="J89" s="74">
        <v>16.348708041535858</v>
      </c>
      <c r="K89" s="75">
        <v>0.75296541941632222</v>
      </c>
      <c r="L89" s="75">
        <v>-0.40934448547776642</v>
      </c>
      <c r="M89" s="86">
        <v>-24.703458058367779</v>
      </c>
      <c r="N89" s="2" t="s">
        <v>715</v>
      </c>
      <c r="O89" s="2">
        <v>1</v>
      </c>
      <c r="P89" s="2">
        <v>2</v>
      </c>
      <c r="Q89" s="2">
        <v>1</v>
      </c>
      <c r="R89" s="2">
        <v>8</v>
      </c>
      <c r="S89" s="76">
        <v>0</v>
      </c>
      <c r="T89" s="72">
        <v>1893</v>
      </c>
      <c r="U89" s="72">
        <v>803.5</v>
      </c>
      <c r="V89" s="73">
        <v>2.3559427504667081</v>
      </c>
      <c r="W89" s="73">
        <v>1089.5</v>
      </c>
      <c r="X89" s="73">
        <v>974.14671251461414</v>
      </c>
      <c r="Y89" s="76">
        <v>0</v>
      </c>
      <c r="Z89" s="72">
        <v>1776.5</v>
      </c>
      <c r="AA89" s="72">
        <v>572</v>
      </c>
      <c r="AB89" s="73">
        <v>3.1057692307692308</v>
      </c>
      <c r="AC89" s="73">
        <v>1204.5</v>
      </c>
      <c r="AD89" s="73">
        <v>1366.2886568838348</v>
      </c>
    </row>
    <row r="90" spans="1:30">
      <c r="A90" s="2">
        <v>89</v>
      </c>
      <c r="B90" s="2" t="s">
        <v>150</v>
      </c>
      <c r="C90" s="2" t="s">
        <v>53</v>
      </c>
      <c r="D90" s="2" t="s">
        <v>2059</v>
      </c>
      <c r="E90" s="2" t="s">
        <v>777</v>
      </c>
      <c r="F90" s="35" t="s">
        <v>54</v>
      </c>
      <c r="G90" s="74"/>
      <c r="H90" s="74"/>
      <c r="I90" s="74"/>
      <c r="J90" s="74"/>
      <c r="K90" s="75"/>
      <c r="L90" s="75"/>
      <c r="M90" s="86"/>
      <c r="O90" s="2">
        <v>1</v>
      </c>
      <c r="P90" s="2">
        <v>2</v>
      </c>
      <c r="Q90" s="2">
        <v>1</v>
      </c>
      <c r="R90" s="2">
        <v>9</v>
      </c>
      <c r="S90" s="76">
        <v>0</v>
      </c>
      <c r="T90" s="72">
        <v>3647</v>
      </c>
      <c r="U90" s="72">
        <v>814.5</v>
      </c>
      <c r="V90" s="73">
        <v>4.477593615715163</v>
      </c>
      <c r="W90" s="73">
        <v>2832.5</v>
      </c>
      <c r="X90" s="73">
        <v>2532.6026279923308</v>
      </c>
      <c r="Y90" s="76">
        <v>1</v>
      </c>
      <c r="Z90" s="72">
        <v>3735</v>
      </c>
      <c r="AA90" s="72">
        <v>588</v>
      </c>
      <c r="AB90" s="73">
        <v>6.3520408163265305</v>
      </c>
      <c r="AC90" s="73">
        <v>3147</v>
      </c>
      <c r="AD90" s="73">
        <v>3569.7056066529085</v>
      </c>
    </row>
    <row r="91" spans="1:30">
      <c r="A91" s="2">
        <v>90</v>
      </c>
      <c r="C91" s="2" t="s">
        <v>53</v>
      </c>
      <c r="D91" s="2" t="s">
        <v>2059</v>
      </c>
      <c r="E91" s="2" t="s">
        <v>777</v>
      </c>
      <c r="F91" s="35" t="s">
        <v>54</v>
      </c>
      <c r="G91" s="74">
        <v>2640.1208860739116</v>
      </c>
      <c r="H91" s="74">
        <v>4.0724748116162885</v>
      </c>
      <c r="I91" s="74">
        <v>3346.8116912708633</v>
      </c>
      <c r="J91" s="74">
        <v>6.6598881545500728</v>
      </c>
      <c r="K91" s="75">
        <v>1.2676736542347733</v>
      </c>
      <c r="L91" s="75">
        <v>0.34218339057609237</v>
      </c>
      <c r="M91" s="86">
        <v>26.767365423477337</v>
      </c>
      <c r="N91" s="2" t="s">
        <v>715</v>
      </c>
      <c r="O91" s="2">
        <v>1</v>
      </c>
      <c r="P91" s="2">
        <v>2</v>
      </c>
      <c r="Q91" s="2">
        <v>1</v>
      </c>
      <c r="R91" s="2">
        <v>10</v>
      </c>
      <c r="S91" s="76">
        <v>0</v>
      </c>
      <c r="T91" s="72">
        <v>3858</v>
      </c>
      <c r="U91" s="72">
        <v>785</v>
      </c>
      <c r="V91" s="73">
        <v>4.9146496815286627</v>
      </c>
      <c r="W91" s="73">
        <v>3073</v>
      </c>
      <c r="X91" s="73">
        <v>2747.6391441554924</v>
      </c>
      <c r="Y91" s="76">
        <v>0</v>
      </c>
      <c r="Z91" s="72">
        <v>3360</v>
      </c>
      <c r="AA91" s="72">
        <v>606</v>
      </c>
      <c r="AB91" s="73">
        <v>5.5445544554455441</v>
      </c>
      <c r="AC91" s="73">
        <v>2754</v>
      </c>
      <c r="AD91" s="73">
        <v>3123.9177758888181</v>
      </c>
    </row>
    <row r="92" spans="1:30">
      <c r="A92" s="2">
        <v>91</v>
      </c>
      <c r="B92" s="2" t="s">
        <v>151</v>
      </c>
      <c r="C92" s="2" t="s">
        <v>53</v>
      </c>
      <c r="D92" s="2" t="s">
        <v>2059</v>
      </c>
      <c r="E92" s="2" t="s">
        <v>777</v>
      </c>
      <c r="F92" s="35" t="s">
        <v>54</v>
      </c>
      <c r="G92" s="74"/>
      <c r="H92" s="74"/>
      <c r="I92" s="74"/>
      <c r="J92" s="74"/>
      <c r="K92" s="75"/>
      <c r="L92" s="75"/>
      <c r="M92" s="86"/>
      <c r="O92" s="2">
        <v>1</v>
      </c>
      <c r="P92" s="2">
        <v>2</v>
      </c>
      <c r="Q92" s="2">
        <v>2</v>
      </c>
      <c r="R92" s="2">
        <v>1</v>
      </c>
      <c r="S92" s="76">
        <v>0</v>
      </c>
      <c r="T92" s="72">
        <v>2133</v>
      </c>
      <c r="U92" s="72">
        <v>757</v>
      </c>
      <c r="V92" s="73">
        <v>2.8177014531043594</v>
      </c>
      <c r="W92" s="73">
        <v>1376</v>
      </c>
      <c r="X92" s="73">
        <v>1230.3128741809169</v>
      </c>
      <c r="Y92" s="76">
        <v>0</v>
      </c>
      <c r="Z92" s="72">
        <v>1763</v>
      </c>
      <c r="AA92" s="72">
        <v>559</v>
      </c>
      <c r="AB92" s="73">
        <v>3.1538461538461537</v>
      </c>
      <c r="AC92" s="73">
        <v>1204</v>
      </c>
      <c r="AD92" s="73">
        <v>1365.7214967938041</v>
      </c>
    </row>
    <row r="93" spans="1:30">
      <c r="A93" s="2">
        <v>92</v>
      </c>
      <c r="C93" s="2" t="s">
        <v>53</v>
      </c>
      <c r="D93" s="2" t="s">
        <v>2059</v>
      </c>
      <c r="E93" s="2" t="s">
        <v>777</v>
      </c>
      <c r="F93" s="35" t="s">
        <v>54</v>
      </c>
      <c r="G93" s="74">
        <v>1088.8179524228281</v>
      </c>
      <c r="H93" s="74">
        <v>12.995278176965725</v>
      </c>
      <c r="I93" s="74">
        <v>1554.5858067740105</v>
      </c>
      <c r="J93" s="74">
        <v>12.148850784385266</v>
      </c>
      <c r="K93" s="75">
        <v>1.427773856331777</v>
      </c>
      <c r="L93" s="75">
        <v>0.51376749044193037</v>
      </c>
      <c r="M93" s="86">
        <v>42.777385633177701</v>
      </c>
      <c r="N93" s="2" t="s">
        <v>715</v>
      </c>
      <c r="O93" s="2">
        <v>1</v>
      </c>
      <c r="P93" s="2">
        <v>2</v>
      </c>
      <c r="Q93" s="2">
        <v>2</v>
      </c>
      <c r="R93" s="2">
        <v>2</v>
      </c>
      <c r="S93" s="76">
        <v>0</v>
      </c>
      <c r="T93" s="72">
        <v>1805.5</v>
      </c>
      <c r="U93" s="72">
        <v>746</v>
      </c>
      <c r="V93" s="73">
        <v>2.4202412868632708</v>
      </c>
      <c r="W93" s="73">
        <v>1059.5</v>
      </c>
      <c r="X93" s="73">
        <v>947.32303066473946</v>
      </c>
      <c r="Y93" s="76">
        <v>0</v>
      </c>
      <c r="Z93" s="72">
        <v>2111</v>
      </c>
      <c r="AA93" s="72">
        <v>574</v>
      </c>
      <c r="AB93" s="73">
        <v>3.6777003484320558</v>
      </c>
      <c r="AC93" s="73">
        <v>1537</v>
      </c>
      <c r="AD93" s="73">
        <v>1743.4501167542169</v>
      </c>
    </row>
    <row r="94" spans="1:30">
      <c r="A94" s="2">
        <v>93</v>
      </c>
      <c r="B94" s="2" t="s">
        <v>152</v>
      </c>
      <c r="C94" s="2" t="s">
        <v>55</v>
      </c>
      <c r="D94" s="2" t="s">
        <v>2059</v>
      </c>
      <c r="E94" s="2" t="s">
        <v>778</v>
      </c>
      <c r="F94" s="35" t="s">
        <v>56</v>
      </c>
      <c r="G94" s="74"/>
      <c r="H94" s="74"/>
      <c r="I94" s="74"/>
      <c r="J94" s="74"/>
      <c r="K94" s="75"/>
      <c r="L94" s="75"/>
      <c r="M94" s="86"/>
      <c r="O94" s="2">
        <v>1</v>
      </c>
      <c r="P94" s="2">
        <v>2</v>
      </c>
      <c r="Q94" s="2">
        <v>2</v>
      </c>
      <c r="R94" s="2">
        <v>3</v>
      </c>
      <c r="S94" s="76">
        <v>0</v>
      </c>
      <c r="T94" s="72">
        <v>4960</v>
      </c>
      <c r="U94" s="72">
        <v>759</v>
      </c>
      <c r="V94" s="73">
        <v>6.5349143610013174</v>
      </c>
      <c r="W94" s="73">
        <v>4201</v>
      </c>
      <c r="X94" s="73">
        <v>3756.2095817107793</v>
      </c>
      <c r="Y94" s="76">
        <v>0</v>
      </c>
      <c r="Z94" s="72">
        <v>1846</v>
      </c>
      <c r="AA94" s="72">
        <v>588</v>
      </c>
      <c r="AB94" s="73">
        <v>3.139455782312925</v>
      </c>
      <c r="AC94" s="73">
        <v>1258</v>
      </c>
      <c r="AD94" s="73">
        <v>1426.9747865171144</v>
      </c>
    </row>
    <row r="95" spans="1:30">
      <c r="A95" s="2">
        <v>94</v>
      </c>
      <c r="C95" s="2" t="s">
        <v>55</v>
      </c>
      <c r="D95" s="2" t="s">
        <v>2059</v>
      </c>
      <c r="E95" s="2" t="s">
        <v>778</v>
      </c>
      <c r="F95" s="35" t="s">
        <v>56</v>
      </c>
      <c r="G95" s="74">
        <v>3378.6662596737933</v>
      </c>
      <c r="H95" s="74">
        <v>11.174330135626873</v>
      </c>
      <c r="I95" s="74">
        <v>2625.9512168419078</v>
      </c>
      <c r="J95" s="74">
        <v>45.658747300215985</v>
      </c>
      <c r="K95" s="75">
        <v>0.77721533144130095</v>
      </c>
      <c r="L95" s="75">
        <v>-0.3636137349108674</v>
      </c>
      <c r="M95" s="86">
        <v>-22.278466855869908</v>
      </c>
      <c r="N95" s="2" t="s">
        <v>715</v>
      </c>
      <c r="O95" s="2">
        <v>1</v>
      </c>
      <c r="P95" s="2">
        <v>2</v>
      </c>
      <c r="Q95" s="2">
        <v>2</v>
      </c>
      <c r="R95" s="2">
        <v>4</v>
      </c>
      <c r="S95" s="76">
        <v>0</v>
      </c>
      <c r="T95" s="72">
        <v>4135.5</v>
      </c>
      <c r="U95" s="72">
        <v>779</v>
      </c>
      <c r="V95" s="73">
        <v>5.3087291399229786</v>
      </c>
      <c r="W95" s="73">
        <v>3356.5</v>
      </c>
      <c r="X95" s="73">
        <v>3001.1229376368078</v>
      </c>
      <c r="Y95" s="76">
        <v>0</v>
      </c>
      <c r="Z95" s="72">
        <v>3948</v>
      </c>
      <c r="AA95" s="72">
        <v>576</v>
      </c>
      <c r="AB95" s="73">
        <v>6.854166666666667</v>
      </c>
      <c r="AC95" s="73">
        <v>3372</v>
      </c>
      <c r="AD95" s="73">
        <v>3824.9276471667008</v>
      </c>
    </row>
    <row r="96" spans="1:30">
      <c r="A96" s="2">
        <v>95</v>
      </c>
      <c r="B96" s="2" t="s">
        <v>153</v>
      </c>
      <c r="C96" s="2" t="s">
        <v>57</v>
      </c>
      <c r="D96" s="2" t="s">
        <v>58</v>
      </c>
      <c r="E96" s="2" t="s">
        <v>779</v>
      </c>
      <c r="F96" s="35" t="s">
        <v>59</v>
      </c>
      <c r="G96" s="74"/>
      <c r="H96" s="74"/>
      <c r="I96" s="74"/>
      <c r="J96" s="74"/>
      <c r="K96" s="75"/>
      <c r="L96" s="75"/>
      <c r="M96" s="86"/>
      <c r="O96" s="2">
        <v>1</v>
      </c>
      <c r="P96" s="2">
        <v>2</v>
      </c>
      <c r="Q96" s="2">
        <v>2</v>
      </c>
      <c r="R96" s="2">
        <v>5</v>
      </c>
      <c r="S96" s="76">
        <v>0</v>
      </c>
      <c r="T96" s="72">
        <v>2050</v>
      </c>
      <c r="U96" s="72">
        <v>781</v>
      </c>
      <c r="V96" s="73">
        <v>2.6248399487836109</v>
      </c>
      <c r="W96" s="73">
        <v>1269</v>
      </c>
      <c r="X96" s="73">
        <v>1134.6417422496975</v>
      </c>
      <c r="Y96" s="76">
        <v>0</v>
      </c>
      <c r="Z96" s="72">
        <v>1137</v>
      </c>
      <c r="AA96" s="72">
        <v>543</v>
      </c>
      <c r="AB96" s="73">
        <v>2.0939226519337018</v>
      </c>
      <c r="AC96" s="73">
        <v>594</v>
      </c>
      <c r="AD96" s="73">
        <v>673.78618695641171</v>
      </c>
    </row>
    <row r="97" spans="1:30">
      <c r="A97" s="2">
        <v>96</v>
      </c>
      <c r="C97" s="2" t="s">
        <v>57</v>
      </c>
      <c r="D97" s="2" t="s">
        <v>58</v>
      </c>
      <c r="E97" s="2" t="s">
        <v>779</v>
      </c>
      <c r="F97" s="35" t="s">
        <v>59</v>
      </c>
      <c r="G97" s="74">
        <v>1327.9957822508773</v>
      </c>
      <c r="H97" s="74">
        <v>14.559838411041914</v>
      </c>
      <c r="I97" s="74">
        <v>643.15954209475672</v>
      </c>
      <c r="J97" s="74">
        <v>4.7619047619047485</v>
      </c>
      <c r="K97" s="75">
        <v>0.48430842227874993</v>
      </c>
      <c r="L97" s="75">
        <v>-1.0460020028003298</v>
      </c>
      <c r="M97" s="86">
        <v>-51.56915777212501</v>
      </c>
      <c r="N97" s="2" t="s">
        <v>715</v>
      </c>
      <c r="O97" s="2">
        <v>1</v>
      </c>
      <c r="P97" s="2">
        <v>2</v>
      </c>
      <c r="Q97" s="2">
        <v>2</v>
      </c>
      <c r="R97" s="2">
        <v>6</v>
      </c>
      <c r="S97" s="76">
        <v>0</v>
      </c>
      <c r="T97" s="72">
        <v>2432.5</v>
      </c>
      <c r="U97" s="72">
        <v>731</v>
      </c>
      <c r="V97" s="73">
        <v>3.3276333789329686</v>
      </c>
      <c r="W97" s="73">
        <v>1701.5</v>
      </c>
      <c r="X97" s="73">
        <v>1521.3498222520568</v>
      </c>
      <c r="Y97" s="76">
        <v>0</v>
      </c>
      <c r="Z97" s="72">
        <v>1102</v>
      </c>
      <c r="AA97" s="72">
        <v>562</v>
      </c>
      <c r="AB97" s="73">
        <v>1.9608540925266904</v>
      </c>
      <c r="AC97" s="73">
        <v>540</v>
      </c>
      <c r="AD97" s="73">
        <v>612.53289723310161</v>
      </c>
    </row>
    <row r="98" spans="1:30">
      <c r="A98" s="2">
        <v>97</v>
      </c>
      <c r="B98" s="2" t="s">
        <v>154</v>
      </c>
      <c r="C98" s="2" t="s">
        <v>57</v>
      </c>
      <c r="D98" s="2" t="s">
        <v>58</v>
      </c>
      <c r="E98" s="2" t="s">
        <v>779</v>
      </c>
      <c r="F98" s="35" t="s">
        <v>59</v>
      </c>
      <c r="G98" s="74"/>
      <c r="H98" s="74"/>
      <c r="I98" s="74"/>
      <c r="J98" s="74"/>
      <c r="K98" s="75"/>
      <c r="L98" s="75"/>
      <c r="M98" s="86"/>
      <c r="O98" s="2">
        <v>1</v>
      </c>
      <c r="P98" s="2">
        <v>2</v>
      </c>
      <c r="Q98" s="2">
        <v>2</v>
      </c>
      <c r="R98" s="2">
        <v>7</v>
      </c>
      <c r="S98" s="76">
        <v>0</v>
      </c>
      <c r="T98" s="72">
        <v>2157.5</v>
      </c>
      <c r="U98" s="72">
        <v>764.5</v>
      </c>
      <c r="V98" s="73">
        <v>2.8221059516023543</v>
      </c>
      <c r="W98" s="73">
        <v>1393</v>
      </c>
      <c r="X98" s="73">
        <v>1245.5129605625125</v>
      </c>
      <c r="Y98" s="76">
        <v>0</v>
      </c>
      <c r="Z98" s="72">
        <v>2550</v>
      </c>
      <c r="AA98" s="72">
        <v>586</v>
      </c>
      <c r="AB98" s="73">
        <v>4.3515358361774741</v>
      </c>
      <c r="AC98" s="73">
        <v>1964</v>
      </c>
      <c r="AD98" s="73">
        <v>2227.8048336403917</v>
      </c>
    </row>
    <row r="99" spans="1:30">
      <c r="A99" s="2">
        <v>98</v>
      </c>
      <c r="C99" s="2" t="s">
        <v>57</v>
      </c>
      <c r="D99" s="2" t="s">
        <v>58</v>
      </c>
      <c r="E99" s="2" t="s">
        <v>779</v>
      </c>
      <c r="F99" s="35" t="s">
        <v>59</v>
      </c>
      <c r="G99" s="74">
        <v>1237.0187946433857</v>
      </c>
      <c r="H99" s="74">
        <v>0.68666425731837932</v>
      </c>
      <c r="I99" s="74">
        <v>2592.4887715300993</v>
      </c>
      <c r="J99" s="74">
        <v>14.066943775978991</v>
      </c>
      <c r="K99" s="75">
        <v>2.0957553618071549</v>
      </c>
      <c r="L99" s="75">
        <v>1.0674703204506835</v>
      </c>
      <c r="M99" s="86">
        <v>109.57553618071547</v>
      </c>
      <c r="N99" s="2" t="s">
        <v>715</v>
      </c>
      <c r="O99" s="2">
        <v>1</v>
      </c>
      <c r="P99" s="2">
        <v>2</v>
      </c>
      <c r="Q99" s="2">
        <v>2</v>
      </c>
      <c r="R99" s="2">
        <v>8</v>
      </c>
      <c r="S99" s="76">
        <v>0</v>
      </c>
      <c r="T99" s="72">
        <v>2186</v>
      </c>
      <c r="U99" s="72">
        <v>812</v>
      </c>
      <c r="V99" s="73">
        <v>2.6921182266009853</v>
      </c>
      <c r="W99" s="73">
        <v>1374</v>
      </c>
      <c r="X99" s="73">
        <v>1228.5246287242587</v>
      </c>
      <c r="Y99" s="76">
        <v>0</v>
      </c>
      <c r="Z99" s="72">
        <v>3216</v>
      </c>
      <c r="AA99" s="72">
        <v>609</v>
      </c>
      <c r="AB99" s="73">
        <v>5.2807881773399012</v>
      </c>
      <c r="AC99" s="73">
        <v>2607</v>
      </c>
      <c r="AD99" s="73">
        <v>2957.1727094198072</v>
      </c>
    </row>
    <row r="100" spans="1:30">
      <c r="A100" s="2">
        <v>99</v>
      </c>
      <c r="B100" s="2" t="s">
        <v>155</v>
      </c>
      <c r="C100" s="2" t="s">
        <v>60</v>
      </c>
      <c r="D100" s="2" t="s">
        <v>2059</v>
      </c>
      <c r="E100" s="2" t="s">
        <v>780</v>
      </c>
      <c r="F100" s="35" t="s">
        <v>61</v>
      </c>
      <c r="G100" s="74"/>
      <c r="H100" s="74"/>
      <c r="I100" s="74"/>
      <c r="J100" s="74"/>
      <c r="K100" s="75"/>
      <c r="L100" s="75"/>
      <c r="M100" s="86"/>
      <c r="O100" s="2">
        <v>1</v>
      </c>
      <c r="P100" s="2">
        <v>2</v>
      </c>
      <c r="Q100" s="2">
        <v>2</v>
      </c>
      <c r="R100" s="2">
        <v>9</v>
      </c>
      <c r="S100" s="76">
        <v>0</v>
      </c>
      <c r="T100" s="72">
        <v>3987</v>
      </c>
      <c r="U100" s="72">
        <v>840</v>
      </c>
      <c r="V100" s="73">
        <v>4.746428571428571</v>
      </c>
      <c r="W100" s="73">
        <v>3147</v>
      </c>
      <c r="X100" s="73">
        <v>2813.80422605185</v>
      </c>
      <c r="Y100" s="76">
        <v>0</v>
      </c>
      <c r="Z100" s="72">
        <v>2677</v>
      </c>
      <c r="AA100" s="72">
        <v>608</v>
      </c>
      <c r="AB100" s="73">
        <v>4.4029605263157894</v>
      </c>
      <c r="AC100" s="73">
        <v>2069</v>
      </c>
      <c r="AD100" s="73">
        <v>2346.9084525468279</v>
      </c>
    </row>
    <row r="101" spans="1:30">
      <c r="A101" s="2">
        <v>100</v>
      </c>
      <c r="C101" s="2" t="s">
        <v>60</v>
      </c>
      <c r="D101" s="2" t="s">
        <v>2059</v>
      </c>
      <c r="E101" s="2" t="s">
        <v>780</v>
      </c>
      <c r="F101" s="35" t="s">
        <v>61</v>
      </c>
      <c r="G101" s="74">
        <v>2246.4833549270015</v>
      </c>
      <c r="H101" s="74">
        <v>25.253731343283569</v>
      </c>
      <c r="I101" s="74">
        <v>1776.9125620660252</v>
      </c>
      <c r="J101" s="74">
        <v>32.077880625598461</v>
      </c>
      <c r="K101" s="75">
        <v>0.7909751737839007</v>
      </c>
      <c r="L101" s="75">
        <v>-0.33829568112599639</v>
      </c>
      <c r="M101" s="86">
        <v>-20.902482621609934</v>
      </c>
      <c r="N101" s="2" t="s">
        <v>715</v>
      </c>
      <c r="O101" s="2">
        <v>1</v>
      </c>
      <c r="P101" s="2">
        <v>2</v>
      </c>
      <c r="Q101" s="2">
        <v>2</v>
      </c>
      <c r="R101" s="2">
        <v>10</v>
      </c>
      <c r="S101" s="76">
        <v>0</v>
      </c>
      <c r="T101" s="72">
        <v>2716</v>
      </c>
      <c r="U101" s="72">
        <v>838</v>
      </c>
      <c r="V101" s="73">
        <v>3.2410501193317423</v>
      </c>
      <c r="W101" s="73">
        <v>1878</v>
      </c>
      <c r="X101" s="73">
        <v>1679.1624838021526</v>
      </c>
      <c r="Y101" s="76">
        <v>0</v>
      </c>
      <c r="Z101" s="72">
        <v>1691</v>
      </c>
      <c r="AA101" s="72">
        <v>627</v>
      </c>
      <c r="AB101" s="73">
        <v>2.6969696969696968</v>
      </c>
      <c r="AC101" s="73">
        <v>1064</v>
      </c>
      <c r="AD101" s="73">
        <v>1206.9166715852223</v>
      </c>
    </row>
    <row r="102" spans="1:30">
      <c r="A102" s="2">
        <v>101</v>
      </c>
      <c r="B102" s="2" t="s">
        <v>156</v>
      </c>
      <c r="C102" s="2" t="s">
        <v>60</v>
      </c>
      <c r="D102" s="2" t="s">
        <v>2059</v>
      </c>
      <c r="E102" s="2" t="s">
        <v>780</v>
      </c>
      <c r="F102" s="35" t="s">
        <v>61</v>
      </c>
      <c r="G102" s="74"/>
      <c r="H102" s="74"/>
      <c r="I102" s="74"/>
      <c r="J102" s="74"/>
      <c r="K102" s="75"/>
      <c r="L102" s="75"/>
      <c r="M102" s="86"/>
      <c r="O102" s="2">
        <v>1</v>
      </c>
      <c r="P102" s="2">
        <v>2</v>
      </c>
      <c r="Q102" s="2">
        <v>3</v>
      </c>
      <c r="R102" s="2">
        <v>1</v>
      </c>
      <c r="S102" s="76">
        <v>0</v>
      </c>
      <c r="T102" s="72">
        <v>4165</v>
      </c>
      <c r="U102" s="72">
        <v>765</v>
      </c>
      <c r="V102" s="73">
        <v>5.4444444444444446</v>
      </c>
      <c r="W102" s="73">
        <v>3400</v>
      </c>
      <c r="X102" s="73">
        <v>3040.0172763191263</v>
      </c>
      <c r="Y102" s="76">
        <v>0</v>
      </c>
      <c r="Z102" s="72">
        <v>3633</v>
      </c>
      <c r="AA102" s="72">
        <v>541</v>
      </c>
      <c r="AB102" s="73">
        <v>6.715341959334566</v>
      </c>
      <c r="AC102" s="73">
        <v>3092</v>
      </c>
      <c r="AD102" s="73">
        <v>3507.3179967495371</v>
      </c>
    </row>
    <row r="103" spans="1:30">
      <c r="A103" s="2">
        <v>102</v>
      </c>
      <c r="C103" s="2" t="s">
        <v>60</v>
      </c>
      <c r="D103" s="2" t="s">
        <v>2059</v>
      </c>
      <c r="E103" s="2" t="s">
        <v>780</v>
      </c>
      <c r="F103" s="35" t="s">
        <v>61</v>
      </c>
      <c r="G103" s="74">
        <v>2990.6169955789401</v>
      </c>
      <c r="H103" s="74">
        <v>1.6518424396442317</v>
      </c>
      <c r="I103" s="74">
        <v>3280.4539607372772</v>
      </c>
      <c r="J103" s="74">
        <v>6.9156293222683294</v>
      </c>
      <c r="K103" s="75">
        <v>1.0969154410567472</v>
      </c>
      <c r="L103" s="75">
        <v>0.13345231564989535</v>
      </c>
      <c r="M103" s="86">
        <v>9.6915441056747174</v>
      </c>
      <c r="N103" s="2" t="s">
        <v>715</v>
      </c>
      <c r="O103" s="2">
        <v>1</v>
      </c>
      <c r="P103" s="2">
        <v>2</v>
      </c>
      <c r="Q103" s="2">
        <v>3</v>
      </c>
      <c r="R103" s="2">
        <v>2</v>
      </c>
      <c r="S103" s="76">
        <v>0</v>
      </c>
      <c r="T103" s="72">
        <v>4058.5</v>
      </c>
      <c r="U103" s="72">
        <v>769</v>
      </c>
      <c r="V103" s="73">
        <v>5.277633289986996</v>
      </c>
      <c r="W103" s="73">
        <v>3289.5</v>
      </c>
      <c r="X103" s="73">
        <v>2941.2167148387543</v>
      </c>
      <c r="Y103" s="76">
        <v>0</v>
      </c>
      <c r="Z103" s="72">
        <v>3231</v>
      </c>
      <c r="AA103" s="72">
        <v>539</v>
      </c>
      <c r="AB103" s="73">
        <v>5.9944341372912797</v>
      </c>
      <c r="AC103" s="73">
        <v>2692</v>
      </c>
      <c r="AD103" s="73">
        <v>3053.5899247250177</v>
      </c>
    </row>
    <row r="104" spans="1:30">
      <c r="A104" s="2">
        <v>103</v>
      </c>
      <c r="B104" s="2" t="s">
        <v>157</v>
      </c>
      <c r="C104" s="2" t="s">
        <v>62</v>
      </c>
      <c r="D104" s="2" t="s">
        <v>2059</v>
      </c>
      <c r="E104" s="2" t="s">
        <v>781</v>
      </c>
      <c r="F104" s="35" t="s">
        <v>63</v>
      </c>
      <c r="G104" s="74"/>
      <c r="H104" s="74"/>
      <c r="I104" s="74"/>
      <c r="J104" s="74"/>
      <c r="K104" s="75"/>
      <c r="L104" s="75"/>
      <c r="M104" s="86"/>
      <c r="O104" s="2">
        <v>1</v>
      </c>
      <c r="P104" s="2">
        <v>2</v>
      </c>
      <c r="Q104" s="2">
        <v>3</v>
      </c>
      <c r="R104" s="2">
        <v>3</v>
      </c>
      <c r="S104" s="76">
        <v>0</v>
      </c>
      <c r="T104" s="72">
        <v>3689</v>
      </c>
      <c r="U104" s="72">
        <v>741</v>
      </c>
      <c r="V104" s="73">
        <v>4.9784075573549256</v>
      </c>
      <c r="W104" s="73">
        <v>2948</v>
      </c>
      <c r="X104" s="73">
        <v>2635.873803114348</v>
      </c>
      <c r="Y104" s="76">
        <v>0</v>
      </c>
      <c r="Z104" s="72">
        <v>2291</v>
      </c>
      <c r="AA104" s="72">
        <v>542</v>
      </c>
      <c r="AB104" s="73">
        <v>4.2269372693726934</v>
      </c>
      <c r="AC104" s="73">
        <v>1749</v>
      </c>
      <c r="AD104" s="73">
        <v>1983.9259949272123</v>
      </c>
    </row>
    <row r="105" spans="1:30">
      <c r="A105" s="2">
        <v>104</v>
      </c>
      <c r="C105" s="2" t="s">
        <v>62</v>
      </c>
      <c r="D105" s="2" t="s">
        <v>2059</v>
      </c>
      <c r="E105" s="2" t="s">
        <v>781</v>
      </c>
      <c r="F105" s="35" t="s">
        <v>63</v>
      </c>
      <c r="G105" s="74">
        <v>2812.9101033235206</v>
      </c>
      <c r="H105" s="74">
        <v>6.2937062937062933</v>
      </c>
      <c r="I105" s="74">
        <v>2545.6980641025707</v>
      </c>
      <c r="J105" s="74">
        <v>22.067505848278934</v>
      </c>
      <c r="K105" s="75">
        <v>0.90500512657506105</v>
      </c>
      <c r="L105" s="75">
        <v>-0.14400213024569722</v>
      </c>
      <c r="M105" s="86">
        <v>-9.4994873424939001</v>
      </c>
      <c r="N105" s="2" t="s">
        <v>715</v>
      </c>
      <c r="O105" s="2">
        <v>1</v>
      </c>
      <c r="P105" s="2">
        <v>2</v>
      </c>
      <c r="Q105" s="2">
        <v>3</v>
      </c>
      <c r="R105" s="2">
        <v>4</v>
      </c>
      <c r="S105" s="76">
        <v>0</v>
      </c>
      <c r="T105" s="72">
        <v>4111</v>
      </c>
      <c r="U105" s="72">
        <v>767</v>
      </c>
      <c r="V105" s="73">
        <v>5.3598435462842247</v>
      </c>
      <c r="W105" s="73">
        <v>3344</v>
      </c>
      <c r="X105" s="73">
        <v>2989.9464035326932</v>
      </c>
      <c r="Y105" s="76">
        <v>0</v>
      </c>
      <c r="Z105" s="72">
        <v>3283.5</v>
      </c>
      <c r="AA105" s="72">
        <v>544</v>
      </c>
      <c r="AB105" s="73">
        <v>6.0358455882352944</v>
      </c>
      <c r="AC105" s="73">
        <v>2739.5</v>
      </c>
      <c r="AD105" s="73">
        <v>3107.4701332779291</v>
      </c>
    </row>
    <row r="106" spans="1:30">
      <c r="A106" s="2">
        <v>105</v>
      </c>
      <c r="B106" s="2" t="s">
        <v>158</v>
      </c>
      <c r="C106" s="2" t="s">
        <v>62</v>
      </c>
      <c r="D106" s="2" t="s">
        <v>2059</v>
      </c>
      <c r="E106" s="2" t="s">
        <v>781</v>
      </c>
      <c r="F106" s="35" t="s">
        <v>63</v>
      </c>
      <c r="G106" s="74"/>
      <c r="H106" s="74"/>
      <c r="I106" s="74"/>
      <c r="J106" s="74"/>
      <c r="K106" s="75"/>
      <c r="L106" s="75"/>
      <c r="M106" s="86"/>
      <c r="O106" s="2">
        <v>1</v>
      </c>
      <c r="P106" s="2">
        <v>2</v>
      </c>
      <c r="Q106" s="2">
        <v>3</v>
      </c>
      <c r="R106" s="2">
        <v>5</v>
      </c>
      <c r="S106" s="76">
        <v>0</v>
      </c>
      <c r="T106" s="72">
        <v>2747.5</v>
      </c>
      <c r="U106" s="72">
        <v>766</v>
      </c>
      <c r="V106" s="73">
        <v>3.5868146214099217</v>
      </c>
      <c r="W106" s="73">
        <v>1981.5</v>
      </c>
      <c r="X106" s="73">
        <v>1771.7041861842201</v>
      </c>
      <c r="Y106" s="76">
        <v>0</v>
      </c>
      <c r="Z106" s="72">
        <v>1678</v>
      </c>
      <c r="AA106" s="72">
        <v>548</v>
      </c>
      <c r="AB106" s="73">
        <v>3.062043795620438</v>
      </c>
      <c r="AC106" s="73">
        <v>1130</v>
      </c>
      <c r="AD106" s="73">
        <v>1281.7818034692682</v>
      </c>
    </row>
    <row r="107" spans="1:30">
      <c r="A107" s="2">
        <v>106</v>
      </c>
      <c r="C107" s="2" t="s">
        <v>62</v>
      </c>
      <c r="D107" s="2" t="s">
        <v>2059</v>
      </c>
      <c r="E107" s="2" t="s">
        <v>781</v>
      </c>
      <c r="F107" s="35" t="s">
        <v>63</v>
      </c>
      <c r="G107" s="74">
        <v>2543.5556314143628</v>
      </c>
      <c r="H107" s="74">
        <v>30.345373055628784</v>
      </c>
      <c r="I107" s="74">
        <v>1470.3625334044591</v>
      </c>
      <c r="J107" s="74">
        <v>12.825458052073282</v>
      </c>
      <c r="K107" s="75">
        <v>0.57807366791771453</v>
      </c>
      <c r="L107" s="75">
        <v>-0.7906747378582023</v>
      </c>
      <c r="M107" s="86">
        <v>-42.19263320822855</v>
      </c>
      <c r="N107" s="2" t="s">
        <v>715</v>
      </c>
      <c r="O107" s="2">
        <v>1</v>
      </c>
      <c r="P107" s="2">
        <v>2</v>
      </c>
      <c r="Q107" s="2">
        <v>3</v>
      </c>
      <c r="R107" s="2">
        <v>6</v>
      </c>
      <c r="S107" s="76">
        <v>0</v>
      </c>
      <c r="T107" s="72">
        <v>4457</v>
      </c>
      <c r="U107" s="72">
        <v>749</v>
      </c>
      <c r="V107" s="73">
        <v>5.9506008010680906</v>
      </c>
      <c r="W107" s="73">
        <v>3708</v>
      </c>
      <c r="X107" s="73">
        <v>3315.4070766445057</v>
      </c>
      <c r="Y107" s="76">
        <v>0</v>
      </c>
      <c r="Z107" s="72">
        <v>2034.5</v>
      </c>
      <c r="AA107" s="72">
        <v>572</v>
      </c>
      <c r="AB107" s="73">
        <v>3.5568181818181817</v>
      </c>
      <c r="AC107" s="73">
        <v>1462.5</v>
      </c>
      <c r="AD107" s="73">
        <v>1658.94326333965</v>
      </c>
    </row>
    <row r="108" spans="1:30">
      <c r="A108" s="2">
        <v>107</v>
      </c>
      <c r="B108" s="2" t="s">
        <v>159</v>
      </c>
      <c r="C108" s="2" t="s">
        <v>64</v>
      </c>
      <c r="D108" s="2" t="s">
        <v>2059</v>
      </c>
      <c r="E108" s="2" t="s">
        <v>782</v>
      </c>
      <c r="F108" s="35" t="s">
        <v>65</v>
      </c>
      <c r="G108" s="74"/>
      <c r="H108" s="74"/>
      <c r="I108" s="74"/>
      <c r="J108" s="74"/>
      <c r="K108" s="75"/>
      <c r="L108" s="75"/>
      <c r="M108" s="86"/>
      <c r="O108" s="2">
        <v>1</v>
      </c>
      <c r="P108" s="2">
        <v>2</v>
      </c>
      <c r="Q108" s="2">
        <v>3</v>
      </c>
      <c r="R108" s="2">
        <v>7</v>
      </c>
      <c r="S108" s="76">
        <v>0</v>
      </c>
      <c r="T108" s="72">
        <v>2847</v>
      </c>
      <c r="U108" s="72">
        <v>758</v>
      </c>
      <c r="V108" s="73">
        <v>3.7559366754617414</v>
      </c>
      <c r="W108" s="73">
        <v>2089</v>
      </c>
      <c r="X108" s="73">
        <v>1867.8223794796043</v>
      </c>
      <c r="Y108" s="76">
        <v>0</v>
      </c>
      <c r="Z108" s="72">
        <v>2135</v>
      </c>
      <c r="AA108" s="72">
        <v>588</v>
      </c>
      <c r="AB108" s="73">
        <v>3.6309523809523809</v>
      </c>
      <c r="AC108" s="73">
        <v>1547</v>
      </c>
      <c r="AD108" s="73">
        <v>1754.79331855483</v>
      </c>
    </row>
    <row r="109" spans="1:30">
      <c r="A109" s="2">
        <v>108</v>
      </c>
      <c r="C109" s="2" t="s">
        <v>64</v>
      </c>
      <c r="D109" s="2" t="s">
        <v>2059</v>
      </c>
      <c r="E109" s="2" t="s">
        <v>782</v>
      </c>
      <c r="F109" s="35" t="s">
        <v>65</v>
      </c>
      <c r="G109" s="74">
        <v>1801.2102362190822</v>
      </c>
      <c r="H109" s="74">
        <v>3.6981881360139024</v>
      </c>
      <c r="I109" s="74">
        <v>2040.6420039302773</v>
      </c>
      <c r="J109" s="74">
        <v>14.00778210116731</v>
      </c>
      <c r="K109" s="75">
        <v>1.1329282739441822</v>
      </c>
      <c r="L109" s="75">
        <v>0.18005652655948709</v>
      </c>
      <c r="M109" s="86">
        <v>13.292827394418211</v>
      </c>
      <c r="N109" s="2" t="s">
        <v>715</v>
      </c>
      <c r="O109" s="2">
        <v>1</v>
      </c>
      <c r="P109" s="2">
        <v>2</v>
      </c>
      <c r="Q109" s="2">
        <v>3</v>
      </c>
      <c r="R109" s="2">
        <v>8</v>
      </c>
      <c r="S109" s="76">
        <v>0</v>
      </c>
      <c r="T109" s="72">
        <v>2721</v>
      </c>
      <c r="U109" s="72">
        <v>781</v>
      </c>
      <c r="V109" s="73">
        <v>3.4839948783610755</v>
      </c>
      <c r="W109" s="73">
        <v>1940</v>
      </c>
      <c r="X109" s="73">
        <v>1734.5980929585603</v>
      </c>
      <c r="Y109" s="76">
        <v>0</v>
      </c>
      <c r="Z109" s="72">
        <v>2669</v>
      </c>
      <c r="AA109" s="72">
        <v>618</v>
      </c>
      <c r="AB109" s="73">
        <v>4.3187702265372172</v>
      </c>
      <c r="AC109" s="73">
        <v>2051</v>
      </c>
      <c r="AD109" s="73">
        <v>2326.4906893057246</v>
      </c>
    </row>
    <row r="110" spans="1:30">
      <c r="A110" s="2">
        <v>109</v>
      </c>
      <c r="B110" s="2" t="s">
        <v>160</v>
      </c>
      <c r="C110" s="2" t="s">
        <v>330</v>
      </c>
      <c r="D110" s="2" t="s">
        <v>2059</v>
      </c>
      <c r="E110" s="2" t="s">
        <v>66</v>
      </c>
      <c r="F110" s="35" t="s">
        <v>67</v>
      </c>
      <c r="G110" s="74"/>
      <c r="H110" s="74"/>
      <c r="I110" s="74"/>
      <c r="J110" s="74"/>
      <c r="K110" s="75"/>
      <c r="L110" s="75"/>
      <c r="M110" s="86"/>
      <c r="O110" s="2">
        <v>1</v>
      </c>
      <c r="P110" s="2">
        <v>2</v>
      </c>
      <c r="Q110" s="2">
        <v>3</v>
      </c>
      <c r="R110" s="2">
        <v>9</v>
      </c>
      <c r="S110" s="76">
        <v>0</v>
      </c>
      <c r="T110" s="72">
        <v>3659</v>
      </c>
      <c r="U110" s="72">
        <v>775</v>
      </c>
      <c r="V110" s="73">
        <v>4.7212903225806455</v>
      </c>
      <c r="W110" s="73">
        <v>2884</v>
      </c>
      <c r="X110" s="73">
        <v>2578.6499485012823</v>
      </c>
      <c r="Y110" s="76">
        <v>0</v>
      </c>
      <c r="Z110" s="72">
        <v>3420.5</v>
      </c>
      <c r="AA110" s="72">
        <v>621</v>
      </c>
      <c r="AB110" s="73">
        <v>5.5080515297906603</v>
      </c>
      <c r="AC110" s="73">
        <v>2799.5</v>
      </c>
      <c r="AD110" s="73">
        <v>3175.5293440816072</v>
      </c>
    </row>
    <row r="111" spans="1:30">
      <c r="A111" s="2">
        <v>110</v>
      </c>
      <c r="C111" s="2" t="s">
        <v>330</v>
      </c>
      <c r="D111" s="2" t="s">
        <v>2059</v>
      </c>
      <c r="E111" s="2" t="s">
        <v>66</v>
      </c>
      <c r="F111" s="35" t="s">
        <v>67</v>
      </c>
      <c r="G111" s="74">
        <v>2936.9696318791912</v>
      </c>
      <c r="H111" s="74">
        <v>12.20031965903037</v>
      </c>
      <c r="I111" s="74">
        <v>3237.3497938949477</v>
      </c>
      <c r="J111" s="74">
        <v>1.9096005606166682</v>
      </c>
      <c r="K111" s="75">
        <v>1.1022755423669672</v>
      </c>
      <c r="L111" s="75">
        <v>0.14048490804388805</v>
      </c>
      <c r="M111" s="86">
        <v>10.227554236696726</v>
      </c>
      <c r="N111" s="2" t="s">
        <v>715</v>
      </c>
      <c r="O111" s="2">
        <v>1</v>
      </c>
      <c r="P111" s="2">
        <v>2</v>
      </c>
      <c r="Q111" s="2">
        <v>3</v>
      </c>
      <c r="R111" s="2">
        <v>10</v>
      </c>
      <c r="S111" s="76">
        <v>0</v>
      </c>
      <c r="T111" s="72">
        <v>4479.5</v>
      </c>
      <c r="U111" s="72">
        <v>794</v>
      </c>
      <c r="V111" s="73">
        <v>5.6416876574307304</v>
      </c>
      <c r="W111" s="73">
        <v>3685.5</v>
      </c>
      <c r="X111" s="73">
        <v>3295.2893152570996</v>
      </c>
      <c r="Y111" s="76">
        <v>0</v>
      </c>
      <c r="Z111" s="72">
        <v>3577.5</v>
      </c>
      <c r="AA111" s="72">
        <v>669</v>
      </c>
      <c r="AB111" s="73">
        <v>5.3475336322869955</v>
      </c>
      <c r="AC111" s="73">
        <v>2908.5</v>
      </c>
      <c r="AD111" s="73">
        <v>3299.1702437082886</v>
      </c>
    </row>
    <row r="112" spans="1:30">
      <c r="A112" s="2">
        <v>111</v>
      </c>
      <c r="B112" s="2" t="s">
        <v>161</v>
      </c>
      <c r="C112" s="2" t="s">
        <v>68</v>
      </c>
      <c r="D112" s="2" t="s">
        <v>2059</v>
      </c>
      <c r="E112" s="2" t="s">
        <v>69</v>
      </c>
      <c r="F112" s="35" t="s">
        <v>70</v>
      </c>
      <c r="G112" s="74"/>
      <c r="H112" s="74"/>
      <c r="I112" s="74"/>
      <c r="J112" s="74"/>
      <c r="K112" s="75"/>
      <c r="L112" s="75"/>
      <c r="M112" s="86"/>
      <c r="O112" s="2">
        <v>1</v>
      </c>
      <c r="P112" s="2">
        <v>2</v>
      </c>
      <c r="Q112" s="2">
        <v>4</v>
      </c>
      <c r="R112" s="2">
        <v>1</v>
      </c>
      <c r="S112" s="76">
        <v>0</v>
      </c>
      <c r="T112" s="72">
        <v>3771</v>
      </c>
      <c r="U112" s="72">
        <v>771</v>
      </c>
      <c r="V112" s="73">
        <v>4.8910505836575879</v>
      </c>
      <c r="W112" s="73">
        <v>3000</v>
      </c>
      <c r="X112" s="73">
        <v>2682.3681849874642</v>
      </c>
      <c r="Y112" s="76">
        <v>0</v>
      </c>
      <c r="Z112" s="72">
        <v>2988</v>
      </c>
      <c r="AA112" s="72">
        <v>534</v>
      </c>
      <c r="AB112" s="73">
        <v>5.595505617977528</v>
      </c>
      <c r="AC112" s="73">
        <v>2454</v>
      </c>
      <c r="AD112" s="73">
        <v>2783.6217218704282</v>
      </c>
    </row>
    <row r="113" spans="1:30">
      <c r="A113" s="2">
        <v>112</v>
      </c>
      <c r="C113" s="2" t="s">
        <v>68</v>
      </c>
      <c r="D113" s="2" t="s">
        <v>2059</v>
      </c>
      <c r="E113" s="2" t="s">
        <v>69</v>
      </c>
      <c r="F113" s="35" t="s">
        <v>70</v>
      </c>
      <c r="G113" s="74">
        <v>2465.7669540497263</v>
      </c>
      <c r="H113" s="74">
        <v>8.7843350557519795</v>
      </c>
      <c r="I113" s="74">
        <v>3012.7543982428106</v>
      </c>
      <c r="J113" s="74">
        <v>7.6054216867469844</v>
      </c>
      <c r="K113" s="75">
        <v>1.2218325796339848</v>
      </c>
      <c r="L113" s="75">
        <v>0.28904661487907551</v>
      </c>
      <c r="M113" s="86">
        <v>22.183257963398486</v>
      </c>
      <c r="N113" s="2" t="s">
        <v>715</v>
      </c>
      <c r="O113" s="2">
        <v>1</v>
      </c>
      <c r="P113" s="2">
        <v>2</v>
      </c>
      <c r="Q113" s="2">
        <v>4</v>
      </c>
      <c r="R113" s="2">
        <v>2</v>
      </c>
      <c r="S113" s="76">
        <v>0</v>
      </c>
      <c r="T113" s="72">
        <v>3310.5</v>
      </c>
      <c r="U113" s="72">
        <v>795</v>
      </c>
      <c r="V113" s="73">
        <v>4.1641509433962263</v>
      </c>
      <c r="W113" s="73">
        <v>2515.5</v>
      </c>
      <c r="X113" s="73">
        <v>2249.1657231119889</v>
      </c>
      <c r="Y113" s="76">
        <v>0</v>
      </c>
      <c r="Z113" s="72">
        <v>3391</v>
      </c>
      <c r="AA113" s="72">
        <v>533</v>
      </c>
      <c r="AB113" s="73">
        <v>6.3621013133208253</v>
      </c>
      <c r="AC113" s="73">
        <v>2858</v>
      </c>
      <c r="AD113" s="73">
        <v>3241.8870746151933</v>
      </c>
    </row>
    <row r="114" spans="1:30">
      <c r="A114" s="2">
        <v>113</v>
      </c>
      <c r="B114" s="2" t="s">
        <v>162</v>
      </c>
      <c r="C114" s="2" t="s">
        <v>71</v>
      </c>
      <c r="D114" s="2" t="s">
        <v>2059</v>
      </c>
      <c r="E114" s="2" t="s">
        <v>72</v>
      </c>
      <c r="F114" s="35" t="s">
        <v>73</v>
      </c>
      <c r="G114" s="74"/>
      <c r="H114" s="74"/>
      <c r="I114" s="74"/>
      <c r="J114" s="74"/>
      <c r="K114" s="75"/>
      <c r="L114" s="75"/>
      <c r="M114" s="86"/>
      <c r="O114" s="2">
        <v>1</v>
      </c>
      <c r="P114" s="2">
        <v>2</v>
      </c>
      <c r="Q114" s="2">
        <v>4</v>
      </c>
      <c r="R114" s="2">
        <v>3</v>
      </c>
      <c r="S114" s="76">
        <v>0</v>
      </c>
      <c r="T114" s="72">
        <v>2925</v>
      </c>
      <c r="U114" s="72">
        <v>773</v>
      </c>
      <c r="V114" s="73">
        <v>3.7839586028460541</v>
      </c>
      <c r="W114" s="73">
        <v>2152</v>
      </c>
      <c r="X114" s="73">
        <v>1924.152111364341</v>
      </c>
      <c r="Y114" s="76">
        <v>0</v>
      </c>
      <c r="Z114" s="72">
        <v>2073</v>
      </c>
      <c r="AA114" s="72">
        <v>524</v>
      </c>
      <c r="AB114" s="73">
        <v>3.9561068702290076</v>
      </c>
      <c r="AC114" s="73">
        <v>1549</v>
      </c>
      <c r="AD114" s="73">
        <v>1757.0619589149524</v>
      </c>
    </row>
    <row r="115" spans="1:30">
      <c r="A115" s="2">
        <v>114</v>
      </c>
      <c r="C115" s="2" t="s">
        <v>71</v>
      </c>
      <c r="D115" s="2" t="s">
        <v>2059</v>
      </c>
      <c r="E115" s="2" t="s">
        <v>72</v>
      </c>
      <c r="F115" s="35" t="s">
        <v>73</v>
      </c>
      <c r="G115" s="74">
        <v>2010.8820160122691</v>
      </c>
      <c r="H115" s="74">
        <v>4.3130280124499851</v>
      </c>
      <c r="I115" s="74">
        <v>2070.4179086568865</v>
      </c>
      <c r="J115" s="74">
        <v>15.134913025612942</v>
      </c>
      <c r="K115" s="75">
        <v>1.0296068551862041</v>
      </c>
      <c r="L115" s="75">
        <v>4.2093564256156249E-2</v>
      </c>
      <c r="M115" s="86">
        <v>2.9606855186204113</v>
      </c>
      <c r="N115" s="2" t="s">
        <v>715</v>
      </c>
      <c r="O115" s="2">
        <v>1</v>
      </c>
      <c r="P115" s="2">
        <v>2</v>
      </c>
      <c r="Q115" s="2">
        <v>4</v>
      </c>
      <c r="R115" s="2">
        <v>4</v>
      </c>
      <c r="S115" s="76">
        <v>0</v>
      </c>
      <c r="T115" s="72">
        <v>3151</v>
      </c>
      <c r="U115" s="72">
        <v>805</v>
      </c>
      <c r="V115" s="73">
        <v>3.9142857142857141</v>
      </c>
      <c r="W115" s="73">
        <v>2346</v>
      </c>
      <c r="X115" s="73">
        <v>2097.611920660197</v>
      </c>
      <c r="Y115" s="76">
        <v>0</v>
      </c>
      <c r="Z115" s="72">
        <v>2656</v>
      </c>
      <c r="AA115" s="72">
        <v>554.5</v>
      </c>
      <c r="AB115" s="73">
        <v>4.7899008115419299</v>
      </c>
      <c r="AC115" s="73">
        <v>2101.5</v>
      </c>
      <c r="AD115" s="73">
        <v>2383.7738583988203</v>
      </c>
    </row>
    <row r="116" spans="1:30">
      <c r="A116" s="2">
        <v>115</v>
      </c>
      <c r="B116" s="2" t="s">
        <v>965</v>
      </c>
      <c r="C116" s="2" t="s">
        <v>74</v>
      </c>
      <c r="D116" s="2" t="s">
        <v>2059</v>
      </c>
      <c r="E116" s="2" t="s">
        <v>961</v>
      </c>
      <c r="F116" s="35" t="s">
        <v>75</v>
      </c>
      <c r="G116" s="74"/>
      <c r="H116" s="74"/>
      <c r="I116" s="74"/>
      <c r="J116" s="74"/>
      <c r="K116" s="75"/>
      <c r="L116" s="75"/>
      <c r="M116" s="86"/>
      <c r="O116" s="2">
        <v>1</v>
      </c>
      <c r="P116" s="2">
        <v>2</v>
      </c>
      <c r="Q116" s="2">
        <v>4</v>
      </c>
      <c r="R116" s="2">
        <v>5</v>
      </c>
      <c r="S116" s="76">
        <v>0</v>
      </c>
      <c r="T116" s="72">
        <v>2359</v>
      </c>
      <c r="U116" s="72">
        <v>762</v>
      </c>
      <c r="V116" s="73">
        <v>3.0958005249343832</v>
      </c>
      <c r="W116" s="73">
        <v>1597</v>
      </c>
      <c r="X116" s="73">
        <v>1427.91399714166</v>
      </c>
      <c r="Y116" s="76">
        <v>0</v>
      </c>
      <c r="Z116" s="72">
        <v>1365</v>
      </c>
      <c r="AA116" s="72">
        <v>564</v>
      </c>
      <c r="AB116" s="73">
        <v>2.4202127659574466</v>
      </c>
      <c r="AC116" s="73">
        <v>801</v>
      </c>
      <c r="AD116" s="73">
        <v>908.59046422910069</v>
      </c>
    </row>
    <row r="117" spans="1:30">
      <c r="A117" s="2">
        <v>116</v>
      </c>
      <c r="C117" s="2" t="s">
        <v>74</v>
      </c>
      <c r="D117" s="2" t="s">
        <v>2059</v>
      </c>
      <c r="E117" s="2" t="s">
        <v>961</v>
      </c>
      <c r="F117" s="35" t="s">
        <v>75</v>
      </c>
      <c r="G117" s="74">
        <v>1293.7955878922869</v>
      </c>
      <c r="H117" s="74">
        <v>10.366275051831369</v>
      </c>
      <c r="I117" s="74">
        <v>975.51535485271734</v>
      </c>
      <c r="J117" s="74">
        <v>6.8604651162790686</v>
      </c>
      <c r="K117" s="75">
        <v>0.75399496178675518</v>
      </c>
      <c r="L117" s="75">
        <v>-0.40737321148566108</v>
      </c>
      <c r="M117" s="86">
        <v>-24.60050382132448</v>
      </c>
      <c r="N117" s="2" t="s">
        <v>715</v>
      </c>
      <c r="O117" s="2">
        <v>1</v>
      </c>
      <c r="P117" s="2">
        <v>2</v>
      </c>
      <c r="Q117" s="2">
        <v>4</v>
      </c>
      <c r="R117" s="2">
        <v>6</v>
      </c>
      <c r="S117" s="76">
        <v>0</v>
      </c>
      <c r="T117" s="72">
        <v>2048.5</v>
      </c>
      <c r="U117" s="72">
        <v>751.5</v>
      </c>
      <c r="V117" s="73">
        <v>2.7258815701929473</v>
      </c>
      <c r="W117" s="73">
        <v>1297</v>
      </c>
      <c r="X117" s="73">
        <v>1159.6771786429138</v>
      </c>
      <c r="Y117" s="76">
        <v>0</v>
      </c>
      <c r="Z117" s="72">
        <v>1499</v>
      </c>
      <c r="AA117" s="72">
        <v>580</v>
      </c>
      <c r="AB117" s="73">
        <v>2.5844827586206898</v>
      </c>
      <c r="AC117" s="73">
        <v>919</v>
      </c>
      <c r="AD117" s="73">
        <v>1042.440245476334</v>
      </c>
    </row>
    <row r="118" spans="1:30">
      <c r="A118" s="2">
        <v>117</v>
      </c>
      <c r="B118" s="2" t="s">
        <v>163</v>
      </c>
      <c r="C118" s="2" t="s">
        <v>76</v>
      </c>
      <c r="D118" s="2" t="s">
        <v>2059</v>
      </c>
      <c r="E118" s="2" t="s">
        <v>77</v>
      </c>
      <c r="F118" s="35" t="s">
        <v>78</v>
      </c>
      <c r="G118" s="74"/>
      <c r="H118" s="74"/>
      <c r="I118" s="74"/>
      <c r="J118" s="74"/>
      <c r="K118" s="75"/>
      <c r="L118" s="75"/>
      <c r="M118" s="86"/>
      <c r="O118" s="2">
        <v>1</v>
      </c>
      <c r="P118" s="2">
        <v>2</v>
      </c>
      <c r="Q118" s="2">
        <v>4</v>
      </c>
      <c r="R118" s="2">
        <v>7</v>
      </c>
      <c r="S118" s="76">
        <v>0</v>
      </c>
      <c r="T118" s="72">
        <v>3285.5</v>
      </c>
      <c r="U118" s="72">
        <v>771</v>
      </c>
      <c r="V118" s="73">
        <v>4.2613488975356679</v>
      </c>
      <c r="W118" s="73">
        <v>2514.5</v>
      </c>
      <c r="X118" s="73">
        <v>2248.2716003836595</v>
      </c>
      <c r="Y118" s="76">
        <v>0</v>
      </c>
      <c r="Z118" s="72">
        <v>2949</v>
      </c>
      <c r="AA118" s="72">
        <v>593</v>
      </c>
      <c r="AB118" s="73">
        <v>4.9730185497470485</v>
      </c>
      <c r="AC118" s="73">
        <v>2356</v>
      </c>
      <c r="AD118" s="73">
        <v>2672.4583442244211</v>
      </c>
    </row>
    <row r="119" spans="1:30">
      <c r="A119" s="2">
        <v>118</v>
      </c>
      <c r="C119" s="2" t="s">
        <v>76</v>
      </c>
      <c r="D119" s="2" t="s">
        <v>2059</v>
      </c>
      <c r="E119" s="2" t="s">
        <v>77</v>
      </c>
      <c r="F119" s="35" t="s">
        <v>78</v>
      </c>
      <c r="G119" s="74">
        <v>2476.2728961075941</v>
      </c>
      <c r="H119" s="74">
        <v>9.2074381657338922</v>
      </c>
      <c r="I119" s="74">
        <v>2541.1607833823255</v>
      </c>
      <c r="J119" s="74">
        <v>5.1668340586988171</v>
      </c>
      <c r="K119" s="75">
        <v>1.0262038515127825</v>
      </c>
      <c r="L119" s="75">
        <v>3.7317345325228971E-2</v>
      </c>
      <c r="M119" s="86">
        <v>2.6203851512782541</v>
      </c>
      <c r="N119" s="2" t="s">
        <v>715</v>
      </c>
      <c r="O119" s="2">
        <v>1</v>
      </c>
      <c r="P119" s="2">
        <v>2</v>
      </c>
      <c r="Q119" s="2">
        <v>4</v>
      </c>
      <c r="R119" s="2">
        <v>8</v>
      </c>
      <c r="S119" s="76">
        <v>0</v>
      </c>
      <c r="T119" s="72">
        <v>3790.5</v>
      </c>
      <c r="U119" s="72">
        <v>766</v>
      </c>
      <c r="V119" s="73">
        <v>4.9484334203655349</v>
      </c>
      <c r="W119" s="73">
        <v>3024.5</v>
      </c>
      <c r="X119" s="73">
        <v>2704.2741918315287</v>
      </c>
      <c r="Y119" s="76">
        <v>0</v>
      </c>
      <c r="Z119" s="72">
        <v>2752.5</v>
      </c>
      <c r="AA119" s="72">
        <v>628</v>
      </c>
      <c r="AB119" s="73">
        <v>4.3829617834394901</v>
      </c>
      <c r="AC119" s="73">
        <v>2124.5</v>
      </c>
      <c r="AD119" s="73">
        <v>2409.8632225402303</v>
      </c>
    </row>
    <row r="120" spans="1:30">
      <c r="A120" s="2">
        <v>119</v>
      </c>
      <c r="B120" s="2" t="s">
        <v>164</v>
      </c>
      <c r="C120" s="2" t="s">
        <v>79</v>
      </c>
      <c r="D120" s="2" t="s">
        <v>2059</v>
      </c>
      <c r="E120" s="2" t="s">
        <v>80</v>
      </c>
      <c r="F120" s="35" t="s">
        <v>81</v>
      </c>
      <c r="G120" s="74"/>
      <c r="H120" s="74"/>
      <c r="I120" s="74"/>
      <c r="J120" s="74"/>
      <c r="K120" s="75"/>
      <c r="L120" s="75"/>
      <c r="M120" s="86"/>
      <c r="O120" s="2">
        <v>1</v>
      </c>
      <c r="P120" s="2">
        <v>2</v>
      </c>
      <c r="Q120" s="2">
        <v>4</v>
      </c>
      <c r="R120" s="2">
        <v>9</v>
      </c>
      <c r="S120" s="76">
        <v>0</v>
      </c>
      <c r="T120" s="72">
        <v>2102</v>
      </c>
      <c r="U120" s="72">
        <v>779.5</v>
      </c>
      <c r="V120" s="73">
        <v>2.6966003848620912</v>
      </c>
      <c r="W120" s="73">
        <v>1322.5</v>
      </c>
      <c r="X120" s="73">
        <v>1182.4773082153072</v>
      </c>
      <c r="Y120" s="76">
        <v>0</v>
      </c>
      <c r="Z120" s="72">
        <v>3278</v>
      </c>
      <c r="AA120" s="72">
        <v>640</v>
      </c>
      <c r="AB120" s="73">
        <v>5.1218750000000002</v>
      </c>
      <c r="AC120" s="73">
        <v>2638</v>
      </c>
      <c r="AD120" s="73">
        <v>2992.3366350017072</v>
      </c>
    </row>
    <row r="121" spans="1:30">
      <c r="A121" s="2">
        <v>120</v>
      </c>
      <c r="C121" s="2" t="s">
        <v>79</v>
      </c>
      <c r="D121" s="2" t="s">
        <v>2059</v>
      </c>
      <c r="E121" s="2" t="s">
        <v>80</v>
      </c>
      <c r="F121" s="35" t="s">
        <v>81</v>
      </c>
      <c r="G121" s="74">
        <v>2198.8713196434737</v>
      </c>
      <c r="H121" s="74">
        <v>46.223442106333231</v>
      </c>
      <c r="I121" s="74">
        <v>2505.7132777554098</v>
      </c>
      <c r="J121" s="74">
        <v>19.420552286102318</v>
      </c>
      <c r="K121" s="75">
        <v>1.1395452091128677</v>
      </c>
      <c r="L121" s="75">
        <v>0.18845816169766086</v>
      </c>
      <c r="M121" s="86">
        <v>13.954520911286778</v>
      </c>
      <c r="N121" s="2" t="s">
        <v>715</v>
      </c>
      <c r="O121" s="2">
        <v>1</v>
      </c>
      <c r="P121" s="2">
        <v>2</v>
      </c>
      <c r="Q121" s="2">
        <v>4</v>
      </c>
      <c r="R121" s="2">
        <v>10</v>
      </c>
      <c r="S121" s="76">
        <v>1</v>
      </c>
      <c r="T121" s="72">
        <v>4375</v>
      </c>
      <c r="U121" s="72">
        <v>779</v>
      </c>
      <c r="V121" s="73">
        <v>5.6161745827984593</v>
      </c>
      <c r="W121" s="73">
        <v>3596</v>
      </c>
      <c r="X121" s="73">
        <v>3215.2653310716405</v>
      </c>
      <c r="Y121" s="76">
        <v>0</v>
      </c>
      <c r="Z121" s="72">
        <v>2429.5</v>
      </c>
      <c r="AA121" s="72">
        <v>649.5</v>
      </c>
      <c r="AB121" s="73">
        <v>3.7405696689761356</v>
      </c>
      <c r="AC121" s="73">
        <v>1780</v>
      </c>
      <c r="AD121" s="73">
        <v>2019.0899205091125</v>
      </c>
    </row>
    <row r="122" spans="1:30">
      <c r="A122" s="2">
        <v>121</v>
      </c>
      <c r="B122" s="2" t="s">
        <v>165</v>
      </c>
      <c r="C122" s="2" t="s">
        <v>82</v>
      </c>
      <c r="D122" s="2" t="s">
        <v>2059</v>
      </c>
      <c r="E122" s="2" t="s">
        <v>1361</v>
      </c>
      <c r="F122" s="35" t="s">
        <v>84</v>
      </c>
      <c r="G122" s="74"/>
      <c r="H122" s="74"/>
      <c r="I122" s="74"/>
      <c r="J122" s="74"/>
      <c r="K122" s="75"/>
      <c r="L122" s="75"/>
      <c r="M122" s="86"/>
      <c r="O122" s="2">
        <v>1</v>
      </c>
      <c r="P122" s="2">
        <v>2</v>
      </c>
      <c r="Q122" s="2">
        <v>5</v>
      </c>
      <c r="R122" s="2">
        <v>1</v>
      </c>
      <c r="S122" s="76">
        <v>0</v>
      </c>
      <c r="T122" s="72">
        <v>1892</v>
      </c>
      <c r="U122" s="72">
        <v>770</v>
      </c>
      <c r="V122" s="73">
        <v>2.4571428571428573</v>
      </c>
      <c r="W122" s="73">
        <v>1122</v>
      </c>
      <c r="X122" s="73">
        <v>1003.2057011853116</v>
      </c>
      <c r="Y122" s="76">
        <v>0</v>
      </c>
      <c r="Z122" s="72">
        <v>2218</v>
      </c>
      <c r="AA122" s="72">
        <v>517</v>
      </c>
      <c r="AB122" s="73">
        <v>4.2901353965183748</v>
      </c>
      <c r="AC122" s="73">
        <v>1701</v>
      </c>
      <c r="AD122" s="73">
        <v>1929.4786262842699</v>
      </c>
    </row>
    <row r="123" spans="1:30">
      <c r="A123" s="2">
        <v>122</v>
      </c>
      <c r="C123" s="2" t="s">
        <v>82</v>
      </c>
      <c r="D123" s="2" t="s">
        <v>2059</v>
      </c>
      <c r="E123" s="2" t="s">
        <v>83</v>
      </c>
      <c r="F123" s="35" t="s">
        <v>84</v>
      </c>
      <c r="G123" s="74">
        <v>873.11084421341957</v>
      </c>
      <c r="H123" s="74">
        <v>14.90015360983103</v>
      </c>
      <c r="I123" s="74">
        <v>1740.897896349079</v>
      </c>
      <c r="J123" s="74">
        <v>10.832383124287336</v>
      </c>
      <c r="K123" s="75">
        <v>1.993902501483009</v>
      </c>
      <c r="L123" s="75">
        <v>0.99559486607214887</v>
      </c>
      <c r="M123" s="86">
        <v>99.390250148300893</v>
      </c>
      <c r="N123" s="2" t="s">
        <v>715</v>
      </c>
      <c r="O123" s="2">
        <v>1</v>
      </c>
      <c r="P123" s="2">
        <v>2</v>
      </c>
      <c r="Q123" s="2">
        <v>5</v>
      </c>
      <c r="R123" s="2">
        <v>2</v>
      </c>
      <c r="S123" s="76">
        <v>0</v>
      </c>
      <c r="T123" s="72">
        <v>1608</v>
      </c>
      <c r="U123" s="72">
        <v>777</v>
      </c>
      <c r="V123" s="73">
        <v>2.0694980694980694</v>
      </c>
      <c r="W123" s="73">
        <v>831</v>
      </c>
      <c r="X123" s="73">
        <v>743.01598724152757</v>
      </c>
      <c r="Y123" s="76">
        <v>0</v>
      </c>
      <c r="Z123" s="72">
        <v>1898.5</v>
      </c>
      <c r="AA123" s="72">
        <v>530</v>
      </c>
      <c r="AB123" s="73">
        <v>3.5820754716981131</v>
      </c>
      <c r="AC123" s="73">
        <v>1368.5</v>
      </c>
      <c r="AD123" s="73">
        <v>1552.3171664138879</v>
      </c>
    </row>
    <row r="124" spans="1:30">
      <c r="A124" s="2">
        <v>123</v>
      </c>
      <c r="B124" s="2" t="s">
        <v>166</v>
      </c>
      <c r="C124" s="2" t="s">
        <v>85</v>
      </c>
      <c r="D124" s="2" t="s">
        <v>2059</v>
      </c>
      <c r="E124" s="2" t="s">
        <v>86</v>
      </c>
      <c r="F124" s="35" t="s">
        <v>87</v>
      </c>
      <c r="G124" s="74"/>
      <c r="H124" s="74"/>
      <c r="I124" s="74"/>
      <c r="J124" s="74"/>
      <c r="K124" s="75"/>
      <c r="L124" s="75"/>
      <c r="M124" s="86"/>
      <c r="O124" s="2">
        <v>1</v>
      </c>
      <c r="P124" s="2">
        <v>2</v>
      </c>
      <c r="Q124" s="2">
        <v>5</v>
      </c>
      <c r="R124" s="2">
        <v>3</v>
      </c>
      <c r="S124" s="76">
        <v>0</v>
      </c>
      <c r="T124" s="72">
        <v>3054.5</v>
      </c>
      <c r="U124" s="72">
        <v>771</v>
      </c>
      <c r="V124" s="73">
        <v>3.9617380025940339</v>
      </c>
      <c r="W124" s="73">
        <v>2283.5</v>
      </c>
      <c r="X124" s="73">
        <v>2041.7292501396248</v>
      </c>
      <c r="Y124" s="76">
        <v>0</v>
      </c>
      <c r="Z124" s="72">
        <v>2206</v>
      </c>
      <c r="AA124" s="72">
        <v>537</v>
      </c>
      <c r="AB124" s="73">
        <v>4.1080074487895715</v>
      </c>
      <c r="AC124" s="73">
        <v>1669</v>
      </c>
      <c r="AD124" s="73">
        <v>1893.1803805223083</v>
      </c>
    </row>
    <row r="125" spans="1:30">
      <c r="A125" s="2">
        <v>124</v>
      </c>
      <c r="C125" s="2" t="s">
        <v>85</v>
      </c>
      <c r="D125" s="2" t="s">
        <v>2059</v>
      </c>
      <c r="E125" s="2" t="s">
        <v>86</v>
      </c>
      <c r="F125" s="35" t="s">
        <v>87</v>
      </c>
      <c r="G125" s="74">
        <v>2350.6486527773477</v>
      </c>
      <c r="H125" s="74">
        <v>13.14187904146063</v>
      </c>
      <c r="I125" s="74">
        <v>2299.2670049842536</v>
      </c>
      <c r="J125" s="74">
        <v>17.661568820917623</v>
      </c>
      <c r="K125" s="75">
        <v>0.97814150246044407</v>
      </c>
      <c r="L125" s="75">
        <v>-3.1884907694543538E-2</v>
      </c>
      <c r="M125" s="86">
        <v>-2.1858497539555919</v>
      </c>
      <c r="N125" s="2" t="s">
        <v>715</v>
      </c>
      <c r="O125" s="2">
        <v>1</v>
      </c>
      <c r="P125" s="2">
        <v>2</v>
      </c>
      <c r="Q125" s="2">
        <v>5</v>
      </c>
      <c r="R125" s="2">
        <v>4</v>
      </c>
      <c r="S125" s="76">
        <v>0</v>
      </c>
      <c r="T125" s="72">
        <v>3772</v>
      </c>
      <c r="U125" s="72">
        <v>797.5</v>
      </c>
      <c r="V125" s="73">
        <v>4.7297805642633231</v>
      </c>
      <c r="W125" s="73">
        <v>2974.5</v>
      </c>
      <c r="X125" s="73">
        <v>2659.5680554150708</v>
      </c>
      <c r="Y125" s="76">
        <v>0</v>
      </c>
      <c r="Z125" s="72">
        <v>2958</v>
      </c>
      <c r="AA125" s="72">
        <v>573</v>
      </c>
      <c r="AB125" s="73">
        <v>5.162303664921466</v>
      </c>
      <c r="AC125" s="73">
        <v>2385</v>
      </c>
      <c r="AD125" s="73">
        <v>2705.3536294461987</v>
      </c>
    </row>
    <row r="126" spans="1:30">
      <c r="A126" s="2">
        <v>125</v>
      </c>
      <c r="B126" s="2" t="s">
        <v>167</v>
      </c>
      <c r="C126" s="2" t="s">
        <v>88</v>
      </c>
      <c r="D126" s="2" t="s">
        <v>2059</v>
      </c>
      <c r="E126" s="2" t="s">
        <v>89</v>
      </c>
      <c r="F126" s="35" t="s">
        <v>90</v>
      </c>
      <c r="G126" s="74"/>
      <c r="H126" s="74"/>
      <c r="I126" s="74"/>
      <c r="J126" s="74"/>
      <c r="K126" s="75"/>
      <c r="L126" s="75"/>
      <c r="M126" s="86"/>
      <c r="O126" s="2">
        <v>1</v>
      </c>
      <c r="P126" s="2">
        <v>2</v>
      </c>
      <c r="Q126" s="2">
        <v>5</v>
      </c>
      <c r="R126" s="2">
        <v>5</v>
      </c>
      <c r="S126" s="76">
        <v>0</v>
      </c>
      <c r="T126" s="72">
        <v>1921</v>
      </c>
      <c r="U126" s="72">
        <v>774</v>
      </c>
      <c r="V126" s="73">
        <v>2.4819121447028425</v>
      </c>
      <c r="W126" s="73">
        <v>1147</v>
      </c>
      <c r="X126" s="73">
        <v>1025.5587693935404</v>
      </c>
      <c r="Y126" s="76">
        <v>0</v>
      </c>
      <c r="Z126" s="72">
        <v>1853</v>
      </c>
      <c r="AA126" s="72">
        <v>577</v>
      </c>
      <c r="AB126" s="73">
        <v>3.2114384748700173</v>
      </c>
      <c r="AC126" s="73">
        <v>1276</v>
      </c>
      <c r="AD126" s="73">
        <v>1447.3925497582177</v>
      </c>
    </row>
    <row r="127" spans="1:30">
      <c r="A127" s="2">
        <v>126</v>
      </c>
      <c r="C127" s="2" t="s">
        <v>88</v>
      </c>
      <c r="D127" s="2" t="s">
        <v>2059</v>
      </c>
      <c r="E127" s="2" t="s">
        <v>89</v>
      </c>
      <c r="F127" s="35" t="s">
        <v>90</v>
      </c>
      <c r="G127" s="74">
        <v>1341.6311538578966</v>
      </c>
      <c r="H127" s="74">
        <v>23.558813728757084</v>
      </c>
      <c r="I127" s="74">
        <v>1183.0959478039349</v>
      </c>
      <c r="J127" s="74">
        <v>22.339405560882081</v>
      </c>
      <c r="K127" s="75">
        <v>0.88183398574333238</v>
      </c>
      <c r="L127" s="75">
        <v>-0.18142101562191945</v>
      </c>
      <c r="M127" s="86">
        <v>-11.816601425666768</v>
      </c>
      <c r="N127" s="2" t="s">
        <v>715</v>
      </c>
      <c r="O127" s="2">
        <v>1</v>
      </c>
      <c r="P127" s="2">
        <v>2</v>
      </c>
      <c r="Q127" s="2">
        <v>5</v>
      </c>
      <c r="R127" s="2">
        <v>6</v>
      </c>
      <c r="S127" s="76">
        <v>0</v>
      </c>
      <c r="T127" s="72">
        <v>2637</v>
      </c>
      <c r="U127" s="72">
        <v>783</v>
      </c>
      <c r="V127" s="73">
        <v>3.367816091954023</v>
      </c>
      <c r="W127" s="73">
        <v>1854</v>
      </c>
      <c r="X127" s="73">
        <v>1657.7035383222528</v>
      </c>
      <c r="Y127" s="76">
        <v>0</v>
      </c>
      <c r="Z127" s="72">
        <v>1401</v>
      </c>
      <c r="AA127" s="72">
        <v>591</v>
      </c>
      <c r="AB127" s="73">
        <v>2.3705583756345177</v>
      </c>
      <c r="AC127" s="73">
        <v>810</v>
      </c>
      <c r="AD127" s="73">
        <v>918.79934584965235</v>
      </c>
    </row>
    <row r="128" spans="1:30">
      <c r="A128" s="2">
        <v>127</v>
      </c>
      <c r="B128" s="2" t="s">
        <v>168</v>
      </c>
      <c r="C128" s="2" t="s">
        <v>91</v>
      </c>
      <c r="D128" s="2" t="s">
        <v>2059</v>
      </c>
      <c r="E128" s="2" t="s">
        <v>92</v>
      </c>
      <c r="F128" s="35" t="s">
        <v>93</v>
      </c>
      <c r="G128" s="74"/>
      <c r="H128" s="74"/>
      <c r="I128" s="74"/>
      <c r="J128" s="74"/>
      <c r="K128" s="75"/>
      <c r="L128" s="75"/>
      <c r="M128" s="86"/>
      <c r="O128" s="2">
        <v>1</v>
      </c>
      <c r="P128" s="2">
        <v>2</v>
      </c>
      <c r="Q128" s="2">
        <v>5</v>
      </c>
      <c r="R128" s="2">
        <v>7</v>
      </c>
      <c r="S128" s="76">
        <v>0</v>
      </c>
      <c r="T128" s="72">
        <v>3728.5</v>
      </c>
      <c r="U128" s="72">
        <v>768.5</v>
      </c>
      <c r="V128" s="73">
        <v>4.8516590761223162</v>
      </c>
      <c r="W128" s="73">
        <v>2960</v>
      </c>
      <c r="X128" s="73">
        <v>2646.6032758542979</v>
      </c>
      <c r="Y128" s="76">
        <v>0</v>
      </c>
      <c r="Z128" s="72">
        <v>2656</v>
      </c>
      <c r="AA128" s="72">
        <v>594</v>
      </c>
      <c r="AB128" s="73">
        <v>4.4713804713804715</v>
      </c>
      <c r="AC128" s="73">
        <v>2062</v>
      </c>
      <c r="AD128" s="73">
        <v>2338.9682112863989</v>
      </c>
    </row>
    <row r="129" spans="1:30">
      <c r="A129" s="2">
        <v>128</v>
      </c>
      <c r="C129" s="2" t="s">
        <v>91</v>
      </c>
      <c r="D129" s="2" t="s">
        <v>2059</v>
      </c>
      <c r="E129" s="2" t="s">
        <v>92</v>
      </c>
      <c r="F129" s="35" t="s">
        <v>93</v>
      </c>
      <c r="G129" s="74">
        <v>2485.8847154371324</v>
      </c>
      <c r="H129" s="74">
        <v>6.4652459311212978</v>
      </c>
      <c r="I129" s="74">
        <v>2281.1178821032727</v>
      </c>
      <c r="J129" s="74">
        <v>2.5360517155643922</v>
      </c>
      <c r="K129" s="75">
        <v>0.91762818602879082</v>
      </c>
      <c r="L129" s="75">
        <v>-0.12401838877835678</v>
      </c>
      <c r="M129" s="86">
        <v>-8.2371813971209171</v>
      </c>
      <c r="N129" s="2" t="s">
        <v>715</v>
      </c>
      <c r="O129" s="2">
        <v>1</v>
      </c>
      <c r="P129" s="2">
        <v>2</v>
      </c>
      <c r="Q129" s="2">
        <v>5</v>
      </c>
      <c r="R129" s="2">
        <v>8</v>
      </c>
      <c r="S129" s="76">
        <v>0</v>
      </c>
      <c r="T129" s="72">
        <v>3383</v>
      </c>
      <c r="U129" s="72">
        <v>782.5</v>
      </c>
      <c r="V129" s="73">
        <v>4.3233226837060705</v>
      </c>
      <c r="W129" s="73">
        <v>2600.5</v>
      </c>
      <c r="X129" s="73">
        <v>2325.1661550199669</v>
      </c>
      <c r="Y129" s="76">
        <v>0</v>
      </c>
      <c r="Z129" s="72">
        <v>2561</v>
      </c>
      <c r="AA129" s="72">
        <v>601</v>
      </c>
      <c r="AB129" s="73">
        <v>4.2612312811980031</v>
      </c>
      <c r="AC129" s="73">
        <v>1960</v>
      </c>
      <c r="AD129" s="73">
        <v>2223.2675529201465</v>
      </c>
    </row>
    <row r="130" spans="1:30">
      <c r="A130" s="2">
        <v>129</v>
      </c>
      <c r="B130" s="2" t="s">
        <v>169</v>
      </c>
      <c r="C130" s="2" t="s">
        <v>94</v>
      </c>
      <c r="D130" s="2" t="s">
        <v>2059</v>
      </c>
      <c r="E130" s="2" t="s">
        <v>1362</v>
      </c>
      <c r="F130" s="35" t="s">
        <v>95</v>
      </c>
      <c r="G130" s="74"/>
      <c r="H130" s="74"/>
      <c r="I130" s="74"/>
      <c r="J130" s="74"/>
      <c r="K130" s="75"/>
      <c r="L130" s="75"/>
      <c r="M130" s="86"/>
      <c r="O130" s="2">
        <v>1</v>
      </c>
      <c r="P130" s="2">
        <v>2</v>
      </c>
      <c r="Q130" s="2">
        <v>5</v>
      </c>
      <c r="R130" s="2">
        <v>9</v>
      </c>
      <c r="S130" s="76">
        <v>0</v>
      </c>
      <c r="T130" s="72">
        <v>3499</v>
      </c>
      <c r="U130" s="72">
        <v>773</v>
      </c>
      <c r="V130" s="73">
        <v>4.5265200517464423</v>
      </c>
      <c r="W130" s="73">
        <v>2726</v>
      </c>
      <c r="X130" s="73">
        <v>2437.3785574252756</v>
      </c>
      <c r="Y130" s="76">
        <v>0</v>
      </c>
      <c r="Z130" s="72">
        <v>3217</v>
      </c>
      <c r="AA130" s="72">
        <v>630</v>
      </c>
      <c r="AB130" s="73">
        <v>5.106349206349206</v>
      </c>
      <c r="AC130" s="73">
        <v>2587</v>
      </c>
      <c r="AD130" s="73">
        <v>2934.4863058185811</v>
      </c>
    </row>
    <row r="131" spans="1:30">
      <c r="A131" s="2">
        <v>130</v>
      </c>
      <c r="C131" s="2" t="s">
        <v>94</v>
      </c>
      <c r="D131" s="2" t="s">
        <v>2059</v>
      </c>
      <c r="E131" s="2" t="s">
        <v>1362</v>
      </c>
      <c r="F131" s="35" t="s">
        <v>95</v>
      </c>
      <c r="G131" s="74">
        <v>1856.1987840113252</v>
      </c>
      <c r="H131" s="74">
        <v>31.310211946050089</v>
      </c>
      <c r="I131" s="74">
        <v>2050.8508855508289</v>
      </c>
      <c r="J131" s="74">
        <v>43.086283185840713</v>
      </c>
      <c r="K131" s="75">
        <v>1.1048659783726678</v>
      </c>
      <c r="L131" s="75">
        <v>0.14387137951391019</v>
      </c>
      <c r="M131" s="86">
        <v>10.486597837266771</v>
      </c>
      <c r="N131" s="2" t="s">
        <v>715</v>
      </c>
      <c r="O131" s="2">
        <v>1</v>
      </c>
      <c r="P131" s="2">
        <v>2</v>
      </c>
      <c r="Q131" s="2">
        <v>5</v>
      </c>
      <c r="R131" s="2">
        <v>10</v>
      </c>
      <c r="S131" s="76">
        <v>0</v>
      </c>
      <c r="T131" s="72">
        <v>2197</v>
      </c>
      <c r="U131" s="72">
        <v>771</v>
      </c>
      <c r="V131" s="73">
        <v>2.8495460440985734</v>
      </c>
      <c r="W131" s="73">
        <v>1426</v>
      </c>
      <c r="X131" s="73">
        <v>1275.0190105973747</v>
      </c>
      <c r="Y131" s="76">
        <v>0</v>
      </c>
      <c r="Z131" s="72">
        <v>1649</v>
      </c>
      <c r="AA131" s="72">
        <v>620</v>
      </c>
      <c r="AB131" s="73">
        <v>2.6596774193548387</v>
      </c>
      <c r="AC131" s="73">
        <v>1029</v>
      </c>
      <c r="AD131" s="73">
        <v>1167.2154652830768</v>
      </c>
    </row>
    <row r="132" spans="1:30">
      <c r="A132" s="2">
        <v>131</v>
      </c>
      <c r="B132" s="2" t="s">
        <v>821</v>
      </c>
      <c r="C132" s="2" t="s">
        <v>811</v>
      </c>
      <c r="D132" s="2" t="s">
        <v>2059</v>
      </c>
      <c r="E132" s="2" t="s">
        <v>822</v>
      </c>
      <c r="F132" s="35" t="s">
        <v>816</v>
      </c>
      <c r="G132" s="74"/>
      <c r="H132" s="74"/>
      <c r="I132" s="74"/>
      <c r="J132" s="74"/>
      <c r="K132" s="75"/>
      <c r="L132" s="75"/>
      <c r="M132" s="86"/>
      <c r="O132" s="2">
        <v>1</v>
      </c>
      <c r="P132" s="2">
        <v>2</v>
      </c>
      <c r="Q132" s="2">
        <v>6</v>
      </c>
      <c r="R132" s="2">
        <v>1</v>
      </c>
      <c r="S132" s="76">
        <v>0</v>
      </c>
      <c r="T132" s="72">
        <v>2646</v>
      </c>
      <c r="U132" s="72">
        <v>769</v>
      </c>
      <c r="V132" s="73">
        <v>3.4408322496749024</v>
      </c>
      <c r="W132" s="73">
        <v>1877</v>
      </c>
      <c r="X132" s="73">
        <v>1678.2683610738234</v>
      </c>
      <c r="Y132" s="76">
        <v>0</v>
      </c>
      <c r="Z132" s="72">
        <v>2101</v>
      </c>
      <c r="AA132" s="72">
        <v>522</v>
      </c>
      <c r="AB132" s="73">
        <v>4.0249042145593874</v>
      </c>
      <c r="AC132" s="73">
        <v>1579</v>
      </c>
      <c r="AD132" s="73">
        <v>1791.0915643167914</v>
      </c>
    </row>
    <row r="133" spans="1:30">
      <c r="A133" s="2">
        <v>132</v>
      </c>
      <c r="C133" s="2" t="s">
        <v>811</v>
      </c>
      <c r="D133" s="2" t="s">
        <v>2059</v>
      </c>
      <c r="E133" s="2" t="s">
        <v>822</v>
      </c>
      <c r="F133" s="35" t="s">
        <v>816</v>
      </c>
      <c r="G133" s="74">
        <v>1819.9868135139945</v>
      </c>
      <c r="H133" s="74">
        <v>7.7867845738147947</v>
      </c>
      <c r="I133" s="74">
        <v>1532.7501433078305</v>
      </c>
      <c r="J133" s="74">
        <v>16.85476410730805</v>
      </c>
      <c r="K133" s="75">
        <v>0.84217651025087747</v>
      </c>
      <c r="L133" s="75">
        <v>-0.24780545806139465</v>
      </c>
      <c r="M133" s="86">
        <v>-15.782348974912249</v>
      </c>
      <c r="N133" s="2" t="s">
        <v>715</v>
      </c>
      <c r="O133" s="2">
        <v>1</v>
      </c>
      <c r="P133" s="2">
        <v>2</v>
      </c>
      <c r="Q133" s="2">
        <v>6</v>
      </c>
      <c r="R133" s="2">
        <v>2</v>
      </c>
      <c r="S133" s="76">
        <v>0</v>
      </c>
      <c r="T133" s="72">
        <v>2966</v>
      </c>
      <c r="U133" s="72">
        <v>772</v>
      </c>
      <c r="V133" s="73">
        <v>3.8419689119170983</v>
      </c>
      <c r="W133" s="73">
        <v>2194</v>
      </c>
      <c r="X133" s="73">
        <v>1961.7052659541655</v>
      </c>
      <c r="Y133" s="76">
        <v>0</v>
      </c>
      <c r="Z133" s="72">
        <v>1658.5</v>
      </c>
      <c r="AA133" s="72">
        <v>535</v>
      </c>
      <c r="AB133" s="73">
        <v>3.1</v>
      </c>
      <c r="AC133" s="73">
        <v>1123.5</v>
      </c>
      <c r="AD133" s="73">
        <v>1274.4087222988696</v>
      </c>
    </row>
    <row r="134" spans="1:30">
      <c r="A134" s="2">
        <v>133</v>
      </c>
      <c r="B134" s="2" t="s">
        <v>170</v>
      </c>
      <c r="C134" s="2" t="s">
        <v>96</v>
      </c>
      <c r="D134" s="2" t="s">
        <v>2059</v>
      </c>
      <c r="E134" s="2" t="s">
        <v>1363</v>
      </c>
      <c r="F134" s="35" t="s">
        <v>97</v>
      </c>
      <c r="G134" s="74"/>
      <c r="H134" s="74"/>
      <c r="I134" s="74"/>
      <c r="J134" s="74"/>
      <c r="K134" s="75"/>
      <c r="L134" s="75"/>
      <c r="M134" s="86"/>
      <c r="O134" s="2">
        <v>1</v>
      </c>
      <c r="P134" s="2">
        <v>2</v>
      </c>
      <c r="Q134" s="2">
        <v>6</v>
      </c>
      <c r="R134" s="2">
        <v>3</v>
      </c>
      <c r="S134" s="76">
        <v>0</v>
      </c>
      <c r="T134" s="72">
        <v>1564</v>
      </c>
      <c r="U134" s="72">
        <v>779</v>
      </c>
      <c r="V134" s="73">
        <v>2.0077021822849805</v>
      </c>
      <c r="W134" s="73">
        <v>785</v>
      </c>
      <c r="X134" s="73">
        <v>701.88634173838648</v>
      </c>
      <c r="Y134" s="76">
        <v>0</v>
      </c>
      <c r="Z134" s="72">
        <v>2119</v>
      </c>
      <c r="AA134" s="72">
        <v>557</v>
      </c>
      <c r="AB134" s="73">
        <v>3.8043087971274687</v>
      </c>
      <c r="AC134" s="73">
        <v>1562</v>
      </c>
      <c r="AD134" s="73">
        <v>1771.8081212557493</v>
      </c>
    </row>
    <row r="135" spans="1:30">
      <c r="A135" s="2">
        <v>134</v>
      </c>
      <c r="C135" s="2" t="s">
        <v>96</v>
      </c>
      <c r="D135" s="2" t="s">
        <v>2059</v>
      </c>
      <c r="E135" s="2" t="s">
        <v>1363</v>
      </c>
      <c r="F135" s="35" t="s">
        <v>97</v>
      </c>
      <c r="G135" s="74">
        <v>481.0380278410853</v>
      </c>
      <c r="H135" s="74">
        <v>45.91078066914497</v>
      </c>
      <c r="I135" s="74">
        <v>1505.5264589863593</v>
      </c>
      <c r="J135" s="74">
        <v>17.686946694292708</v>
      </c>
      <c r="K135" s="75">
        <v>3.1297452006927857</v>
      </c>
      <c r="L135" s="75">
        <v>1.6460452090237101</v>
      </c>
      <c r="M135" s="86">
        <v>212.97452006927858</v>
      </c>
      <c r="N135" s="2" t="s">
        <v>715</v>
      </c>
      <c r="O135" s="2">
        <v>1</v>
      </c>
      <c r="P135" s="2">
        <v>2</v>
      </c>
      <c r="Q135" s="2">
        <v>6</v>
      </c>
      <c r="R135" s="2">
        <v>4</v>
      </c>
      <c r="S135" s="76">
        <v>0</v>
      </c>
      <c r="T135" s="72">
        <v>1113</v>
      </c>
      <c r="U135" s="72">
        <v>822</v>
      </c>
      <c r="V135" s="73">
        <v>1.3540145985401459</v>
      </c>
      <c r="W135" s="73">
        <v>291</v>
      </c>
      <c r="X135" s="73">
        <v>260.18971394378406</v>
      </c>
      <c r="Y135" s="76">
        <v>0</v>
      </c>
      <c r="Z135" s="72">
        <v>1667.5</v>
      </c>
      <c r="AA135" s="72">
        <v>575</v>
      </c>
      <c r="AB135" s="73">
        <v>2.9</v>
      </c>
      <c r="AC135" s="73">
        <v>1092.5</v>
      </c>
      <c r="AD135" s="73">
        <v>1239.2447967169694</v>
      </c>
    </row>
    <row r="136" spans="1:30">
      <c r="A136" s="2">
        <v>135</v>
      </c>
      <c r="B136" s="2" t="s">
        <v>171</v>
      </c>
      <c r="C136" s="2" t="s">
        <v>98</v>
      </c>
      <c r="D136" s="2" t="s">
        <v>2059</v>
      </c>
      <c r="E136" s="2" t="s">
        <v>1987</v>
      </c>
      <c r="F136" s="35" t="s">
        <v>99</v>
      </c>
      <c r="G136" s="74"/>
      <c r="H136" s="74"/>
      <c r="I136" s="74"/>
      <c r="J136" s="74"/>
      <c r="K136" s="75"/>
      <c r="L136" s="75"/>
      <c r="M136" s="86"/>
      <c r="O136" s="2">
        <v>1</v>
      </c>
      <c r="P136" s="2">
        <v>2</v>
      </c>
      <c r="Q136" s="2">
        <v>6</v>
      </c>
      <c r="R136" s="2">
        <v>5</v>
      </c>
      <c r="S136" s="76">
        <v>0</v>
      </c>
      <c r="T136" s="72">
        <v>3174.5</v>
      </c>
      <c r="U136" s="72">
        <v>769</v>
      </c>
      <c r="V136" s="73">
        <v>4.1280884265279587</v>
      </c>
      <c r="W136" s="73">
        <v>2405.5</v>
      </c>
      <c r="X136" s="73">
        <v>2150.8122229957817</v>
      </c>
      <c r="Y136" s="76">
        <v>0</v>
      </c>
      <c r="Z136" s="72">
        <v>1410</v>
      </c>
      <c r="AA136" s="72">
        <v>574</v>
      </c>
      <c r="AB136" s="73">
        <v>2.4564459930313589</v>
      </c>
      <c r="AC136" s="73">
        <v>836</v>
      </c>
      <c r="AD136" s="73">
        <v>948.29167053124615</v>
      </c>
    </row>
    <row r="137" spans="1:30">
      <c r="A137" s="2">
        <v>136</v>
      </c>
      <c r="C137" s="2" t="s">
        <v>98</v>
      </c>
      <c r="D137" s="2" t="s">
        <v>2059</v>
      </c>
      <c r="E137" s="2" t="s">
        <v>1987</v>
      </c>
      <c r="F137" s="35" t="s">
        <v>99</v>
      </c>
      <c r="G137" s="74">
        <v>1719.3980065769647</v>
      </c>
      <c r="H137" s="74">
        <v>25.091003640145594</v>
      </c>
      <c r="I137" s="74">
        <v>1854.0463343101937</v>
      </c>
      <c r="J137" s="74">
        <v>48.852860201896611</v>
      </c>
      <c r="K137" s="75">
        <v>1.0783113201354069</v>
      </c>
      <c r="L137" s="75">
        <v>0.10877375988397213</v>
      </c>
      <c r="M137" s="86">
        <v>7.8311320135406843</v>
      </c>
      <c r="N137" s="2" t="s">
        <v>715</v>
      </c>
      <c r="O137" s="2">
        <v>1</v>
      </c>
      <c r="P137" s="2">
        <v>2</v>
      </c>
      <c r="Q137" s="2">
        <v>6</v>
      </c>
      <c r="R137" s="2">
        <v>6</v>
      </c>
      <c r="S137" s="76">
        <v>0</v>
      </c>
      <c r="T137" s="72">
        <v>2239</v>
      </c>
      <c r="U137" s="72">
        <v>798.5</v>
      </c>
      <c r="V137" s="73">
        <v>2.8040075140889167</v>
      </c>
      <c r="W137" s="73">
        <v>1440.5</v>
      </c>
      <c r="X137" s="73">
        <v>1287.9837901581475</v>
      </c>
      <c r="Y137" s="76">
        <v>0</v>
      </c>
      <c r="Z137" s="72">
        <v>3015</v>
      </c>
      <c r="AA137" s="72">
        <v>582</v>
      </c>
      <c r="AB137" s="73">
        <v>5.1804123711340209</v>
      </c>
      <c r="AC137" s="73">
        <v>2433</v>
      </c>
      <c r="AD137" s="73">
        <v>2759.8009980891411</v>
      </c>
    </row>
    <row r="138" spans="1:30">
      <c r="A138" s="2">
        <v>137</v>
      </c>
      <c r="B138" s="2" t="s">
        <v>172</v>
      </c>
      <c r="C138" s="2" t="s">
        <v>100</v>
      </c>
      <c r="D138" s="2" t="s">
        <v>2059</v>
      </c>
      <c r="E138" s="2" t="s">
        <v>101</v>
      </c>
      <c r="F138" s="35" t="s">
        <v>102</v>
      </c>
      <c r="G138" s="74"/>
      <c r="H138" s="74"/>
      <c r="I138" s="74"/>
      <c r="J138" s="74"/>
      <c r="K138" s="75"/>
      <c r="L138" s="75"/>
      <c r="M138" s="86"/>
      <c r="O138" s="2">
        <v>1</v>
      </c>
      <c r="P138" s="2">
        <v>2</v>
      </c>
      <c r="Q138" s="2">
        <v>6</v>
      </c>
      <c r="R138" s="2">
        <v>7</v>
      </c>
      <c r="S138" s="76">
        <v>0</v>
      </c>
      <c r="T138" s="72">
        <v>3052</v>
      </c>
      <c r="U138" s="72">
        <v>762</v>
      </c>
      <c r="V138" s="73">
        <v>4.0052493438320207</v>
      </c>
      <c r="W138" s="73">
        <v>2290</v>
      </c>
      <c r="X138" s="73">
        <v>2047.5410478737645</v>
      </c>
      <c r="Y138" s="76">
        <v>0</v>
      </c>
      <c r="Z138" s="72">
        <v>1611</v>
      </c>
      <c r="AA138" s="72">
        <v>583</v>
      </c>
      <c r="AB138" s="73">
        <v>2.7632933104631219</v>
      </c>
      <c r="AC138" s="73">
        <v>1028</v>
      </c>
      <c r="AD138" s="73">
        <v>1166.0811451030156</v>
      </c>
    </row>
    <row r="139" spans="1:30">
      <c r="A139" s="2">
        <v>138</v>
      </c>
      <c r="C139" s="2" t="s">
        <v>100</v>
      </c>
      <c r="D139" s="2" t="s">
        <v>2059</v>
      </c>
      <c r="E139" s="2" t="s">
        <v>101</v>
      </c>
      <c r="F139" s="35" t="s">
        <v>102</v>
      </c>
      <c r="G139" s="74">
        <v>2111.9178843134632</v>
      </c>
      <c r="H139" s="74">
        <v>3.0482641828958332</v>
      </c>
      <c r="I139" s="74">
        <v>1184.5138480290116</v>
      </c>
      <c r="J139" s="74">
        <v>1.556140770888184</v>
      </c>
      <c r="K139" s="75">
        <v>0.56087116683235549</v>
      </c>
      <c r="L139" s="75">
        <v>-0.83425867577776114</v>
      </c>
      <c r="M139" s="86">
        <v>-43.912883316764457</v>
      </c>
      <c r="N139" s="2" t="s">
        <v>715</v>
      </c>
      <c r="O139" s="2">
        <v>1</v>
      </c>
      <c r="P139" s="2">
        <v>2</v>
      </c>
      <c r="Q139" s="2">
        <v>6</v>
      </c>
      <c r="R139" s="2">
        <v>8</v>
      </c>
      <c r="S139" s="76">
        <v>0</v>
      </c>
      <c r="T139" s="72">
        <v>3222.5</v>
      </c>
      <c r="U139" s="72">
        <v>788.5</v>
      </c>
      <c r="V139" s="73">
        <v>4.086873811033608</v>
      </c>
      <c r="W139" s="73">
        <v>2434</v>
      </c>
      <c r="X139" s="73">
        <v>2176.2947207531624</v>
      </c>
      <c r="Y139" s="76">
        <v>0</v>
      </c>
      <c r="Z139" s="72">
        <v>1658.5</v>
      </c>
      <c r="AA139" s="72">
        <v>598</v>
      </c>
      <c r="AB139" s="73">
        <v>2.7734113712374584</v>
      </c>
      <c r="AC139" s="73">
        <v>1060.5</v>
      </c>
      <c r="AD139" s="73">
        <v>1202.9465509550078</v>
      </c>
    </row>
    <row r="140" spans="1:30">
      <c r="A140" s="2">
        <v>139</v>
      </c>
      <c r="B140" s="2" t="s">
        <v>173</v>
      </c>
      <c r="C140" s="2" t="s">
        <v>100</v>
      </c>
      <c r="D140" s="2" t="s">
        <v>103</v>
      </c>
      <c r="E140" s="2" t="s">
        <v>101</v>
      </c>
      <c r="F140" s="35" t="s">
        <v>102</v>
      </c>
      <c r="G140" s="74"/>
      <c r="H140" s="74"/>
      <c r="I140" s="74"/>
      <c r="J140" s="74"/>
      <c r="K140" s="75"/>
      <c r="L140" s="75"/>
      <c r="M140" s="86"/>
      <c r="O140" s="2">
        <v>1</v>
      </c>
      <c r="P140" s="2">
        <v>2</v>
      </c>
      <c r="Q140" s="2">
        <v>6</v>
      </c>
      <c r="R140" s="2">
        <v>9</v>
      </c>
      <c r="S140" s="76">
        <v>0</v>
      </c>
      <c r="T140" s="72">
        <v>2565</v>
      </c>
      <c r="U140" s="72">
        <v>787</v>
      </c>
      <c r="V140" s="73">
        <v>3.2592121982210926</v>
      </c>
      <c r="W140" s="73">
        <v>1778</v>
      </c>
      <c r="X140" s="73">
        <v>1589.7502109692371</v>
      </c>
      <c r="Y140" s="76">
        <v>0</v>
      </c>
      <c r="Z140" s="72">
        <v>1798.5</v>
      </c>
      <c r="AA140" s="72">
        <v>616</v>
      </c>
      <c r="AB140" s="73">
        <v>2.9196428571428572</v>
      </c>
      <c r="AC140" s="73">
        <v>1182.5</v>
      </c>
      <c r="AD140" s="73">
        <v>1341.3336129224863</v>
      </c>
    </row>
    <row r="141" spans="1:30">
      <c r="A141" s="2">
        <v>140</v>
      </c>
      <c r="C141" s="2" t="s">
        <v>100</v>
      </c>
      <c r="D141" s="2" t="s">
        <v>103</v>
      </c>
      <c r="E141" s="2" t="s">
        <v>101</v>
      </c>
      <c r="F141" s="35" t="s">
        <v>102</v>
      </c>
      <c r="G141" s="74">
        <v>2003.2819728214713</v>
      </c>
      <c r="H141" s="74">
        <v>20.642713679982155</v>
      </c>
      <c r="I141" s="74">
        <v>1295.3936456300037</v>
      </c>
      <c r="J141" s="74">
        <v>3.5464098073555164</v>
      </c>
      <c r="K141" s="75">
        <v>0.64663570241464285</v>
      </c>
      <c r="L141" s="75">
        <v>-0.62897493033305951</v>
      </c>
      <c r="M141" s="86">
        <v>-35.336429758535708</v>
      </c>
      <c r="N141" s="2" t="s">
        <v>715</v>
      </c>
      <c r="O141" s="2">
        <v>1</v>
      </c>
      <c r="P141" s="2">
        <v>2</v>
      </c>
      <c r="Q141" s="2">
        <v>6</v>
      </c>
      <c r="R141" s="2">
        <v>10</v>
      </c>
      <c r="S141" s="76">
        <v>0</v>
      </c>
      <c r="T141" s="72">
        <v>3495</v>
      </c>
      <c r="U141" s="72">
        <v>792</v>
      </c>
      <c r="V141" s="73">
        <v>4.4128787878787881</v>
      </c>
      <c r="W141" s="73">
        <v>2703</v>
      </c>
      <c r="X141" s="73">
        <v>2416.8137346737053</v>
      </c>
      <c r="Y141" s="76">
        <v>0</v>
      </c>
      <c r="Z141" s="72">
        <v>1728.5</v>
      </c>
      <c r="AA141" s="72">
        <v>627</v>
      </c>
      <c r="AB141" s="73">
        <v>2.7567783094098885</v>
      </c>
      <c r="AC141" s="73">
        <v>1101.5</v>
      </c>
      <c r="AD141" s="73">
        <v>1249.4536783375211</v>
      </c>
    </row>
    <row r="142" spans="1:30">
      <c r="A142" s="2">
        <v>141</v>
      </c>
      <c r="B142" s="2" t="s">
        <v>174</v>
      </c>
      <c r="C142" s="2" t="s">
        <v>104</v>
      </c>
      <c r="D142" s="2" t="s">
        <v>105</v>
      </c>
      <c r="E142" s="2" t="s">
        <v>104</v>
      </c>
      <c r="F142" s="35" t="s">
        <v>106</v>
      </c>
      <c r="G142" s="74"/>
      <c r="H142" s="74"/>
      <c r="I142" s="74"/>
      <c r="J142" s="74"/>
      <c r="K142" s="75"/>
      <c r="L142" s="75"/>
      <c r="M142" s="86"/>
      <c r="O142" s="2">
        <v>1</v>
      </c>
      <c r="P142" s="2">
        <v>2</v>
      </c>
      <c r="Q142" s="2">
        <v>7</v>
      </c>
      <c r="R142" s="2">
        <v>1</v>
      </c>
      <c r="S142" s="76">
        <v>0</v>
      </c>
      <c r="T142" s="72">
        <v>4077</v>
      </c>
      <c r="U142" s="72">
        <v>783</v>
      </c>
      <c r="V142" s="73">
        <v>5.2068965517241379</v>
      </c>
      <c r="W142" s="73">
        <v>3294</v>
      </c>
      <c r="X142" s="73">
        <v>2945.2402671162358</v>
      </c>
      <c r="Y142" s="76">
        <v>0</v>
      </c>
      <c r="Z142" s="72">
        <v>2623</v>
      </c>
      <c r="AA142" s="72">
        <v>577.5</v>
      </c>
      <c r="AB142" s="73">
        <v>4.5419913419913422</v>
      </c>
      <c r="AC142" s="73">
        <v>2045.5</v>
      </c>
      <c r="AD142" s="73">
        <v>2320.2519283153874</v>
      </c>
    </row>
    <row r="143" spans="1:30">
      <c r="A143" s="2">
        <v>142</v>
      </c>
      <c r="C143" s="2" t="s">
        <v>104</v>
      </c>
      <c r="D143" s="2" t="s">
        <v>105</v>
      </c>
      <c r="E143" s="2" t="s">
        <v>104</v>
      </c>
      <c r="F143" s="35" t="s">
        <v>106</v>
      </c>
      <c r="G143" s="74">
        <v>3009.6171035559346</v>
      </c>
      <c r="H143" s="74">
        <v>2.1390374331550679</v>
      </c>
      <c r="I143" s="74">
        <v>2525.8474609514979</v>
      </c>
      <c r="J143" s="74">
        <v>8.1396654316829444</v>
      </c>
      <c r="K143" s="75">
        <v>0.83925874090998109</v>
      </c>
      <c r="L143" s="75">
        <v>-0.25281243716553409</v>
      </c>
      <c r="M143" s="86">
        <v>-16.074125909001889</v>
      </c>
      <c r="N143" s="2" t="s">
        <v>715</v>
      </c>
      <c r="O143" s="2">
        <v>1</v>
      </c>
      <c r="P143" s="2">
        <v>2</v>
      </c>
      <c r="Q143" s="2">
        <v>7</v>
      </c>
      <c r="R143" s="2">
        <v>2</v>
      </c>
      <c r="S143" s="76">
        <v>0</v>
      </c>
      <c r="T143" s="72">
        <v>4230</v>
      </c>
      <c r="U143" s="72">
        <v>792</v>
      </c>
      <c r="V143" s="73">
        <v>5.3409090909090908</v>
      </c>
      <c r="W143" s="73">
        <v>3438</v>
      </c>
      <c r="X143" s="73">
        <v>3073.9939399956338</v>
      </c>
      <c r="Y143" s="76">
        <v>0</v>
      </c>
      <c r="Z143" s="72">
        <v>2971</v>
      </c>
      <c r="AA143" s="72">
        <v>563</v>
      </c>
      <c r="AB143" s="73">
        <v>5.2770870337477795</v>
      </c>
      <c r="AC143" s="73">
        <v>2408</v>
      </c>
      <c r="AD143" s="73">
        <v>2731.4429935876083</v>
      </c>
    </row>
    <row r="144" spans="1:30">
      <c r="A144" s="2">
        <v>143</v>
      </c>
      <c r="B144" s="2" t="s">
        <v>175</v>
      </c>
      <c r="C144" s="2" t="s">
        <v>104</v>
      </c>
      <c r="D144" s="2" t="s">
        <v>107</v>
      </c>
      <c r="E144" s="2" t="s">
        <v>104</v>
      </c>
      <c r="F144" s="35" t="s">
        <v>106</v>
      </c>
      <c r="G144" s="74"/>
      <c r="H144" s="74"/>
      <c r="I144" s="74"/>
      <c r="J144" s="74"/>
      <c r="K144" s="75"/>
      <c r="L144" s="75"/>
      <c r="M144" s="86"/>
      <c r="O144" s="2">
        <v>1</v>
      </c>
      <c r="P144" s="2">
        <v>2</v>
      </c>
      <c r="Q144" s="2">
        <v>7</v>
      </c>
      <c r="R144" s="2">
        <v>3</v>
      </c>
      <c r="S144" s="76">
        <v>0</v>
      </c>
      <c r="T144" s="72">
        <v>3878</v>
      </c>
      <c r="U144" s="72">
        <v>766</v>
      </c>
      <c r="V144" s="73">
        <v>5.0626631853785904</v>
      </c>
      <c r="W144" s="73">
        <v>3112</v>
      </c>
      <c r="X144" s="73">
        <v>2782.5099305603294</v>
      </c>
      <c r="Y144" s="76">
        <v>0</v>
      </c>
      <c r="Z144" s="72">
        <v>3478</v>
      </c>
      <c r="AA144" s="72">
        <v>560</v>
      </c>
      <c r="AB144" s="73">
        <v>6.2107142857142854</v>
      </c>
      <c r="AC144" s="73">
        <v>2918</v>
      </c>
      <c r="AD144" s="73">
        <v>3309.946285418871</v>
      </c>
    </row>
    <row r="145" spans="1:30">
      <c r="A145" s="2">
        <v>144</v>
      </c>
      <c r="C145" s="2" t="s">
        <v>104</v>
      </c>
      <c r="D145" s="2" t="s">
        <v>107</v>
      </c>
      <c r="E145" s="2" t="s">
        <v>104</v>
      </c>
      <c r="F145" s="35" t="s">
        <v>106</v>
      </c>
      <c r="G145" s="74">
        <v>2873.2633874857383</v>
      </c>
      <c r="H145" s="74">
        <v>3.1585498677454407</v>
      </c>
      <c r="I145" s="74">
        <v>2532.9369620768812</v>
      </c>
      <c r="J145" s="74">
        <v>30.676220331392738</v>
      </c>
      <c r="K145" s="75">
        <v>0.88155404516999003</v>
      </c>
      <c r="L145" s="75">
        <v>-0.1818790757575417</v>
      </c>
      <c r="M145" s="86">
        <v>-11.844595483000996</v>
      </c>
      <c r="N145" s="2" t="s">
        <v>715</v>
      </c>
      <c r="O145" s="2">
        <v>1</v>
      </c>
      <c r="P145" s="2">
        <v>2</v>
      </c>
      <c r="Q145" s="2">
        <v>7</v>
      </c>
      <c r="R145" s="2">
        <v>4</v>
      </c>
      <c r="S145" s="76">
        <v>0</v>
      </c>
      <c r="T145" s="72">
        <v>4125</v>
      </c>
      <c r="U145" s="72">
        <v>810</v>
      </c>
      <c r="V145" s="73">
        <v>5.0925925925925926</v>
      </c>
      <c r="W145" s="73">
        <v>3315</v>
      </c>
      <c r="X145" s="73">
        <v>2964.0168444111478</v>
      </c>
      <c r="Y145" s="76">
        <v>0</v>
      </c>
      <c r="Z145" s="72">
        <v>2116</v>
      </c>
      <c r="AA145" s="72">
        <v>568</v>
      </c>
      <c r="AB145" s="73">
        <v>3.7253521126760565</v>
      </c>
      <c r="AC145" s="73">
        <v>1548</v>
      </c>
      <c r="AD145" s="73">
        <v>1755.9276387348912</v>
      </c>
    </row>
    <row r="146" spans="1:30">
      <c r="A146" s="2">
        <v>145</v>
      </c>
      <c r="B146" s="2" t="s">
        <v>176</v>
      </c>
      <c r="C146" s="2" t="s">
        <v>108</v>
      </c>
      <c r="D146" s="2" t="s">
        <v>2059</v>
      </c>
      <c r="E146" s="2" t="s">
        <v>866</v>
      </c>
      <c r="F146" s="35" t="s">
        <v>867</v>
      </c>
      <c r="G146" s="74"/>
      <c r="H146" s="74"/>
      <c r="I146" s="74"/>
      <c r="J146" s="74"/>
      <c r="K146" s="75"/>
      <c r="L146" s="75"/>
      <c r="M146" s="86"/>
      <c r="O146" s="2">
        <v>1</v>
      </c>
      <c r="P146" s="2">
        <v>2</v>
      </c>
      <c r="Q146" s="2">
        <v>7</v>
      </c>
      <c r="R146" s="2">
        <v>5</v>
      </c>
      <c r="S146" s="76">
        <v>0</v>
      </c>
      <c r="T146" s="72">
        <v>5461.5</v>
      </c>
      <c r="U146" s="72">
        <v>793.5</v>
      </c>
      <c r="V146" s="73">
        <v>6.8827977315689983</v>
      </c>
      <c r="W146" s="73">
        <v>4668</v>
      </c>
      <c r="X146" s="73">
        <v>4173.7648958404943</v>
      </c>
      <c r="Y146" s="76">
        <v>0</v>
      </c>
      <c r="Z146" s="72">
        <v>5665.5</v>
      </c>
      <c r="AA146" s="72">
        <v>584</v>
      </c>
      <c r="AB146" s="73">
        <v>9.7011986301369859</v>
      </c>
      <c r="AC146" s="73">
        <v>5081.5</v>
      </c>
      <c r="AD146" s="73">
        <v>5764.0479949814917</v>
      </c>
    </row>
    <row r="147" spans="1:30">
      <c r="A147" s="2">
        <v>146</v>
      </c>
      <c r="C147" s="2" t="s">
        <v>108</v>
      </c>
      <c r="D147" s="2" t="s">
        <v>2059</v>
      </c>
      <c r="E147" s="2" t="s">
        <v>866</v>
      </c>
      <c r="F147" s="35" t="s">
        <v>867</v>
      </c>
      <c r="G147" s="74">
        <v>3334.8542459856649</v>
      </c>
      <c r="H147" s="74">
        <v>25.155841544339435</v>
      </c>
      <c r="I147" s="74">
        <v>3729.3611719965365</v>
      </c>
      <c r="J147" s="74">
        <v>54.558588700479035</v>
      </c>
      <c r="K147" s="75">
        <v>1.1182981014794755</v>
      </c>
      <c r="L147" s="75">
        <v>0.16130481447791364</v>
      </c>
      <c r="M147" s="86">
        <v>11.829810147947542</v>
      </c>
      <c r="N147" s="2" t="s">
        <v>715</v>
      </c>
      <c r="O147" s="2">
        <v>1</v>
      </c>
      <c r="P147" s="2">
        <v>2</v>
      </c>
      <c r="Q147" s="2">
        <v>7</v>
      </c>
      <c r="R147" s="2">
        <v>6</v>
      </c>
      <c r="S147" s="76">
        <v>0</v>
      </c>
      <c r="T147" s="72">
        <v>3569.5</v>
      </c>
      <c r="U147" s="72">
        <v>778</v>
      </c>
      <c r="V147" s="73">
        <v>4.5880462724935729</v>
      </c>
      <c r="W147" s="73">
        <v>2791.5</v>
      </c>
      <c r="X147" s="73">
        <v>2495.9435961308354</v>
      </c>
      <c r="Y147" s="76">
        <v>0</v>
      </c>
      <c r="Z147" s="72">
        <v>2103</v>
      </c>
      <c r="AA147" s="72">
        <v>609</v>
      </c>
      <c r="AB147" s="73">
        <v>3.4532019704433496</v>
      </c>
      <c r="AC147" s="73">
        <v>1494</v>
      </c>
      <c r="AD147" s="73">
        <v>1694.6743490115809</v>
      </c>
    </row>
    <row r="148" spans="1:30">
      <c r="A148" s="2">
        <v>147</v>
      </c>
      <c r="B148" s="2" t="s">
        <v>177</v>
      </c>
      <c r="C148" s="2" t="s">
        <v>868</v>
      </c>
      <c r="D148" s="2" t="s">
        <v>2059</v>
      </c>
      <c r="E148" s="2" t="s">
        <v>869</v>
      </c>
      <c r="F148" s="35" t="s">
        <v>870</v>
      </c>
      <c r="G148" s="74"/>
      <c r="H148" s="74"/>
      <c r="I148" s="74"/>
      <c r="J148" s="74"/>
      <c r="K148" s="75"/>
      <c r="L148" s="75"/>
      <c r="M148" s="86"/>
      <c r="O148" s="2">
        <v>1</v>
      </c>
      <c r="P148" s="2">
        <v>2</v>
      </c>
      <c r="Q148" s="2">
        <v>7</v>
      </c>
      <c r="R148" s="2">
        <v>7</v>
      </c>
      <c r="S148" s="76">
        <v>0</v>
      </c>
      <c r="T148" s="72">
        <v>3725</v>
      </c>
      <c r="U148" s="72">
        <v>783</v>
      </c>
      <c r="V148" s="73">
        <v>4.7573435504469987</v>
      </c>
      <c r="W148" s="73">
        <v>2942</v>
      </c>
      <c r="X148" s="73">
        <v>2630.5090667443733</v>
      </c>
      <c r="Y148" s="76">
        <v>0</v>
      </c>
      <c r="Z148" s="72">
        <v>2120</v>
      </c>
      <c r="AA148" s="72">
        <v>603</v>
      </c>
      <c r="AB148" s="73">
        <v>3.5157545605306799</v>
      </c>
      <c r="AC148" s="73">
        <v>1517</v>
      </c>
      <c r="AD148" s="73">
        <v>1720.7637131529909</v>
      </c>
    </row>
    <row r="149" spans="1:30">
      <c r="A149" s="2">
        <v>148</v>
      </c>
      <c r="C149" s="2" t="s">
        <v>868</v>
      </c>
      <c r="D149" s="2" t="s">
        <v>2059</v>
      </c>
      <c r="E149" s="2" t="s">
        <v>869</v>
      </c>
      <c r="F149" s="35" t="s">
        <v>870</v>
      </c>
      <c r="G149" s="74">
        <v>2380.15470281221</v>
      </c>
      <c r="H149" s="74">
        <v>10.518407212622089</v>
      </c>
      <c r="I149" s="74">
        <v>1642.7792007737767</v>
      </c>
      <c r="J149" s="74">
        <v>4.7471085793198649</v>
      </c>
      <c r="K149" s="75">
        <v>0.69019849795174804</v>
      </c>
      <c r="L149" s="75">
        <v>-0.53491676078348216</v>
      </c>
      <c r="M149" s="86">
        <v>-30.98015020482519</v>
      </c>
      <c r="N149" s="2" t="s">
        <v>715</v>
      </c>
      <c r="O149" s="2">
        <v>1</v>
      </c>
      <c r="P149" s="2">
        <v>2</v>
      </c>
      <c r="Q149" s="2">
        <v>7</v>
      </c>
      <c r="R149" s="2">
        <v>8</v>
      </c>
      <c r="S149" s="76">
        <v>0</v>
      </c>
      <c r="T149" s="72">
        <v>3164</v>
      </c>
      <c r="U149" s="72">
        <v>782</v>
      </c>
      <c r="V149" s="73">
        <v>4.0460358056265981</v>
      </c>
      <c r="W149" s="73">
        <v>2382</v>
      </c>
      <c r="X149" s="73">
        <v>2129.8003388800466</v>
      </c>
      <c r="Y149" s="76">
        <v>0</v>
      </c>
      <c r="Z149" s="72">
        <v>1970.5</v>
      </c>
      <c r="AA149" s="72">
        <v>591</v>
      </c>
      <c r="AB149" s="73">
        <v>3.3341793570219966</v>
      </c>
      <c r="AC149" s="73">
        <v>1379.5</v>
      </c>
      <c r="AD149" s="73">
        <v>1564.7946883945622</v>
      </c>
    </row>
    <row r="150" spans="1:30">
      <c r="A150" s="2">
        <v>149</v>
      </c>
      <c r="B150" s="2" t="s">
        <v>178</v>
      </c>
      <c r="C150" s="2" t="s">
        <v>871</v>
      </c>
      <c r="D150" s="2" t="s">
        <v>2059</v>
      </c>
      <c r="E150" s="2" t="s">
        <v>872</v>
      </c>
      <c r="F150" s="35" t="s">
        <v>873</v>
      </c>
      <c r="G150" s="74"/>
      <c r="H150" s="74"/>
      <c r="I150" s="74"/>
      <c r="J150" s="74"/>
      <c r="K150" s="75"/>
      <c r="L150" s="75"/>
      <c r="M150" s="86"/>
      <c r="O150" s="2">
        <v>1</v>
      </c>
      <c r="P150" s="2">
        <v>2</v>
      </c>
      <c r="Q150" s="2">
        <v>7</v>
      </c>
      <c r="R150" s="2">
        <v>9</v>
      </c>
      <c r="S150" s="76">
        <v>0</v>
      </c>
      <c r="T150" s="72">
        <v>2334.5</v>
      </c>
      <c r="U150" s="72">
        <v>792</v>
      </c>
      <c r="V150" s="73">
        <v>2.9476010101010099</v>
      </c>
      <c r="W150" s="73">
        <v>1542.5</v>
      </c>
      <c r="X150" s="73">
        <v>1379.1843084477212</v>
      </c>
      <c r="Y150" s="76">
        <v>0</v>
      </c>
      <c r="Z150" s="72">
        <v>1539</v>
      </c>
      <c r="AA150" s="72">
        <v>616</v>
      </c>
      <c r="AB150" s="73">
        <v>2.4983766233766236</v>
      </c>
      <c r="AC150" s="73">
        <v>923</v>
      </c>
      <c r="AD150" s="73">
        <v>1046.9775261965792</v>
      </c>
    </row>
    <row r="151" spans="1:30">
      <c r="A151" s="2">
        <v>150</v>
      </c>
      <c r="C151" s="2" t="s">
        <v>871</v>
      </c>
      <c r="D151" s="2" t="s">
        <v>2059</v>
      </c>
      <c r="E151" s="2" t="s">
        <v>872</v>
      </c>
      <c r="F151" s="35" t="s">
        <v>873</v>
      </c>
      <c r="G151" s="74">
        <v>1298.0426708518503</v>
      </c>
      <c r="H151" s="74">
        <v>6.2510762872395444</v>
      </c>
      <c r="I151" s="74">
        <v>1139.9917809616059</v>
      </c>
      <c r="J151" s="74">
        <v>8.1592039800995106</v>
      </c>
      <c r="K151" s="75">
        <v>0.87823906452434086</v>
      </c>
      <c r="L151" s="75">
        <v>-0.18731438717979482</v>
      </c>
      <c r="M151" s="86">
        <v>-12.176093547565916</v>
      </c>
      <c r="N151" s="2" t="s">
        <v>715</v>
      </c>
      <c r="O151" s="2">
        <v>1</v>
      </c>
      <c r="P151" s="2">
        <v>2</v>
      </c>
      <c r="Q151" s="2">
        <v>7</v>
      </c>
      <c r="R151" s="2">
        <v>10</v>
      </c>
      <c r="S151" s="76">
        <v>0</v>
      </c>
      <c r="T151" s="72">
        <v>2149</v>
      </c>
      <c r="U151" s="72">
        <v>788</v>
      </c>
      <c r="V151" s="73">
        <v>2.7271573604060912</v>
      </c>
      <c r="W151" s="73">
        <v>1361</v>
      </c>
      <c r="X151" s="73">
        <v>1216.9010332559797</v>
      </c>
      <c r="Y151" s="76">
        <v>0</v>
      </c>
      <c r="Z151" s="72">
        <v>1719</v>
      </c>
      <c r="AA151" s="72">
        <v>632</v>
      </c>
      <c r="AB151" s="73">
        <v>2.7199367088607596</v>
      </c>
      <c r="AC151" s="73">
        <v>1087</v>
      </c>
      <c r="AD151" s="73">
        <v>1233.0060357266323</v>
      </c>
    </row>
    <row r="152" spans="1:30">
      <c r="A152" s="2">
        <v>151</v>
      </c>
      <c r="B152" s="2" t="s">
        <v>179</v>
      </c>
      <c r="C152" s="2" t="s">
        <v>331</v>
      </c>
      <c r="D152" s="2" t="s">
        <v>2059</v>
      </c>
      <c r="E152" s="2" t="s">
        <v>783</v>
      </c>
      <c r="F152" s="35" t="s">
        <v>874</v>
      </c>
      <c r="G152" s="74"/>
      <c r="H152" s="74"/>
      <c r="I152" s="74"/>
      <c r="J152" s="74"/>
      <c r="K152" s="75"/>
      <c r="L152" s="75"/>
      <c r="M152" s="86"/>
      <c r="O152" s="2">
        <v>1</v>
      </c>
      <c r="P152" s="2">
        <v>2</v>
      </c>
      <c r="Q152" s="2">
        <v>8</v>
      </c>
      <c r="R152" s="2">
        <v>1</v>
      </c>
      <c r="S152" s="76">
        <v>0</v>
      </c>
      <c r="T152" s="72">
        <v>4212</v>
      </c>
      <c r="U152" s="72">
        <v>771.5</v>
      </c>
      <c r="V152" s="73">
        <v>5.4594944912508101</v>
      </c>
      <c r="W152" s="73">
        <v>3440.5</v>
      </c>
      <c r="X152" s="73">
        <v>3076.2292468164569</v>
      </c>
      <c r="Y152" s="76">
        <v>0</v>
      </c>
      <c r="Z152" s="72">
        <v>2857</v>
      </c>
      <c r="AA152" s="72">
        <v>543</v>
      </c>
      <c r="AB152" s="73">
        <v>5.2615101289134438</v>
      </c>
      <c r="AC152" s="73">
        <v>2314</v>
      </c>
      <c r="AD152" s="73">
        <v>2624.8168966618464</v>
      </c>
    </row>
    <row r="153" spans="1:30">
      <c r="A153" s="2">
        <v>152</v>
      </c>
      <c r="C153" s="2" t="s">
        <v>331</v>
      </c>
      <c r="D153" s="2" t="s">
        <v>2059</v>
      </c>
      <c r="E153" s="2" t="s">
        <v>783</v>
      </c>
      <c r="F153" s="35" t="s">
        <v>874</v>
      </c>
      <c r="G153" s="74">
        <v>3209.6770640195832</v>
      </c>
      <c r="H153" s="74">
        <v>4.1576711470158072</v>
      </c>
      <c r="I153" s="74">
        <v>3042.8138830144353</v>
      </c>
      <c r="J153" s="74">
        <v>13.737185461323397</v>
      </c>
      <c r="K153" s="75">
        <v>0.94801247051434523</v>
      </c>
      <c r="L153" s="75">
        <v>-7.7022057883161812E-2</v>
      </c>
      <c r="M153" s="86">
        <v>-5.1987529485654775</v>
      </c>
      <c r="N153" s="2" t="s">
        <v>715</v>
      </c>
      <c r="O153" s="2">
        <v>1</v>
      </c>
      <c r="P153" s="2">
        <v>2</v>
      </c>
      <c r="Q153" s="2">
        <v>8</v>
      </c>
      <c r="R153" s="2">
        <v>2</v>
      </c>
      <c r="S153" s="76">
        <v>0</v>
      </c>
      <c r="T153" s="72">
        <v>4509</v>
      </c>
      <c r="U153" s="72">
        <v>770</v>
      </c>
      <c r="V153" s="73">
        <v>5.8558441558441556</v>
      </c>
      <c r="W153" s="73">
        <v>3739</v>
      </c>
      <c r="X153" s="73">
        <v>3343.1248812227095</v>
      </c>
      <c r="Y153" s="76">
        <v>0</v>
      </c>
      <c r="Z153" s="72">
        <v>3601.5</v>
      </c>
      <c r="AA153" s="72">
        <v>550.5</v>
      </c>
      <c r="AB153" s="73">
        <v>6.5422343324250685</v>
      </c>
      <c r="AC153" s="73">
        <v>3051</v>
      </c>
      <c r="AD153" s="73">
        <v>3460.8108693670238</v>
      </c>
    </row>
    <row r="154" spans="1:30">
      <c r="A154" s="2">
        <v>153</v>
      </c>
      <c r="B154" s="2" t="s">
        <v>180</v>
      </c>
      <c r="C154" s="2" t="s">
        <v>875</v>
      </c>
      <c r="D154" s="2" t="s">
        <v>2059</v>
      </c>
      <c r="E154" s="2" t="s">
        <v>876</v>
      </c>
      <c r="F154" s="35" t="s">
        <v>877</v>
      </c>
      <c r="G154" s="74"/>
      <c r="H154" s="74"/>
      <c r="I154" s="74"/>
      <c r="J154" s="74"/>
      <c r="K154" s="75"/>
      <c r="L154" s="75"/>
      <c r="M154" s="86"/>
      <c r="O154" s="2">
        <v>1</v>
      </c>
      <c r="P154" s="2">
        <v>2</v>
      </c>
      <c r="Q154" s="2">
        <v>8</v>
      </c>
      <c r="R154" s="2">
        <v>3</v>
      </c>
      <c r="S154" s="76">
        <v>0</v>
      </c>
      <c r="T154" s="72">
        <v>2384</v>
      </c>
      <c r="U154" s="72">
        <v>756.5</v>
      </c>
      <c r="V154" s="73">
        <v>3.1513549239920686</v>
      </c>
      <c r="W154" s="73">
        <v>1627.5</v>
      </c>
      <c r="X154" s="73">
        <v>1455.1847403556994</v>
      </c>
      <c r="Y154" s="76">
        <v>0</v>
      </c>
      <c r="Z154" s="72">
        <v>2716</v>
      </c>
      <c r="AA154" s="72">
        <v>559</v>
      </c>
      <c r="AB154" s="73">
        <v>4.8586762075134171</v>
      </c>
      <c r="AC154" s="73">
        <v>2157</v>
      </c>
      <c r="AD154" s="73">
        <v>2446.7286283922222</v>
      </c>
    </row>
    <row r="155" spans="1:30">
      <c r="A155" s="2">
        <v>154</v>
      </c>
      <c r="C155" s="2" t="s">
        <v>875</v>
      </c>
      <c r="D155" s="2" t="s">
        <v>2059</v>
      </c>
      <c r="E155" s="2" t="s">
        <v>876</v>
      </c>
      <c r="F155" s="35" t="s">
        <v>877</v>
      </c>
      <c r="G155" s="74">
        <v>1729.9039486348322</v>
      </c>
      <c r="H155" s="74">
        <v>15.880604729293188</v>
      </c>
      <c r="I155" s="74">
        <v>2194.6259683735984</v>
      </c>
      <c r="J155" s="74">
        <v>11.487272257397597</v>
      </c>
      <c r="K155" s="75">
        <v>1.2686403601225984</v>
      </c>
      <c r="L155" s="75">
        <v>0.3432831454566031</v>
      </c>
      <c r="M155" s="86">
        <v>26.864036012259835</v>
      </c>
      <c r="N155" s="2" t="s">
        <v>715</v>
      </c>
      <c r="O155" s="2">
        <v>1</v>
      </c>
      <c r="P155" s="2">
        <v>2</v>
      </c>
      <c r="Q155" s="2">
        <v>8</v>
      </c>
      <c r="R155" s="2">
        <v>4</v>
      </c>
      <c r="S155" s="76">
        <v>0</v>
      </c>
      <c r="T155" s="72">
        <v>3020</v>
      </c>
      <c r="U155" s="72">
        <v>778</v>
      </c>
      <c r="V155" s="73">
        <v>3.8817480719794344</v>
      </c>
      <c r="W155" s="73">
        <v>2242</v>
      </c>
      <c r="X155" s="73">
        <v>2004.623156913965</v>
      </c>
      <c r="Y155" s="76">
        <v>0</v>
      </c>
      <c r="Z155" s="72">
        <v>2284</v>
      </c>
      <c r="AA155" s="72">
        <v>571.5</v>
      </c>
      <c r="AB155" s="73">
        <v>3.9965004374453192</v>
      </c>
      <c r="AC155" s="73">
        <v>1712.5</v>
      </c>
      <c r="AD155" s="73">
        <v>1942.5233083549749</v>
      </c>
    </row>
    <row r="156" spans="1:30">
      <c r="A156" s="2">
        <v>155</v>
      </c>
      <c r="B156" s="2" t="s">
        <v>928</v>
      </c>
      <c r="C156" s="2" t="s">
        <v>332</v>
      </c>
      <c r="D156" s="2" t="s">
        <v>2059</v>
      </c>
      <c r="E156" s="2" t="s">
        <v>784</v>
      </c>
      <c r="F156" s="35" t="s">
        <v>878</v>
      </c>
      <c r="G156" s="74"/>
      <c r="H156" s="74"/>
      <c r="I156" s="74"/>
      <c r="J156" s="74"/>
      <c r="K156" s="75"/>
      <c r="L156" s="75"/>
      <c r="M156" s="86"/>
      <c r="O156" s="2">
        <v>1</v>
      </c>
      <c r="P156" s="2">
        <v>2</v>
      </c>
      <c r="Q156" s="2">
        <v>8</v>
      </c>
      <c r="R156" s="2">
        <v>5</v>
      </c>
      <c r="S156" s="76">
        <v>0</v>
      </c>
      <c r="T156" s="72">
        <v>1986</v>
      </c>
      <c r="U156" s="72">
        <v>788</v>
      </c>
      <c r="V156" s="73">
        <v>2.5203045685279188</v>
      </c>
      <c r="W156" s="73">
        <v>1198</v>
      </c>
      <c r="X156" s="73">
        <v>1071.1590285383274</v>
      </c>
      <c r="Y156" s="76">
        <v>0</v>
      </c>
      <c r="Z156" s="72">
        <v>1452</v>
      </c>
      <c r="AA156" s="72">
        <v>579</v>
      </c>
      <c r="AB156" s="73">
        <v>2.5077720207253886</v>
      </c>
      <c r="AC156" s="73">
        <v>873</v>
      </c>
      <c r="AD156" s="73">
        <v>990.26151719351424</v>
      </c>
    </row>
    <row r="157" spans="1:30">
      <c r="A157" s="2">
        <v>156</v>
      </c>
      <c r="C157" s="2" t="s">
        <v>332</v>
      </c>
      <c r="D157" s="2" t="s">
        <v>2059</v>
      </c>
      <c r="E157" s="2" t="s">
        <v>784</v>
      </c>
      <c r="F157" s="35" t="s">
        <v>878</v>
      </c>
      <c r="G157" s="74">
        <v>1205.9480298339477</v>
      </c>
      <c r="H157" s="74">
        <v>11.177015755329018</v>
      </c>
      <c r="I157" s="74">
        <v>1415.3480046714863</v>
      </c>
      <c r="J157" s="74">
        <v>30.034061310358652</v>
      </c>
      <c r="K157" s="75">
        <v>1.173639302571249</v>
      </c>
      <c r="L157" s="75">
        <v>0.23098908958271602</v>
      </c>
      <c r="M157" s="86">
        <v>17.363930257124913</v>
      </c>
      <c r="N157" s="2" t="s">
        <v>715</v>
      </c>
      <c r="O157" s="2">
        <v>1</v>
      </c>
      <c r="P157" s="2">
        <v>2</v>
      </c>
      <c r="Q157" s="2">
        <v>8</v>
      </c>
      <c r="R157" s="2">
        <v>6</v>
      </c>
      <c r="S157" s="76">
        <v>0</v>
      </c>
      <c r="T157" s="72">
        <v>2244</v>
      </c>
      <c r="U157" s="72">
        <v>744.5</v>
      </c>
      <c r="V157" s="73">
        <v>3.0141034251175287</v>
      </c>
      <c r="W157" s="73">
        <v>1499.5</v>
      </c>
      <c r="X157" s="73">
        <v>1340.7370311295676</v>
      </c>
      <c r="Y157" s="76">
        <v>0</v>
      </c>
      <c r="Z157" s="72">
        <v>2217.5</v>
      </c>
      <c r="AA157" s="72">
        <v>595</v>
      </c>
      <c r="AB157" s="73">
        <v>3.7268907563025211</v>
      </c>
      <c r="AC157" s="73">
        <v>1622.5</v>
      </c>
      <c r="AD157" s="73">
        <v>1840.434492149458</v>
      </c>
    </row>
    <row r="158" spans="1:30">
      <c r="A158" s="2">
        <v>157</v>
      </c>
      <c r="B158" s="2" t="s">
        <v>1856</v>
      </c>
      <c r="C158" s="2" t="s">
        <v>879</v>
      </c>
      <c r="D158" s="2" t="s">
        <v>2059</v>
      </c>
      <c r="E158" s="2" t="s">
        <v>880</v>
      </c>
      <c r="F158" s="35" t="s">
        <v>881</v>
      </c>
      <c r="G158" s="74"/>
      <c r="H158" s="74"/>
      <c r="I158" s="74"/>
      <c r="J158" s="74"/>
      <c r="K158" s="75"/>
      <c r="L158" s="75"/>
      <c r="M158" s="86"/>
      <c r="O158" s="2">
        <v>1</v>
      </c>
      <c r="P158" s="2">
        <v>2</v>
      </c>
      <c r="Q158" s="2">
        <v>8</v>
      </c>
      <c r="R158" s="2">
        <v>7</v>
      </c>
      <c r="S158" s="76">
        <v>0</v>
      </c>
      <c r="T158" s="72">
        <v>2429</v>
      </c>
      <c r="U158" s="72">
        <v>765</v>
      </c>
      <c r="V158" s="73">
        <v>3.1751633986928103</v>
      </c>
      <c r="W158" s="73">
        <v>1664</v>
      </c>
      <c r="X158" s="73">
        <v>1487.8202199397135</v>
      </c>
      <c r="Y158" s="76">
        <v>0</v>
      </c>
      <c r="Z158" s="72">
        <v>2037</v>
      </c>
      <c r="AA158" s="72">
        <v>582</v>
      </c>
      <c r="AB158" s="73">
        <v>3.5</v>
      </c>
      <c r="AC158" s="73">
        <v>1455</v>
      </c>
      <c r="AD158" s="73">
        <v>1650.4358619891902</v>
      </c>
    </row>
    <row r="159" spans="1:30">
      <c r="A159" s="2">
        <v>158</v>
      </c>
      <c r="C159" s="2" t="s">
        <v>879</v>
      </c>
      <c r="D159" s="2" t="s">
        <v>2059</v>
      </c>
      <c r="E159" s="2" t="s">
        <v>880</v>
      </c>
      <c r="F159" s="35" t="s">
        <v>881</v>
      </c>
      <c r="G159" s="74">
        <v>1400.4197232455385</v>
      </c>
      <c r="H159" s="74">
        <v>6.2410215482841265</v>
      </c>
      <c r="I159" s="74">
        <v>1323.7516501315361</v>
      </c>
      <c r="J159" s="74">
        <v>24.678663239074552</v>
      </c>
      <c r="K159" s="75">
        <v>0.94525350375934392</v>
      </c>
      <c r="L159" s="75">
        <v>-8.1226803045271606E-2</v>
      </c>
      <c r="M159" s="86">
        <v>-5.4746496240656066</v>
      </c>
      <c r="N159" s="2" t="s">
        <v>715</v>
      </c>
      <c r="O159" s="2">
        <v>1</v>
      </c>
      <c r="P159" s="2">
        <v>2</v>
      </c>
      <c r="Q159" s="2">
        <v>8</v>
      </c>
      <c r="R159" s="2">
        <v>8</v>
      </c>
      <c r="S159" s="76">
        <v>0</v>
      </c>
      <c r="T159" s="72">
        <v>2253.5</v>
      </c>
      <c r="U159" s="72">
        <v>785</v>
      </c>
      <c r="V159" s="73">
        <v>2.8707006369426753</v>
      </c>
      <c r="W159" s="73">
        <v>1468.5</v>
      </c>
      <c r="X159" s="73">
        <v>1313.0192265513638</v>
      </c>
      <c r="Y159" s="76">
        <v>0</v>
      </c>
      <c r="Z159" s="72">
        <v>1485</v>
      </c>
      <c r="AA159" s="72">
        <v>606</v>
      </c>
      <c r="AB159" s="73">
        <v>2.4504950495049505</v>
      </c>
      <c r="AC159" s="73">
        <v>879</v>
      </c>
      <c r="AD159" s="73">
        <v>997.06743827388198</v>
      </c>
    </row>
    <row r="160" spans="1:30">
      <c r="A160" s="2">
        <v>159</v>
      </c>
      <c r="B160" s="2" t="s">
        <v>826</v>
      </c>
      <c r="C160" s="2" t="s">
        <v>882</v>
      </c>
      <c r="D160" s="2" t="s">
        <v>2059</v>
      </c>
      <c r="E160" s="2" t="s">
        <v>880</v>
      </c>
      <c r="F160" s="35" t="s">
        <v>881</v>
      </c>
      <c r="G160" s="74"/>
      <c r="H160" s="74"/>
      <c r="I160" s="74"/>
      <c r="J160" s="74"/>
      <c r="K160" s="75"/>
      <c r="L160" s="75"/>
      <c r="M160" s="86"/>
      <c r="O160" s="2">
        <v>1</v>
      </c>
      <c r="P160" s="2">
        <v>2</v>
      </c>
      <c r="Q160" s="2">
        <v>8</v>
      </c>
      <c r="R160" s="2">
        <v>9</v>
      </c>
      <c r="S160" s="76">
        <v>0</v>
      </c>
      <c r="T160" s="72">
        <v>3458</v>
      </c>
      <c r="U160" s="72">
        <v>778</v>
      </c>
      <c r="V160" s="73">
        <v>4.4447300771208225</v>
      </c>
      <c r="W160" s="73">
        <v>2680</v>
      </c>
      <c r="X160" s="73">
        <v>2396.2489119221345</v>
      </c>
      <c r="Y160" s="76">
        <v>0</v>
      </c>
      <c r="Z160" s="72">
        <v>2523</v>
      </c>
      <c r="AA160" s="72">
        <v>616</v>
      </c>
      <c r="AB160" s="73">
        <v>4.095779220779221</v>
      </c>
      <c r="AC160" s="73">
        <v>1907</v>
      </c>
      <c r="AD160" s="73">
        <v>2163.1485833768975</v>
      </c>
    </row>
    <row r="161" spans="1:30">
      <c r="A161" s="2">
        <v>160</v>
      </c>
      <c r="C161" s="2" t="s">
        <v>882</v>
      </c>
      <c r="D161" s="2" t="s">
        <v>2059</v>
      </c>
      <c r="E161" s="2" t="s">
        <v>880</v>
      </c>
      <c r="F161" s="35" t="s">
        <v>881</v>
      </c>
      <c r="G161" s="74">
        <v>2764.8510066758286</v>
      </c>
      <c r="H161" s="74">
        <v>13.331716387743553</v>
      </c>
      <c r="I161" s="74">
        <v>2135.3577389653956</v>
      </c>
      <c r="J161" s="74">
        <v>1.301460823373177</v>
      </c>
      <c r="K161" s="75">
        <v>0.77232289689733746</v>
      </c>
      <c r="L161" s="75">
        <v>-0.37272395159332727</v>
      </c>
      <c r="M161" s="86">
        <v>-22.767710310266256</v>
      </c>
      <c r="N161" s="2" t="s">
        <v>715</v>
      </c>
      <c r="O161" s="2">
        <v>1</v>
      </c>
      <c r="P161" s="2">
        <v>2</v>
      </c>
      <c r="Q161" s="2">
        <v>8</v>
      </c>
      <c r="R161" s="2">
        <v>10</v>
      </c>
      <c r="S161" s="76">
        <v>0</v>
      </c>
      <c r="T161" s="72">
        <v>4296.5</v>
      </c>
      <c r="U161" s="72">
        <v>792</v>
      </c>
      <c r="V161" s="73">
        <v>5.424873737373737</v>
      </c>
      <c r="W161" s="73">
        <v>3504.5</v>
      </c>
      <c r="X161" s="73">
        <v>3133.4531014295226</v>
      </c>
      <c r="Y161" s="76">
        <v>0</v>
      </c>
      <c r="Z161" s="72">
        <v>2496</v>
      </c>
      <c r="AA161" s="72">
        <v>638</v>
      </c>
      <c r="AB161" s="73">
        <v>3.9122257053291536</v>
      </c>
      <c r="AC161" s="73">
        <v>1858</v>
      </c>
      <c r="AD161" s="73">
        <v>2107.5668945538941</v>
      </c>
    </row>
    <row r="162" spans="1:30">
      <c r="A162" s="2">
        <v>161</v>
      </c>
      <c r="B162" s="2" t="s">
        <v>182</v>
      </c>
      <c r="C162" s="2" t="s">
        <v>884</v>
      </c>
      <c r="D162" s="2" t="s">
        <v>883</v>
      </c>
      <c r="E162" s="2" t="s">
        <v>886</v>
      </c>
      <c r="F162" s="35" t="s">
        <v>878</v>
      </c>
      <c r="G162" s="74"/>
      <c r="H162" s="74"/>
      <c r="I162" s="74"/>
      <c r="J162" s="74"/>
      <c r="K162" s="75"/>
      <c r="L162" s="75"/>
      <c r="M162" s="86"/>
      <c r="O162" s="2">
        <v>1</v>
      </c>
      <c r="P162" s="2">
        <v>3</v>
      </c>
      <c r="Q162" s="2">
        <v>1</v>
      </c>
      <c r="R162" s="2">
        <v>1</v>
      </c>
      <c r="S162" s="76">
        <v>0</v>
      </c>
      <c r="T162" s="72">
        <v>4243.5</v>
      </c>
      <c r="U162" s="72">
        <v>711</v>
      </c>
      <c r="V162" s="73">
        <v>5.9683544303797467</v>
      </c>
      <c r="W162" s="73">
        <v>3532.5</v>
      </c>
      <c r="X162" s="73">
        <v>3158.4885378227391</v>
      </c>
      <c r="Y162" s="76">
        <v>0</v>
      </c>
      <c r="Z162" s="72">
        <v>3398</v>
      </c>
      <c r="AA162" s="72">
        <v>619</v>
      </c>
      <c r="AB162" s="73">
        <v>5.4894991922455576</v>
      </c>
      <c r="AC162" s="73">
        <v>2779</v>
      </c>
      <c r="AD162" s="73">
        <v>3152.2757803903505</v>
      </c>
    </row>
    <row r="163" spans="1:30">
      <c r="A163" s="2">
        <v>162</v>
      </c>
      <c r="C163" s="2" t="s">
        <v>884</v>
      </c>
      <c r="D163" s="2" t="s">
        <v>883</v>
      </c>
      <c r="E163" s="2" t="s">
        <v>886</v>
      </c>
      <c r="F163" s="35" t="s">
        <v>878</v>
      </c>
      <c r="G163" s="74">
        <v>3294.171661846688</v>
      </c>
      <c r="H163" s="74">
        <v>4.1188844405238436</v>
      </c>
      <c r="I163" s="74">
        <v>2742.2190352981906</v>
      </c>
      <c r="J163" s="74">
        <v>14.953464322647372</v>
      </c>
      <c r="K163" s="75">
        <v>0.83244570010080265</v>
      </c>
      <c r="L163" s="75">
        <v>-0.26457192570672067</v>
      </c>
      <c r="M163" s="86">
        <v>-16.755429989919737</v>
      </c>
      <c r="N163" s="2" t="s">
        <v>715</v>
      </c>
      <c r="O163" s="2">
        <v>1</v>
      </c>
      <c r="P163" s="2">
        <v>3</v>
      </c>
      <c r="Q163" s="2">
        <v>1</v>
      </c>
      <c r="R163" s="2">
        <v>2</v>
      </c>
      <c r="S163" s="76">
        <v>0</v>
      </c>
      <c r="T163" s="72">
        <v>4538</v>
      </c>
      <c r="U163" s="72">
        <v>702</v>
      </c>
      <c r="V163" s="73">
        <v>6.4643874643874648</v>
      </c>
      <c r="W163" s="73">
        <v>3836</v>
      </c>
      <c r="X163" s="73">
        <v>3429.8547858706374</v>
      </c>
      <c r="Y163" s="76">
        <v>1</v>
      </c>
      <c r="Z163" s="72">
        <v>2690</v>
      </c>
      <c r="AA163" s="72">
        <v>634</v>
      </c>
      <c r="AB163" s="73">
        <v>4.242902208201893</v>
      </c>
      <c r="AC163" s="73">
        <v>2056</v>
      </c>
      <c r="AD163" s="73">
        <v>2332.1622902060312</v>
      </c>
    </row>
    <row r="164" spans="1:30">
      <c r="A164" s="2">
        <v>163</v>
      </c>
      <c r="B164" s="2" t="s">
        <v>183</v>
      </c>
      <c r="C164" s="2" t="s">
        <v>884</v>
      </c>
      <c r="D164" s="2" t="s">
        <v>885</v>
      </c>
      <c r="E164" s="2" t="s">
        <v>886</v>
      </c>
      <c r="F164" s="35" t="s">
        <v>878</v>
      </c>
      <c r="G164" s="74"/>
      <c r="H164" s="74"/>
      <c r="I164" s="74"/>
      <c r="J164" s="74"/>
      <c r="K164" s="75"/>
      <c r="L164" s="75"/>
      <c r="M164" s="86"/>
      <c r="O164" s="2">
        <v>1</v>
      </c>
      <c r="P164" s="2">
        <v>3</v>
      </c>
      <c r="Q164" s="2">
        <v>1</v>
      </c>
      <c r="R164" s="2">
        <v>3</v>
      </c>
      <c r="S164" s="76">
        <v>0</v>
      </c>
      <c r="T164" s="72">
        <v>2628.5</v>
      </c>
      <c r="U164" s="72">
        <v>724</v>
      </c>
      <c r="V164" s="73">
        <v>3.6305248618784529</v>
      </c>
      <c r="W164" s="73">
        <v>1904.5</v>
      </c>
      <c r="X164" s="73">
        <v>1702.8567361028752</v>
      </c>
      <c r="Y164" s="76">
        <v>0</v>
      </c>
      <c r="Z164" s="72">
        <v>1518.5</v>
      </c>
      <c r="AA164" s="72">
        <v>597</v>
      </c>
      <c r="AB164" s="73">
        <v>2.5435510887772192</v>
      </c>
      <c r="AC164" s="73">
        <v>921.5</v>
      </c>
      <c r="AD164" s="73">
        <v>1045.2760459264873</v>
      </c>
    </row>
    <row r="165" spans="1:30">
      <c r="A165" s="2">
        <v>164</v>
      </c>
      <c r="C165" s="2" t="s">
        <v>884</v>
      </c>
      <c r="D165" s="2" t="s">
        <v>885</v>
      </c>
      <c r="E165" s="2" t="s">
        <v>886</v>
      </c>
      <c r="F165" s="35" t="s">
        <v>878</v>
      </c>
      <c r="G165" s="74">
        <v>1809.9279328202915</v>
      </c>
      <c r="H165" s="74">
        <v>5.9157712733111056</v>
      </c>
      <c r="I165" s="74">
        <v>1107.3800757848435</v>
      </c>
      <c r="J165" s="74">
        <v>5.6081946222791323</v>
      </c>
      <c r="K165" s="75">
        <v>0.61183655752485466</v>
      </c>
      <c r="L165" s="75">
        <v>-0.70878178370206257</v>
      </c>
      <c r="M165" s="86">
        <v>-38.816344247514536</v>
      </c>
      <c r="N165" s="2" t="s">
        <v>715</v>
      </c>
      <c r="O165" s="2">
        <v>1</v>
      </c>
      <c r="P165" s="2">
        <v>3</v>
      </c>
      <c r="Q165" s="2">
        <v>1</v>
      </c>
      <c r="R165" s="2">
        <v>4</v>
      </c>
      <c r="S165" s="76">
        <v>0</v>
      </c>
      <c r="T165" s="72">
        <v>2853</v>
      </c>
      <c r="U165" s="72">
        <v>709</v>
      </c>
      <c r="V165" s="73">
        <v>4.0239774330042311</v>
      </c>
      <c r="W165" s="73">
        <v>2144</v>
      </c>
      <c r="X165" s="73">
        <v>1916.9991295377079</v>
      </c>
      <c r="Y165" s="76">
        <v>0</v>
      </c>
      <c r="Z165" s="72">
        <v>1619</v>
      </c>
      <c r="AA165" s="72">
        <v>588</v>
      </c>
      <c r="AB165" s="73">
        <v>2.7534013605442178</v>
      </c>
      <c r="AC165" s="73">
        <v>1031</v>
      </c>
      <c r="AD165" s="73">
        <v>1169.4841056431994</v>
      </c>
    </row>
    <row r="166" spans="1:30">
      <c r="A166" s="2">
        <v>165</v>
      </c>
      <c r="B166" s="2" t="s">
        <v>184</v>
      </c>
      <c r="C166" s="2" t="s">
        <v>884</v>
      </c>
      <c r="D166" s="2" t="s">
        <v>887</v>
      </c>
      <c r="E166" s="2" t="s">
        <v>886</v>
      </c>
      <c r="F166" s="35" t="s">
        <v>878</v>
      </c>
      <c r="G166" s="74"/>
      <c r="H166" s="74"/>
      <c r="I166" s="74"/>
      <c r="J166" s="74"/>
      <c r="K166" s="75"/>
      <c r="L166" s="75"/>
      <c r="M166" s="86"/>
      <c r="O166" s="2">
        <v>1</v>
      </c>
      <c r="P166" s="2">
        <v>3</v>
      </c>
      <c r="Q166" s="2">
        <v>1</v>
      </c>
      <c r="R166" s="2">
        <v>5</v>
      </c>
      <c r="S166" s="76">
        <v>1</v>
      </c>
      <c r="T166" s="72">
        <v>4743</v>
      </c>
      <c r="U166" s="72">
        <v>735.5</v>
      </c>
      <c r="V166" s="73">
        <v>6.4486743711760708</v>
      </c>
      <c r="W166" s="73">
        <v>4007.5</v>
      </c>
      <c r="X166" s="73">
        <v>3583.1968337790877</v>
      </c>
      <c r="Y166" s="76">
        <v>0</v>
      </c>
      <c r="Z166" s="72">
        <v>1538</v>
      </c>
      <c r="AA166" s="72">
        <v>573</v>
      </c>
      <c r="AB166" s="73">
        <v>2.6841186736474696</v>
      </c>
      <c r="AC166" s="73">
        <v>965</v>
      </c>
      <c r="AD166" s="73">
        <v>1094.6189737591537</v>
      </c>
    </row>
    <row r="167" spans="1:30">
      <c r="A167" s="2">
        <v>166</v>
      </c>
      <c r="C167" s="2" t="s">
        <v>884</v>
      </c>
      <c r="D167" s="2" t="s">
        <v>887</v>
      </c>
      <c r="E167" s="2" t="s">
        <v>886</v>
      </c>
      <c r="F167" s="35" t="s">
        <v>878</v>
      </c>
      <c r="G167" s="74">
        <v>2560.9910246167815</v>
      </c>
      <c r="H167" s="74">
        <v>39.914462773850055</v>
      </c>
      <c r="I167" s="74">
        <v>1116.7382172703492</v>
      </c>
      <c r="J167" s="74">
        <v>1.980700863382439</v>
      </c>
      <c r="K167" s="75">
        <v>0.43605706015211604</v>
      </c>
      <c r="L167" s="75">
        <v>-1.1974111639855134</v>
      </c>
      <c r="M167" s="86">
        <v>-56.394293984788391</v>
      </c>
      <c r="N167" s="2" t="s">
        <v>715</v>
      </c>
      <c r="O167" s="2">
        <v>1</v>
      </c>
      <c r="P167" s="2">
        <v>3</v>
      </c>
      <c r="Q167" s="2">
        <v>1</v>
      </c>
      <c r="R167" s="2">
        <v>6</v>
      </c>
      <c r="S167" s="76">
        <v>0</v>
      </c>
      <c r="T167" s="72">
        <v>2465</v>
      </c>
      <c r="U167" s="72">
        <v>744</v>
      </c>
      <c r="V167" s="73">
        <v>3.3131720430107525</v>
      </c>
      <c r="W167" s="73">
        <v>1721</v>
      </c>
      <c r="X167" s="73">
        <v>1538.7852154544753</v>
      </c>
      <c r="Y167" s="76">
        <v>0</v>
      </c>
      <c r="Z167" s="72">
        <v>1582</v>
      </c>
      <c r="AA167" s="72">
        <v>578</v>
      </c>
      <c r="AB167" s="73">
        <v>2.7370242214532872</v>
      </c>
      <c r="AC167" s="73">
        <v>1004</v>
      </c>
      <c r="AD167" s="73">
        <v>1138.8574607815444</v>
      </c>
    </row>
    <row r="168" spans="1:30">
      <c r="A168" s="2">
        <v>167</v>
      </c>
      <c r="B168" s="2" t="s">
        <v>185</v>
      </c>
      <c r="C168" s="2" t="s">
        <v>884</v>
      </c>
      <c r="D168" s="2" t="s">
        <v>883</v>
      </c>
      <c r="E168" s="2" t="s">
        <v>886</v>
      </c>
      <c r="F168" s="35" t="s">
        <v>878</v>
      </c>
      <c r="G168" s="74"/>
      <c r="H168" s="74"/>
      <c r="I168" s="74"/>
      <c r="J168" s="74"/>
      <c r="K168" s="75"/>
      <c r="L168" s="75"/>
      <c r="M168" s="86"/>
      <c r="O168" s="2">
        <v>1</v>
      </c>
      <c r="P168" s="2">
        <v>3</v>
      </c>
      <c r="Q168" s="2">
        <v>1</v>
      </c>
      <c r="R168" s="2">
        <v>7</v>
      </c>
      <c r="S168" s="76">
        <v>0</v>
      </c>
      <c r="T168" s="72">
        <v>1107</v>
      </c>
      <c r="U168" s="72">
        <v>746</v>
      </c>
      <c r="V168" s="73">
        <v>1.4839142091152815</v>
      </c>
      <c r="W168" s="73">
        <v>361</v>
      </c>
      <c r="X168" s="73">
        <v>322.77830492682489</v>
      </c>
      <c r="Y168" s="76">
        <v>0</v>
      </c>
      <c r="Z168" s="72">
        <v>731</v>
      </c>
      <c r="AA168" s="72">
        <v>576</v>
      </c>
      <c r="AB168" s="73">
        <v>1.2690972222222223</v>
      </c>
      <c r="AC168" s="73">
        <v>155</v>
      </c>
      <c r="AD168" s="73">
        <v>175.81962790950138</v>
      </c>
    </row>
    <row r="169" spans="1:30">
      <c r="A169" s="2">
        <v>168</v>
      </c>
      <c r="C169" s="2" t="s">
        <v>884</v>
      </c>
      <c r="D169" s="2" t="s">
        <v>883</v>
      </c>
      <c r="E169" s="2" t="s">
        <v>886</v>
      </c>
      <c r="F169" s="35" t="s">
        <v>878</v>
      </c>
      <c r="G169" s="74">
        <v>249.46024120383419</v>
      </c>
      <c r="H169" s="74">
        <v>29.390681003584234</v>
      </c>
      <c r="I169" s="74">
        <v>533.69764471884127</v>
      </c>
      <c r="J169" s="74">
        <v>67.056323060573845</v>
      </c>
      <c r="K169" s="75">
        <v>2.1394096395615865</v>
      </c>
      <c r="L169" s="75">
        <v>1.0972127463559525</v>
      </c>
      <c r="M169" s="86">
        <v>113.94096395615863</v>
      </c>
      <c r="N169" s="2" t="s">
        <v>715</v>
      </c>
      <c r="O169" s="2">
        <v>1</v>
      </c>
      <c r="P169" s="2">
        <v>3</v>
      </c>
      <c r="Q169" s="2">
        <v>1</v>
      </c>
      <c r="R169" s="2">
        <v>8</v>
      </c>
      <c r="S169" s="76">
        <v>0</v>
      </c>
      <c r="T169" s="72">
        <v>967</v>
      </c>
      <c r="U169" s="72">
        <v>770</v>
      </c>
      <c r="V169" s="73">
        <v>1.2558441558441558</v>
      </c>
      <c r="W169" s="73">
        <v>197</v>
      </c>
      <c r="X169" s="73">
        <v>176.14217748084349</v>
      </c>
      <c r="Y169" s="76">
        <v>0</v>
      </c>
      <c r="Z169" s="72">
        <v>1364</v>
      </c>
      <c r="AA169" s="72">
        <v>578</v>
      </c>
      <c r="AB169" s="73">
        <v>2.3598615916955019</v>
      </c>
      <c r="AC169" s="73">
        <v>786</v>
      </c>
      <c r="AD169" s="73">
        <v>891.57566152818117</v>
      </c>
    </row>
    <row r="170" spans="1:30">
      <c r="A170" s="2">
        <v>169</v>
      </c>
      <c r="B170" s="2" t="s">
        <v>186</v>
      </c>
      <c r="C170" s="2" t="s">
        <v>884</v>
      </c>
      <c r="D170" s="2" t="s">
        <v>883</v>
      </c>
      <c r="E170" s="2" t="s">
        <v>886</v>
      </c>
      <c r="F170" s="35" t="s">
        <v>878</v>
      </c>
      <c r="G170" s="74"/>
      <c r="H170" s="74"/>
      <c r="I170" s="74"/>
      <c r="J170" s="74"/>
      <c r="K170" s="75"/>
      <c r="L170" s="75"/>
      <c r="M170" s="86"/>
      <c r="O170" s="2">
        <v>1</v>
      </c>
      <c r="P170" s="2">
        <v>3</v>
      </c>
      <c r="Q170" s="2">
        <v>1</v>
      </c>
      <c r="R170" s="2">
        <v>9</v>
      </c>
      <c r="S170" s="76">
        <v>0</v>
      </c>
      <c r="T170" s="72">
        <v>2426.5</v>
      </c>
      <c r="U170" s="72">
        <v>788</v>
      </c>
      <c r="V170" s="73">
        <v>3.0793147208121829</v>
      </c>
      <c r="W170" s="73">
        <v>1638.5</v>
      </c>
      <c r="X170" s="73">
        <v>1465.0200903673201</v>
      </c>
      <c r="Y170" s="76">
        <v>0</v>
      </c>
      <c r="Z170" s="72">
        <v>3415</v>
      </c>
      <c r="AA170" s="72">
        <v>589</v>
      </c>
      <c r="AB170" s="73">
        <v>5.7979626485568758</v>
      </c>
      <c r="AC170" s="73">
        <v>2826</v>
      </c>
      <c r="AD170" s="73">
        <v>3205.5888288532315</v>
      </c>
    </row>
    <row r="171" spans="1:30">
      <c r="A171" s="2">
        <v>170</v>
      </c>
      <c r="C171" s="2" t="s">
        <v>884</v>
      </c>
      <c r="D171" s="2" t="s">
        <v>883</v>
      </c>
      <c r="E171" s="2" t="s">
        <v>886</v>
      </c>
      <c r="F171" s="35" t="s">
        <v>878</v>
      </c>
      <c r="G171" s="74">
        <v>803.14574072166329</v>
      </c>
      <c r="H171" s="74">
        <v>82.410242137489561</v>
      </c>
      <c r="I171" s="74">
        <v>3069.753987290891</v>
      </c>
      <c r="J171" s="74">
        <v>4.4249422632794406</v>
      </c>
      <c r="K171" s="75">
        <v>3.8221630666092761</v>
      </c>
      <c r="L171" s="75">
        <v>1.9343893299558887</v>
      </c>
      <c r="M171" s="86">
        <v>282.21630666092761</v>
      </c>
      <c r="N171" s="2" t="s">
        <v>715</v>
      </c>
      <c r="O171" s="2">
        <v>1</v>
      </c>
      <c r="P171" s="2">
        <v>3</v>
      </c>
      <c r="Q171" s="2">
        <v>1</v>
      </c>
      <c r="R171" s="2">
        <v>10</v>
      </c>
      <c r="S171" s="76">
        <v>0</v>
      </c>
      <c r="T171" s="72">
        <v>949</v>
      </c>
      <c r="U171" s="72">
        <v>791</v>
      </c>
      <c r="V171" s="73">
        <v>1.1997471554993679</v>
      </c>
      <c r="W171" s="73">
        <v>158</v>
      </c>
      <c r="X171" s="73">
        <v>141.27139107600644</v>
      </c>
      <c r="Y171" s="76">
        <v>0</v>
      </c>
      <c r="Z171" s="72">
        <v>3147.5</v>
      </c>
      <c r="AA171" s="72">
        <v>561</v>
      </c>
      <c r="AB171" s="73">
        <v>5.6105169340463457</v>
      </c>
      <c r="AC171" s="73">
        <v>2586.5</v>
      </c>
      <c r="AD171" s="73">
        <v>2933.9191457285506</v>
      </c>
    </row>
    <row r="172" spans="1:30">
      <c r="A172" s="2">
        <v>171</v>
      </c>
      <c r="B172" s="2" t="s">
        <v>187</v>
      </c>
      <c r="C172" s="2" t="s">
        <v>888</v>
      </c>
      <c r="D172" s="2" t="s">
        <v>2059</v>
      </c>
      <c r="E172" s="2" t="s">
        <v>889</v>
      </c>
      <c r="F172" s="35" t="s">
        <v>890</v>
      </c>
      <c r="G172" s="74"/>
      <c r="H172" s="74"/>
      <c r="I172" s="74"/>
      <c r="J172" s="74"/>
      <c r="K172" s="75"/>
      <c r="L172" s="75"/>
      <c r="M172" s="86"/>
      <c r="O172" s="2">
        <v>1</v>
      </c>
      <c r="P172" s="2">
        <v>3</v>
      </c>
      <c r="Q172" s="2">
        <v>2</v>
      </c>
      <c r="R172" s="2">
        <v>1</v>
      </c>
      <c r="S172" s="76">
        <v>0</v>
      </c>
      <c r="T172" s="72">
        <v>2623</v>
      </c>
      <c r="U172" s="72">
        <v>811</v>
      </c>
      <c r="V172" s="73">
        <v>3.2342786683107274</v>
      </c>
      <c r="W172" s="73">
        <v>1812</v>
      </c>
      <c r="X172" s="73">
        <v>1620.1503837324283</v>
      </c>
      <c r="Y172" s="76">
        <v>0</v>
      </c>
      <c r="Z172" s="72">
        <v>3194</v>
      </c>
      <c r="AA172" s="72">
        <v>645</v>
      </c>
      <c r="AB172" s="73">
        <v>4.9519379844961238</v>
      </c>
      <c r="AC172" s="73">
        <v>2549</v>
      </c>
      <c r="AD172" s="73">
        <v>2891.3821389762516</v>
      </c>
    </row>
    <row r="173" spans="1:30">
      <c r="A173" s="2">
        <v>172</v>
      </c>
      <c r="C173" s="2" t="s">
        <v>888</v>
      </c>
      <c r="D173" s="2" t="s">
        <v>2059</v>
      </c>
      <c r="E173" s="2" t="s">
        <v>889</v>
      </c>
      <c r="F173" s="35" t="s">
        <v>890</v>
      </c>
      <c r="G173" s="74">
        <v>2337.0132811703284</v>
      </c>
      <c r="H173" s="74">
        <v>30.67431850789097</v>
      </c>
      <c r="I173" s="74">
        <v>3045.3661034195729</v>
      </c>
      <c r="J173" s="74">
        <v>5.0563367166402839</v>
      </c>
      <c r="K173" s="75">
        <v>1.3031017529752831</v>
      </c>
      <c r="L173" s="75">
        <v>0.38194974145116717</v>
      </c>
      <c r="M173" s="86">
        <v>30.310175297528307</v>
      </c>
      <c r="N173" s="2" t="s">
        <v>715</v>
      </c>
      <c r="O173" s="2">
        <v>1</v>
      </c>
      <c r="P173" s="2">
        <v>3</v>
      </c>
      <c r="Q173" s="2">
        <v>2</v>
      </c>
      <c r="R173" s="2">
        <v>2</v>
      </c>
      <c r="S173" s="76">
        <v>0</v>
      </c>
      <c r="T173" s="72">
        <v>4195.5</v>
      </c>
      <c r="U173" s="72">
        <v>780</v>
      </c>
      <c r="V173" s="73">
        <v>5.3788461538461538</v>
      </c>
      <c r="W173" s="73">
        <v>3415.5</v>
      </c>
      <c r="X173" s="73">
        <v>3053.8761786082282</v>
      </c>
      <c r="Y173" s="76">
        <v>0</v>
      </c>
      <c r="Z173" s="72">
        <v>3470.5</v>
      </c>
      <c r="AA173" s="72">
        <v>650</v>
      </c>
      <c r="AB173" s="73">
        <v>5.3392307692307694</v>
      </c>
      <c r="AC173" s="73">
        <v>2820.5</v>
      </c>
      <c r="AD173" s="73">
        <v>3199.3500678628943</v>
      </c>
    </row>
    <row r="174" spans="1:30">
      <c r="A174" s="2">
        <v>173</v>
      </c>
      <c r="B174" s="2" t="s">
        <v>188</v>
      </c>
      <c r="C174" s="2" t="s">
        <v>891</v>
      </c>
      <c r="D174" s="2" t="s">
        <v>2059</v>
      </c>
      <c r="E174" s="2" t="s">
        <v>892</v>
      </c>
      <c r="F174" s="35" t="s">
        <v>893</v>
      </c>
      <c r="G174" s="74"/>
      <c r="H174" s="74"/>
      <c r="I174" s="74"/>
      <c r="J174" s="74"/>
      <c r="K174" s="75"/>
      <c r="L174" s="75"/>
      <c r="M174" s="86"/>
      <c r="O174" s="2">
        <v>1</v>
      </c>
      <c r="P174" s="2">
        <v>3</v>
      </c>
      <c r="Q174" s="2">
        <v>2</v>
      </c>
      <c r="R174" s="2">
        <v>3</v>
      </c>
      <c r="S174" s="76">
        <v>0</v>
      </c>
      <c r="T174" s="72">
        <v>1766</v>
      </c>
      <c r="U174" s="72">
        <v>715</v>
      </c>
      <c r="V174" s="73">
        <v>2.4699300699300699</v>
      </c>
      <c r="W174" s="73">
        <v>1051</v>
      </c>
      <c r="X174" s="73">
        <v>939.72298747394166</v>
      </c>
      <c r="Y174" s="76">
        <v>0</v>
      </c>
      <c r="Z174" s="72">
        <v>2441.5</v>
      </c>
      <c r="AA174" s="72">
        <v>654</v>
      </c>
      <c r="AB174" s="73">
        <v>3.7331804281345566</v>
      </c>
      <c r="AC174" s="73">
        <v>1787.5</v>
      </c>
      <c r="AD174" s="73">
        <v>2027.5973218595723</v>
      </c>
    </row>
    <row r="175" spans="1:30">
      <c r="A175" s="2">
        <v>174</v>
      </c>
      <c r="C175" s="2" t="s">
        <v>891</v>
      </c>
      <c r="D175" s="2" t="s">
        <v>2059</v>
      </c>
      <c r="E175" s="2" t="s">
        <v>892</v>
      </c>
      <c r="F175" s="35" t="s">
        <v>893</v>
      </c>
      <c r="G175" s="74">
        <v>954.92307385553727</v>
      </c>
      <c r="H175" s="74">
        <v>1.5917602996254661</v>
      </c>
      <c r="I175" s="74">
        <v>1557.7051872691791</v>
      </c>
      <c r="J175" s="74">
        <v>30.165665392317496</v>
      </c>
      <c r="K175" s="75">
        <v>1.6312363057475265</v>
      </c>
      <c r="L175" s="75">
        <v>0.70596579028754247</v>
      </c>
      <c r="M175" s="86">
        <v>63.123630574752653</v>
      </c>
      <c r="N175" s="2" t="s">
        <v>715</v>
      </c>
      <c r="O175" s="2">
        <v>1</v>
      </c>
      <c r="P175" s="2">
        <v>3</v>
      </c>
      <c r="Q175" s="2">
        <v>2</v>
      </c>
      <c r="R175" s="2">
        <v>4</v>
      </c>
      <c r="S175" s="76">
        <v>0</v>
      </c>
      <c r="T175" s="72">
        <v>1810.5</v>
      </c>
      <c r="U175" s="72">
        <v>725.5</v>
      </c>
      <c r="V175" s="73">
        <v>2.4955203308063405</v>
      </c>
      <c r="W175" s="73">
        <v>1085</v>
      </c>
      <c r="X175" s="73">
        <v>970.12316023713288</v>
      </c>
      <c r="Y175" s="76">
        <v>0</v>
      </c>
      <c r="Z175" s="72">
        <v>1570</v>
      </c>
      <c r="AA175" s="72">
        <v>611</v>
      </c>
      <c r="AB175" s="73">
        <v>2.5695581014729951</v>
      </c>
      <c r="AC175" s="73">
        <v>959</v>
      </c>
      <c r="AD175" s="73">
        <v>1087.8130526787859</v>
      </c>
    </row>
    <row r="176" spans="1:30">
      <c r="A176" s="2">
        <v>175</v>
      </c>
      <c r="B176" s="2" t="s">
        <v>189</v>
      </c>
      <c r="C176" s="2" t="s">
        <v>894</v>
      </c>
      <c r="D176" s="2" t="s">
        <v>2059</v>
      </c>
      <c r="E176" s="2" t="s">
        <v>895</v>
      </c>
      <c r="F176" s="35" t="s">
        <v>896</v>
      </c>
      <c r="G176" s="74"/>
      <c r="H176" s="74"/>
      <c r="I176" s="74"/>
      <c r="J176" s="74"/>
      <c r="K176" s="75"/>
      <c r="L176" s="75"/>
      <c r="M176" s="86"/>
      <c r="O176" s="2">
        <v>1</v>
      </c>
      <c r="P176" s="2">
        <v>3</v>
      </c>
      <c r="Q176" s="2">
        <v>2</v>
      </c>
      <c r="R176" s="2">
        <v>5</v>
      </c>
      <c r="S176" s="76">
        <v>0</v>
      </c>
      <c r="T176" s="72">
        <v>4077.5</v>
      </c>
      <c r="U176" s="72">
        <v>775</v>
      </c>
      <c r="V176" s="73">
        <v>5.2612903225806456</v>
      </c>
      <c r="W176" s="73">
        <v>3302.5</v>
      </c>
      <c r="X176" s="73">
        <v>2952.8403103070336</v>
      </c>
      <c r="Y176" s="76">
        <v>0</v>
      </c>
      <c r="Z176" s="72">
        <v>3455</v>
      </c>
      <c r="AA176" s="72">
        <v>620</v>
      </c>
      <c r="AB176" s="73">
        <v>5.57258064516129</v>
      </c>
      <c r="AC176" s="73">
        <v>2835</v>
      </c>
      <c r="AD176" s="73">
        <v>3215.7977104737834</v>
      </c>
    </row>
    <row r="177" spans="1:30">
      <c r="A177" s="2">
        <v>176</v>
      </c>
      <c r="C177" s="2" t="s">
        <v>894</v>
      </c>
      <c r="D177" s="2" t="s">
        <v>2059</v>
      </c>
      <c r="E177" s="2" t="s">
        <v>895</v>
      </c>
      <c r="F177" s="35" t="s">
        <v>896</v>
      </c>
      <c r="G177" s="74">
        <v>2578.2028871371176</v>
      </c>
      <c r="H177" s="74">
        <v>14.530951968094339</v>
      </c>
      <c r="I177" s="74">
        <v>3449.4676675664109</v>
      </c>
      <c r="J177" s="74">
        <v>6.7740874712265686</v>
      </c>
      <c r="K177" s="75">
        <v>1.3379349176808817</v>
      </c>
      <c r="L177" s="75">
        <v>0.42000793943028092</v>
      </c>
      <c r="M177" s="86">
        <v>33.793491768088167</v>
      </c>
      <c r="N177" s="2" t="s">
        <v>715</v>
      </c>
      <c r="O177" s="2">
        <v>1</v>
      </c>
      <c r="P177" s="2">
        <v>3</v>
      </c>
      <c r="Q177" s="2">
        <v>2</v>
      </c>
      <c r="R177" s="2">
        <v>6</v>
      </c>
      <c r="S177" s="76">
        <v>0</v>
      </c>
      <c r="T177" s="72">
        <v>3235</v>
      </c>
      <c r="U177" s="72">
        <v>770.5</v>
      </c>
      <c r="V177" s="73">
        <v>4.1985723556132379</v>
      </c>
      <c r="W177" s="73">
        <v>2464.5</v>
      </c>
      <c r="X177" s="73">
        <v>2203.565463967202</v>
      </c>
      <c r="Y177" s="76">
        <v>0</v>
      </c>
      <c r="Z177" s="72">
        <v>3876</v>
      </c>
      <c r="AA177" s="72">
        <v>629</v>
      </c>
      <c r="AB177" s="73">
        <v>6.1621621621621623</v>
      </c>
      <c r="AC177" s="73">
        <v>3247</v>
      </c>
      <c r="AD177" s="73">
        <v>3683.1376246590385</v>
      </c>
    </row>
    <row r="178" spans="1:30">
      <c r="A178" s="2">
        <v>177</v>
      </c>
      <c r="B178" s="2" t="s">
        <v>190</v>
      </c>
      <c r="C178" s="2" t="s">
        <v>897</v>
      </c>
      <c r="D178" s="2" t="s">
        <v>2059</v>
      </c>
      <c r="E178" s="2" t="s">
        <v>898</v>
      </c>
      <c r="F178" s="35" t="s">
        <v>899</v>
      </c>
      <c r="G178" s="74"/>
      <c r="H178" s="74"/>
      <c r="I178" s="74"/>
      <c r="J178" s="74"/>
      <c r="K178" s="75"/>
      <c r="L178" s="75"/>
      <c r="M178" s="86"/>
      <c r="O178" s="2">
        <v>1</v>
      </c>
      <c r="P178" s="2">
        <v>3</v>
      </c>
      <c r="Q178" s="2">
        <v>2</v>
      </c>
      <c r="R178" s="2">
        <v>7</v>
      </c>
      <c r="S178" s="76">
        <v>0</v>
      </c>
      <c r="T178" s="72">
        <v>2750</v>
      </c>
      <c r="U178" s="72">
        <v>750</v>
      </c>
      <c r="V178" s="73">
        <v>3.6666666666666665</v>
      </c>
      <c r="W178" s="73">
        <v>2000</v>
      </c>
      <c r="X178" s="73">
        <v>1788.2454566583094</v>
      </c>
      <c r="Y178" s="76">
        <v>0</v>
      </c>
      <c r="Z178" s="72">
        <v>2914</v>
      </c>
      <c r="AA178" s="72">
        <v>603</v>
      </c>
      <c r="AB178" s="73">
        <v>4.8325041459369817</v>
      </c>
      <c r="AC178" s="73">
        <v>2311</v>
      </c>
      <c r="AD178" s="73">
        <v>2621.4139361216626</v>
      </c>
    </row>
    <row r="179" spans="1:30">
      <c r="A179" s="2">
        <v>178</v>
      </c>
      <c r="C179" s="2" t="s">
        <v>897</v>
      </c>
      <c r="D179" s="2" t="s">
        <v>2059</v>
      </c>
      <c r="E179" s="2" t="s">
        <v>898</v>
      </c>
      <c r="F179" s="35" t="s">
        <v>899</v>
      </c>
      <c r="G179" s="74">
        <v>1399.7491311992917</v>
      </c>
      <c r="H179" s="74">
        <v>27.754710954966466</v>
      </c>
      <c r="I179" s="74">
        <v>2425.7437050610883</v>
      </c>
      <c r="J179" s="74">
        <v>8.0664016834229653</v>
      </c>
      <c r="K179" s="75">
        <v>1.7329846120231089</v>
      </c>
      <c r="L179" s="75">
        <v>0.79325884419426707</v>
      </c>
      <c r="M179" s="86">
        <v>73.298461202310889</v>
      </c>
      <c r="N179" s="2" t="s">
        <v>715</v>
      </c>
      <c r="O179" s="2">
        <v>1</v>
      </c>
      <c r="P179" s="2">
        <v>3</v>
      </c>
      <c r="Q179" s="2">
        <v>2</v>
      </c>
      <c r="R179" s="2">
        <v>8</v>
      </c>
      <c r="S179" s="76">
        <v>0</v>
      </c>
      <c r="T179" s="72">
        <v>1919</v>
      </c>
      <c r="U179" s="72">
        <v>788</v>
      </c>
      <c r="V179" s="73">
        <v>2.4352791878172591</v>
      </c>
      <c r="W179" s="73">
        <v>1131</v>
      </c>
      <c r="X179" s="73">
        <v>1011.252805740274</v>
      </c>
      <c r="Y179" s="76">
        <v>0</v>
      </c>
      <c r="Z179" s="72">
        <v>2554</v>
      </c>
      <c r="AA179" s="72">
        <v>588</v>
      </c>
      <c r="AB179" s="73">
        <v>4.3435374149659864</v>
      </c>
      <c r="AC179" s="73">
        <v>1966</v>
      </c>
      <c r="AD179" s="73">
        <v>2230.0734740005141</v>
      </c>
    </row>
    <row r="180" spans="1:30">
      <c r="A180" s="2">
        <v>179</v>
      </c>
      <c r="B180" s="2" t="s">
        <v>191</v>
      </c>
      <c r="C180" s="2" t="s">
        <v>897</v>
      </c>
      <c r="D180" s="2" t="s">
        <v>2059</v>
      </c>
      <c r="E180" s="2" t="s">
        <v>898</v>
      </c>
      <c r="F180" s="35" t="s">
        <v>899</v>
      </c>
      <c r="G180" s="74"/>
      <c r="H180" s="74"/>
      <c r="I180" s="74"/>
      <c r="J180" s="74"/>
      <c r="K180" s="75"/>
      <c r="L180" s="75"/>
      <c r="M180" s="86"/>
      <c r="O180" s="2">
        <v>1</v>
      </c>
      <c r="P180" s="2">
        <v>3</v>
      </c>
      <c r="Q180" s="2">
        <v>2</v>
      </c>
      <c r="R180" s="2">
        <v>9</v>
      </c>
      <c r="S180" s="76">
        <v>0</v>
      </c>
      <c r="T180" s="72">
        <v>1290</v>
      </c>
      <c r="U180" s="72">
        <v>759</v>
      </c>
      <c r="V180" s="73">
        <v>1.6996047430830039</v>
      </c>
      <c r="W180" s="73">
        <v>531</v>
      </c>
      <c r="X180" s="73">
        <v>474.77916874278117</v>
      </c>
      <c r="Y180" s="76">
        <v>0</v>
      </c>
      <c r="Z180" s="72">
        <v>1196</v>
      </c>
      <c r="AA180" s="72">
        <v>590.5</v>
      </c>
      <c r="AB180" s="73">
        <v>2.0254022015241322</v>
      </c>
      <c r="AC180" s="73">
        <v>605.5</v>
      </c>
      <c r="AD180" s="73">
        <v>686.83086902711671</v>
      </c>
    </row>
    <row r="181" spans="1:30">
      <c r="A181" s="2">
        <v>180</v>
      </c>
      <c r="C181" s="2" t="s">
        <v>897</v>
      </c>
      <c r="D181" s="2" t="s">
        <v>2059</v>
      </c>
      <c r="E181" s="2" t="s">
        <v>898</v>
      </c>
      <c r="F181" s="35" t="s">
        <v>899</v>
      </c>
      <c r="G181" s="74">
        <v>830.6400146177848</v>
      </c>
      <c r="H181" s="74">
        <v>42.841765339074279</v>
      </c>
      <c r="I181" s="74">
        <v>730.78577600449205</v>
      </c>
      <c r="J181" s="74">
        <v>6.0147458284827318</v>
      </c>
      <c r="K181" s="75">
        <v>0.87978638537027354</v>
      </c>
      <c r="L181" s="75">
        <v>-0.18477481906642995</v>
      </c>
      <c r="M181" s="86">
        <v>-12.021361462972648</v>
      </c>
      <c r="N181" s="2" t="s">
        <v>715</v>
      </c>
      <c r="O181" s="2">
        <v>1</v>
      </c>
      <c r="P181" s="2">
        <v>3</v>
      </c>
      <c r="Q181" s="2">
        <v>2</v>
      </c>
      <c r="R181" s="2">
        <v>10</v>
      </c>
      <c r="S181" s="76">
        <v>0</v>
      </c>
      <c r="T181" s="72">
        <v>2116</v>
      </c>
      <c r="U181" s="72">
        <v>789</v>
      </c>
      <c r="V181" s="73">
        <v>2.6818757921419518</v>
      </c>
      <c r="W181" s="73">
        <v>1327</v>
      </c>
      <c r="X181" s="73">
        <v>1186.5008604927884</v>
      </c>
      <c r="Y181" s="76">
        <v>0</v>
      </c>
      <c r="Z181" s="72">
        <v>1256</v>
      </c>
      <c r="AA181" s="72">
        <v>573</v>
      </c>
      <c r="AB181" s="73">
        <v>2.1919720767888307</v>
      </c>
      <c r="AC181" s="73">
        <v>683</v>
      </c>
      <c r="AD181" s="73">
        <v>774.74068298186739</v>
      </c>
    </row>
    <row r="182" spans="1:30">
      <c r="A182" s="2">
        <v>181</v>
      </c>
      <c r="B182" s="2" t="s">
        <v>823</v>
      </c>
      <c r="C182" s="2" t="s">
        <v>332</v>
      </c>
      <c r="D182" s="2" t="s">
        <v>2059</v>
      </c>
      <c r="E182" s="2" t="s">
        <v>784</v>
      </c>
      <c r="F182" s="35" t="s">
        <v>878</v>
      </c>
      <c r="G182" s="74"/>
      <c r="H182" s="74"/>
      <c r="I182" s="74"/>
      <c r="J182" s="74"/>
      <c r="K182" s="75"/>
      <c r="L182" s="75"/>
      <c r="M182" s="86"/>
      <c r="O182" s="2">
        <v>1</v>
      </c>
      <c r="P182" s="2">
        <v>3</v>
      </c>
      <c r="Q182" s="2">
        <v>3</v>
      </c>
      <c r="R182" s="2">
        <v>1</v>
      </c>
      <c r="S182" s="76">
        <v>0</v>
      </c>
      <c r="T182" s="72">
        <v>4265</v>
      </c>
      <c r="U182" s="72">
        <v>833</v>
      </c>
      <c r="V182" s="73">
        <v>5.1200480192076832</v>
      </c>
      <c r="W182" s="73">
        <v>3432</v>
      </c>
      <c r="X182" s="73">
        <v>3068.6292036256591</v>
      </c>
      <c r="Y182" s="76">
        <v>0</v>
      </c>
      <c r="Z182" s="72">
        <v>2815</v>
      </c>
      <c r="AA182" s="72">
        <v>630</v>
      </c>
      <c r="AB182" s="73">
        <v>4.4682539682539684</v>
      </c>
      <c r="AC182" s="73">
        <v>2185</v>
      </c>
      <c r="AD182" s="73">
        <v>2478.4895934339388</v>
      </c>
    </row>
    <row r="183" spans="1:30">
      <c r="A183" s="2">
        <v>182</v>
      </c>
      <c r="C183" s="2" t="s">
        <v>332</v>
      </c>
      <c r="D183" s="2" t="s">
        <v>2059</v>
      </c>
      <c r="E183" s="2" t="s">
        <v>784</v>
      </c>
      <c r="F183" s="35" t="s">
        <v>878</v>
      </c>
      <c r="G183" s="74">
        <v>2251.4010299328115</v>
      </c>
      <c r="H183" s="74">
        <v>36.298649722001599</v>
      </c>
      <c r="I183" s="74">
        <v>2099.0594932034342</v>
      </c>
      <c r="J183" s="74">
        <v>18.076195622804651</v>
      </c>
      <c r="K183" s="75">
        <v>0.93233478411710435</v>
      </c>
      <c r="L183" s="75">
        <v>-0.10108000196219269</v>
      </c>
      <c r="M183" s="86">
        <v>-6.7665215882895673</v>
      </c>
      <c r="N183" s="2" t="s">
        <v>715</v>
      </c>
      <c r="O183" s="2">
        <v>1</v>
      </c>
      <c r="P183" s="2">
        <v>3</v>
      </c>
      <c r="Q183" s="2">
        <v>3</v>
      </c>
      <c r="R183" s="2">
        <v>2</v>
      </c>
      <c r="S183" s="76">
        <v>0</v>
      </c>
      <c r="T183" s="72">
        <v>2414</v>
      </c>
      <c r="U183" s="72">
        <v>810</v>
      </c>
      <c r="V183" s="73">
        <v>2.9802469135802467</v>
      </c>
      <c r="W183" s="73">
        <v>1604</v>
      </c>
      <c r="X183" s="73">
        <v>1434.1728562399642</v>
      </c>
      <c r="Y183" s="76">
        <v>0</v>
      </c>
      <c r="Z183" s="72">
        <v>2132</v>
      </c>
      <c r="AA183" s="72">
        <v>616</v>
      </c>
      <c r="AB183" s="73">
        <v>3.4610389610389611</v>
      </c>
      <c r="AC183" s="73">
        <v>1516</v>
      </c>
      <c r="AD183" s="73">
        <v>1719.6293929729295</v>
      </c>
    </row>
    <row r="184" spans="1:30">
      <c r="A184" s="2">
        <v>183</v>
      </c>
      <c r="B184" s="2" t="s">
        <v>192</v>
      </c>
      <c r="C184" s="2" t="s">
        <v>902</v>
      </c>
      <c r="D184" s="2" t="s">
        <v>2059</v>
      </c>
      <c r="E184" s="2" t="s">
        <v>900</v>
      </c>
      <c r="F184" s="35" t="s">
        <v>901</v>
      </c>
      <c r="G184" s="74"/>
      <c r="H184" s="74"/>
      <c r="I184" s="74"/>
      <c r="J184" s="74"/>
      <c r="K184" s="75"/>
      <c r="L184" s="75"/>
      <c r="M184" s="86"/>
      <c r="O184" s="2">
        <v>1</v>
      </c>
      <c r="P184" s="2">
        <v>3</v>
      </c>
      <c r="Q184" s="2">
        <v>3</v>
      </c>
      <c r="R184" s="2">
        <v>3</v>
      </c>
      <c r="S184" s="76">
        <v>0</v>
      </c>
      <c r="T184" s="72">
        <v>2191</v>
      </c>
      <c r="U184" s="72">
        <v>808</v>
      </c>
      <c r="V184" s="73">
        <v>2.7116336633663365</v>
      </c>
      <c r="W184" s="73">
        <v>1383</v>
      </c>
      <c r="X184" s="73">
        <v>1236.571733279221</v>
      </c>
      <c r="Y184" s="76">
        <v>0</v>
      </c>
      <c r="Z184" s="72">
        <v>1310.5</v>
      </c>
      <c r="AA184" s="72">
        <v>622</v>
      </c>
      <c r="AB184" s="73">
        <v>2.106913183279743</v>
      </c>
      <c r="AC184" s="73">
        <v>688.5</v>
      </c>
      <c r="AD184" s="73">
        <v>780.97944397220454</v>
      </c>
    </row>
    <row r="185" spans="1:30">
      <c r="A185" s="2">
        <v>184</v>
      </c>
      <c r="C185" s="2" t="s">
        <v>902</v>
      </c>
      <c r="D185" s="2" t="s">
        <v>2059</v>
      </c>
      <c r="E185" s="2" t="s">
        <v>900</v>
      </c>
      <c r="F185" s="35" t="s">
        <v>901</v>
      </c>
      <c r="G185" s="74">
        <v>1565.3853666222676</v>
      </c>
      <c r="H185" s="74">
        <v>21.005283449950017</v>
      </c>
      <c r="I185" s="74">
        <v>652.80126362527767</v>
      </c>
      <c r="J185" s="74">
        <v>19.635099913119035</v>
      </c>
      <c r="K185" s="75">
        <v>0.41702272012026587</v>
      </c>
      <c r="L185" s="75">
        <v>-1.2618021085509652</v>
      </c>
      <c r="M185" s="86">
        <v>-58.297727987973417</v>
      </c>
      <c r="N185" s="2" t="s">
        <v>715</v>
      </c>
      <c r="O185" s="2">
        <v>1</v>
      </c>
      <c r="P185" s="2">
        <v>3</v>
      </c>
      <c r="Q185" s="2">
        <v>3</v>
      </c>
      <c r="R185" s="2">
        <v>4</v>
      </c>
      <c r="S185" s="76">
        <v>0</v>
      </c>
      <c r="T185" s="72">
        <v>2903</v>
      </c>
      <c r="U185" s="72">
        <v>784.5</v>
      </c>
      <c r="V185" s="73">
        <v>3.7004461440407903</v>
      </c>
      <c r="W185" s="73">
        <v>2118.5</v>
      </c>
      <c r="X185" s="73">
        <v>1894.1989999653142</v>
      </c>
      <c r="Y185" s="76">
        <v>0</v>
      </c>
      <c r="Z185" s="72">
        <v>1123</v>
      </c>
      <c r="AA185" s="72">
        <v>660.5</v>
      </c>
      <c r="AB185" s="73">
        <v>1.7002271006813021</v>
      </c>
      <c r="AC185" s="73">
        <v>462.5</v>
      </c>
      <c r="AD185" s="73">
        <v>524.62308327835092</v>
      </c>
    </row>
    <row r="186" spans="1:30">
      <c r="A186" s="2">
        <v>185</v>
      </c>
      <c r="B186" s="2" t="s">
        <v>193</v>
      </c>
      <c r="C186" s="2" t="s">
        <v>903</v>
      </c>
      <c r="D186" s="2" t="s">
        <v>2059</v>
      </c>
      <c r="E186" s="2" t="s">
        <v>904</v>
      </c>
      <c r="F186" s="35" t="s">
        <v>905</v>
      </c>
      <c r="G186" s="74"/>
      <c r="H186" s="74"/>
      <c r="I186" s="74"/>
      <c r="J186" s="74"/>
      <c r="K186" s="75"/>
      <c r="L186" s="75"/>
      <c r="M186" s="86"/>
      <c r="O186" s="2">
        <v>1</v>
      </c>
      <c r="P186" s="2">
        <v>3</v>
      </c>
      <c r="Q186" s="2">
        <v>3</v>
      </c>
      <c r="R186" s="2">
        <v>5</v>
      </c>
      <c r="S186" s="76">
        <v>0</v>
      </c>
      <c r="T186" s="72">
        <v>2296</v>
      </c>
      <c r="U186" s="72">
        <v>770</v>
      </c>
      <c r="V186" s="73">
        <v>2.9818181818181819</v>
      </c>
      <c r="W186" s="73">
        <v>1526</v>
      </c>
      <c r="X186" s="73">
        <v>1364.43128343029</v>
      </c>
      <c r="Y186" s="76">
        <v>0</v>
      </c>
      <c r="Z186" s="72">
        <v>2093</v>
      </c>
      <c r="AA186" s="72">
        <v>635</v>
      </c>
      <c r="AB186" s="73">
        <v>3.2960629921259841</v>
      </c>
      <c r="AC186" s="73">
        <v>1458</v>
      </c>
      <c r="AD186" s="73">
        <v>1653.8388225293743</v>
      </c>
    </row>
    <row r="187" spans="1:30">
      <c r="A187" s="2">
        <v>186</v>
      </c>
      <c r="C187" s="2" t="s">
        <v>903</v>
      </c>
      <c r="D187" s="2" t="s">
        <v>2059</v>
      </c>
      <c r="E187" s="2" t="s">
        <v>904</v>
      </c>
      <c r="F187" s="35" t="s">
        <v>905</v>
      </c>
      <c r="G187" s="74">
        <v>1467.7024585523075</v>
      </c>
      <c r="H187" s="74">
        <v>7.0362473347548029</v>
      </c>
      <c r="I187" s="74">
        <v>1428.1091066971758</v>
      </c>
      <c r="J187" s="74">
        <v>15.806195393169178</v>
      </c>
      <c r="K187" s="75">
        <v>0.97302358415738754</v>
      </c>
      <c r="L187" s="75">
        <v>-3.9453321397360797E-2</v>
      </c>
      <c r="M187" s="86">
        <v>-2.6976415842612433</v>
      </c>
      <c r="N187" s="2" t="s">
        <v>715</v>
      </c>
      <c r="O187" s="2">
        <v>1</v>
      </c>
      <c r="P187" s="2">
        <v>3</v>
      </c>
      <c r="Q187" s="2">
        <v>3</v>
      </c>
      <c r="R187" s="2">
        <v>6</v>
      </c>
      <c r="S187" s="76">
        <v>0</v>
      </c>
      <c r="T187" s="72">
        <v>2554</v>
      </c>
      <c r="U187" s="72">
        <v>797</v>
      </c>
      <c r="V187" s="73">
        <v>3.2045169385194479</v>
      </c>
      <c r="W187" s="73">
        <v>1757</v>
      </c>
      <c r="X187" s="73">
        <v>1570.9736336743249</v>
      </c>
      <c r="Y187" s="76">
        <v>0</v>
      </c>
      <c r="Z187" s="72">
        <v>1684</v>
      </c>
      <c r="AA187" s="72">
        <v>624</v>
      </c>
      <c r="AB187" s="73">
        <v>2.6987179487179489</v>
      </c>
      <c r="AC187" s="73">
        <v>1060</v>
      </c>
      <c r="AD187" s="73">
        <v>1202.3793908649773</v>
      </c>
    </row>
    <row r="188" spans="1:30">
      <c r="A188" s="2">
        <v>187</v>
      </c>
      <c r="B188" s="2" t="s">
        <v>194</v>
      </c>
      <c r="C188" s="2" t="s">
        <v>906</v>
      </c>
      <c r="D188" s="2" t="s">
        <v>2059</v>
      </c>
      <c r="E188" s="2" t="s">
        <v>1370</v>
      </c>
      <c r="F188" s="35" t="s">
        <v>907</v>
      </c>
      <c r="G188" s="74"/>
      <c r="H188" s="74"/>
      <c r="I188" s="74"/>
      <c r="J188" s="74"/>
      <c r="K188" s="75"/>
      <c r="L188" s="75"/>
      <c r="M188" s="86"/>
      <c r="O188" s="2">
        <v>1</v>
      </c>
      <c r="P188" s="2">
        <v>3</v>
      </c>
      <c r="Q188" s="2">
        <v>3</v>
      </c>
      <c r="R188" s="2">
        <v>7</v>
      </c>
      <c r="S188" s="76">
        <v>0</v>
      </c>
      <c r="T188" s="72">
        <v>2622</v>
      </c>
      <c r="U188" s="72">
        <v>745</v>
      </c>
      <c r="V188" s="73">
        <v>3.5194630872483224</v>
      </c>
      <c r="W188" s="73">
        <v>1877</v>
      </c>
      <c r="X188" s="73">
        <v>1678.2683610738234</v>
      </c>
      <c r="Y188" s="76">
        <v>0</v>
      </c>
      <c r="Z188" s="72">
        <v>2495.5</v>
      </c>
      <c r="AA188" s="72">
        <v>602</v>
      </c>
      <c r="AB188" s="73">
        <v>4.1453488372093021</v>
      </c>
      <c r="AC188" s="73">
        <v>1893.5</v>
      </c>
      <c r="AD188" s="73">
        <v>2147.8352609460699</v>
      </c>
    </row>
    <row r="189" spans="1:30">
      <c r="A189" s="2">
        <v>188</v>
      </c>
      <c r="C189" s="2" t="s">
        <v>906</v>
      </c>
      <c r="D189" s="2" t="s">
        <v>2059</v>
      </c>
      <c r="E189" s="2" t="s">
        <v>1370</v>
      </c>
      <c r="F189" s="35" t="s">
        <v>907</v>
      </c>
      <c r="G189" s="74">
        <v>1424.7845675925082</v>
      </c>
      <c r="H189" s="74">
        <v>17.791026043300896</v>
      </c>
      <c r="I189" s="74">
        <v>1952.7321899755266</v>
      </c>
      <c r="J189" s="74">
        <v>9.9912866686029531</v>
      </c>
      <c r="K189" s="75">
        <v>1.3705455788836229</v>
      </c>
      <c r="L189" s="75">
        <v>0.45475030724866555</v>
      </c>
      <c r="M189" s="86">
        <v>37.054557888362297</v>
      </c>
      <c r="N189" s="2" t="s">
        <v>715</v>
      </c>
      <c r="O189" s="2">
        <v>1</v>
      </c>
      <c r="P189" s="2">
        <v>3</v>
      </c>
      <c r="Q189" s="2">
        <v>3</v>
      </c>
      <c r="R189" s="2">
        <v>8</v>
      </c>
      <c r="S189" s="76">
        <v>0</v>
      </c>
      <c r="T189" s="72">
        <v>2044</v>
      </c>
      <c r="U189" s="72">
        <v>734</v>
      </c>
      <c r="V189" s="73">
        <v>2.784741144414169</v>
      </c>
      <c r="W189" s="73">
        <v>1310</v>
      </c>
      <c r="X189" s="73">
        <v>1171.3007741111928</v>
      </c>
      <c r="Y189" s="76">
        <v>0</v>
      </c>
      <c r="Z189" s="72">
        <v>2142.5</v>
      </c>
      <c r="AA189" s="72">
        <v>593</v>
      </c>
      <c r="AB189" s="73">
        <v>3.6129848229342327</v>
      </c>
      <c r="AC189" s="73">
        <v>1549.5</v>
      </c>
      <c r="AD189" s="73">
        <v>1757.6291190049831</v>
      </c>
    </row>
    <row r="190" spans="1:30">
      <c r="A190" s="2">
        <v>189</v>
      </c>
      <c r="B190" s="2" t="s">
        <v>195</v>
      </c>
      <c r="C190" s="2" t="s">
        <v>908</v>
      </c>
      <c r="D190" s="2" t="s">
        <v>2059</v>
      </c>
      <c r="E190" s="2" t="s">
        <v>909</v>
      </c>
      <c r="F190" s="35" t="s">
        <v>910</v>
      </c>
      <c r="G190" s="74"/>
      <c r="H190" s="74"/>
      <c r="I190" s="74"/>
      <c r="J190" s="74"/>
      <c r="K190" s="75"/>
      <c r="L190" s="75"/>
      <c r="M190" s="86"/>
      <c r="O190" s="2">
        <v>1</v>
      </c>
      <c r="P190" s="2">
        <v>3</v>
      </c>
      <c r="Q190" s="2">
        <v>3</v>
      </c>
      <c r="R190" s="2">
        <v>9</v>
      </c>
      <c r="S190" s="76">
        <v>0</v>
      </c>
      <c r="T190" s="72">
        <v>1375</v>
      </c>
      <c r="U190" s="72">
        <v>747</v>
      </c>
      <c r="V190" s="73">
        <v>1.8406961178045516</v>
      </c>
      <c r="W190" s="73">
        <v>628</v>
      </c>
      <c r="X190" s="73">
        <v>561.5090733907092</v>
      </c>
      <c r="Y190" s="76">
        <v>0</v>
      </c>
      <c r="Z190" s="72">
        <v>1453.5</v>
      </c>
      <c r="AA190" s="72">
        <v>595</v>
      </c>
      <c r="AB190" s="73">
        <v>2.4428571428571431</v>
      </c>
      <c r="AC190" s="73">
        <v>858.5</v>
      </c>
      <c r="AD190" s="73">
        <v>973.81387458262532</v>
      </c>
    </row>
    <row r="191" spans="1:30">
      <c r="A191" s="2">
        <v>190</v>
      </c>
      <c r="C191" s="2" t="s">
        <v>908</v>
      </c>
      <c r="D191" s="2" t="s">
        <v>2059</v>
      </c>
      <c r="E191" s="2" t="s">
        <v>909</v>
      </c>
      <c r="F191" s="35" t="s">
        <v>910</v>
      </c>
      <c r="G191" s="74">
        <v>489.53219376021224</v>
      </c>
      <c r="H191" s="74">
        <v>14.703196347031966</v>
      </c>
      <c r="I191" s="74">
        <v>961.05277255693568</v>
      </c>
      <c r="J191" s="74">
        <v>1.327825317202717</v>
      </c>
      <c r="K191" s="75">
        <v>1.9632064750938292</v>
      </c>
      <c r="L191" s="75">
        <v>0.97321191245206162</v>
      </c>
      <c r="M191" s="86">
        <v>96.320647509382923</v>
      </c>
      <c r="N191" s="2" t="s">
        <v>715</v>
      </c>
      <c r="O191" s="2">
        <v>1</v>
      </c>
      <c r="P191" s="2">
        <v>3</v>
      </c>
      <c r="Q191" s="2">
        <v>3</v>
      </c>
      <c r="R191" s="2">
        <v>10</v>
      </c>
      <c r="S191" s="76">
        <v>0</v>
      </c>
      <c r="T191" s="72">
        <v>1198</v>
      </c>
      <c r="U191" s="72">
        <v>731</v>
      </c>
      <c r="V191" s="73">
        <v>1.6388508891928864</v>
      </c>
      <c r="W191" s="73">
        <v>467</v>
      </c>
      <c r="X191" s="73">
        <v>417.55531412971527</v>
      </c>
      <c r="Y191" s="76">
        <v>0</v>
      </c>
      <c r="Z191" s="72">
        <v>1428.5</v>
      </c>
      <c r="AA191" s="72">
        <v>592.5</v>
      </c>
      <c r="AB191" s="73">
        <v>2.4109704641350209</v>
      </c>
      <c r="AC191" s="73">
        <v>836</v>
      </c>
      <c r="AD191" s="73">
        <v>948.29167053124615</v>
      </c>
    </row>
    <row r="192" spans="1:30">
      <c r="A192" s="2">
        <v>191</v>
      </c>
      <c r="B192" s="2" t="s">
        <v>196</v>
      </c>
      <c r="C192" s="2" t="s">
        <v>911</v>
      </c>
      <c r="D192" s="2" t="s">
        <v>2059</v>
      </c>
      <c r="E192" s="2" t="s">
        <v>912</v>
      </c>
      <c r="F192" s="35" t="s">
        <v>913</v>
      </c>
      <c r="G192" s="74"/>
      <c r="H192" s="74"/>
      <c r="I192" s="74"/>
      <c r="J192" s="74"/>
      <c r="K192" s="75"/>
      <c r="L192" s="75"/>
      <c r="M192" s="86"/>
      <c r="O192" s="2">
        <v>1</v>
      </c>
      <c r="P192" s="2">
        <v>3</v>
      </c>
      <c r="Q192" s="2">
        <v>4</v>
      </c>
      <c r="R192" s="2">
        <v>1</v>
      </c>
      <c r="S192" s="76">
        <v>0</v>
      </c>
      <c r="T192" s="72">
        <v>1370</v>
      </c>
      <c r="U192" s="72">
        <v>788</v>
      </c>
      <c r="V192" s="73">
        <v>1.7385786802030456</v>
      </c>
      <c r="W192" s="73">
        <v>582</v>
      </c>
      <c r="X192" s="73">
        <v>520.37942788756811</v>
      </c>
      <c r="Y192" s="76">
        <v>0</v>
      </c>
      <c r="Z192" s="72">
        <v>1285</v>
      </c>
      <c r="AA192" s="72">
        <v>611</v>
      </c>
      <c r="AB192" s="73">
        <v>2.1031096563011458</v>
      </c>
      <c r="AC192" s="73">
        <v>674</v>
      </c>
      <c r="AD192" s="73">
        <v>764.53180136131562</v>
      </c>
    </row>
    <row r="193" spans="1:30">
      <c r="A193" s="2">
        <v>192</v>
      </c>
      <c r="C193" s="2" t="s">
        <v>911</v>
      </c>
      <c r="D193" s="2" t="s">
        <v>2059</v>
      </c>
      <c r="E193" s="2" t="s">
        <v>912</v>
      </c>
      <c r="F193" s="35" t="s">
        <v>913</v>
      </c>
      <c r="G193" s="74">
        <v>706.80401674419682</v>
      </c>
      <c r="H193" s="74">
        <v>26.375711574952554</v>
      </c>
      <c r="I193" s="74">
        <v>799.12856685318525</v>
      </c>
      <c r="J193" s="74">
        <v>4.3293115684882908</v>
      </c>
      <c r="K193" s="75">
        <v>1.1306225600333595</v>
      </c>
      <c r="L193" s="75">
        <v>0.17711738940786903</v>
      </c>
      <c r="M193" s="86">
        <v>13.062256003335943</v>
      </c>
      <c r="N193" s="2" t="s">
        <v>715</v>
      </c>
      <c r="O193" s="2">
        <v>1</v>
      </c>
      <c r="P193" s="2">
        <v>3</v>
      </c>
      <c r="Q193" s="2">
        <v>4</v>
      </c>
      <c r="R193" s="2">
        <v>2</v>
      </c>
      <c r="S193" s="76">
        <v>0</v>
      </c>
      <c r="T193" s="72">
        <v>1731</v>
      </c>
      <c r="U193" s="72">
        <v>732</v>
      </c>
      <c r="V193" s="73">
        <v>2.3647540983606556</v>
      </c>
      <c r="W193" s="73">
        <v>999</v>
      </c>
      <c r="X193" s="73">
        <v>893.22860560082563</v>
      </c>
      <c r="Y193" s="76">
        <v>0</v>
      </c>
      <c r="Z193" s="72">
        <v>1341</v>
      </c>
      <c r="AA193" s="72">
        <v>606</v>
      </c>
      <c r="AB193" s="73">
        <v>2.2128712871287131</v>
      </c>
      <c r="AC193" s="73">
        <v>735</v>
      </c>
      <c r="AD193" s="73">
        <v>833.72533234505488</v>
      </c>
    </row>
    <row r="194" spans="1:30">
      <c r="A194" s="2">
        <v>193</v>
      </c>
      <c r="B194" s="2" t="s">
        <v>197</v>
      </c>
      <c r="C194" s="2" t="s">
        <v>914</v>
      </c>
      <c r="D194" s="2" t="s">
        <v>2059</v>
      </c>
      <c r="E194" s="2" t="s">
        <v>915</v>
      </c>
      <c r="F194" s="35" t="s">
        <v>916</v>
      </c>
      <c r="G194" s="74"/>
      <c r="H194" s="74"/>
      <c r="I194" s="74"/>
      <c r="J194" s="74"/>
      <c r="K194" s="75"/>
      <c r="L194" s="75"/>
      <c r="M194" s="86"/>
      <c r="O194" s="2">
        <v>1</v>
      </c>
      <c r="P194" s="2">
        <v>3</v>
      </c>
      <c r="Q194" s="2">
        <v>4</v>
      </c>
      <c r="R194" s="2">
        <v>3</v>
      </c>
      <c r="S194" s="76">
        <v>0</v>
      </c>
      <c r="T194" s="72">
        <v>2170</v>
      </c>
      <c r="U194" s="72">
        <v>741</v>
      </c>
      <c r="V194" s="73">
        <v>2.9284750337381915</v>
      </c>
      <c r="W194" s="73">
        <v>1429</v>
      </c>
      <c r="X194" s="73">
        <v>1277.7013787823621</v>
      </c>
      <c r="Y194" s="76">
        <v>0</v>
      </c>
      <c r="Z194" s="72">
        <v>1580</v>
      </c>
      <c r="AA194" s="72">
        <v>595</v>
      </c>
      <c r="AB194" s="73">
        <v>2.6554621848739495</v>
      </c>
      <c r="AC194" s="73">
        <v>985</v>
      </c>
      <c r="AD194" s="73">
        <v>1117.3053773603797</v>
      </c>
    </row>
    <row r="195" spans="1:30">
      <c r="A195" s="2">
        <v>194</v>
      </c>
      <c r="C195" s="2" t="s">
        <v>914</v>
      </c>
      <c r="D195" s="2" t="s">
        <v>2059</v>
      </c>
      <c r="E195" s="2" t="s">
        <v>915</v>
      </c>
      <c r="F195" s="35" t="s">
        <v>916</v>
      </c>
      <c r="G195" s="74">
        <v>1199.0185786893965</v>
      </c>
      <c r="H195" s="74">
        <v>6.5622669649515313</v>
      </c>
      <c r="I195" s="74">
        <v>1336.796332202241</v>
      </c>
      <c r="J195" s="74">
        <v>16.419176919813321</v>
      </c>
      <c r="K195" s="75">
        <v>1.11490877285942</v>
      </c>
      <c r="L195" s="75">
        <v>0.15692566680229666</v>
      </c>
      <c r="M195" s="86">
        <v>11.490877285942009</v>
      </c>
      <c r="N195" s="2" t="s">
        <v>715</v>
      </c>
      <c r="O195" s="2">
        <v>1</v>
      </c>
      <c r="P195" s="2">
        <v>3</v>
      </c>
      <c r="Q195" s="2">
        <v>4</v>
      </c>
      <c r="R195" s="2">
        <v>4</v>
      </c>
      <c r="S195" s="76">
        <v>0</v>
      </c>
      <c r="T195" s="72">
        <v>2015</v>
      </c>
      <c r="U195" s="72">
        <v>762</v>
      </c>
      <c r="V195" s="73">
        <v>2.6443569553805775</v>
      </c>
      <c r="W195" s="73">
        <v>1253</v>
      </c>
      <c r="X195" s="73">
        <v>1120.3357785964308</v>
      </c>
      <c r="Y195" s="76">
        <v>0</v>
      </c>
      <c r="Z195" s="72">
        <v>2013</v>
      </c>
      <c r="AA195" s="72">
        <v>641</v>
      </c>
      <c r="AB195" s="73">
        <v>3.140405616224649</v>
      </c>
      <c r="AC195" s="73">
        <v>1372</v>
      </c>
      <c r="AD195" s="73">
        <v>1556.2872870441024</v>
      </c>
    </row>
    <row r="196" spans="1:30">
      <c r="A196" s="2">
        <v>195</v>
      </c>
      <c r="B196" s="2" t="s">
        <v>198</v>
      </c>
      <c r="C196" s="2" t="s">
        <v>917</v>
      </c>
      <c r="D196" s="2" t="s">
        <v>2059</v>
      </c>
      <c r="E196" s="2" t="s">
        <v>918</v>
      </c>
      <c r="F196" s="35" t="s">
        <v>919</v>
      </c>
      <c r="G196" s="74"/>
      <c r="H196" s="74"/>
      <c r="I196" s="74"/>
      <c r="J196" s="74"/>
      <c r="K196" s="75"/>
      <c r="L196" s="75"/>
      <c r="M196" s="86"/>
      <c r="O196" s="2">
        <v>1</v>
      </c>
      <c r="P196" s="2">
        <v>3</v>
      </c>
      <c r="Q196" s="2">
        <v>4</v>
      </c>
      <c r="R196" s="2">
        <v>5</v>
      </c>
      <c r="S196" s="76">
        <v>0</v>
      </c>
      <c r="T196" s="72">
        <v>1877</v>
      </c>
      <c r="U196" s="72">
        <v>739</v>
      </c>
      <c r="V196" s="73">
        <v>2.5399188092016236</v>
      </c>
      <c r="W196" s="73">
        <v>1138</v>
      </c>
      <c r="X196" s="73">
        <v>1017.5116648385781</v>
      </c>
      <c r="Y196" s="76">
        <v>0</v>
      </c>
      <c r="Z196" s="72">
        <v>1322</v>
      </c>
      <c r="AA196" s="72">
        <v>677</v>
      </c>
      <c r="AB196" s="73">
        <v>1.9527326440177253</v>
      </c>
      <c r="AC196" s="73">
        <v>645</v>
      </c>
      <c r="AD196" s="73">
        <v>731.636516139538</v>
      </c>
    </row>
    <row r="197" spans="1:30">
      <c r="A197" s="2">
        <v>196</v>
      </c>
      <c r="C197" s="2" t="s">
        <v>917</v>
      </c>
      <c r="D197" s="2" t="s">
        <v>2059</v>
      </c>
      <c r="E197" s="2" t="s">
        <v>918</v>
      </c>
      <c r="F197" s="35" t="s">
        <v>919</v>
      </c>
      <c r="G197" s="74">
        <v>830.6400146177848</v>
      </c>
      <c r="H197" s="74">
        <v>22.497308934337994</v>
      </c>
      <c r="I197" s="74">
        <v>821.24781036438071</v>
      </c>
      <c r="J197" s="74">
        <v>10.91160220994476</v>
      </c>
      <c r="K197" s="75">
        <v>0.98869281025700906</v>
      </c>
      <c r="L197" s="75">
        <v>-1.6405753842844185E-2</v>
      </c>
      <c r="M197" s="86">
        <v>-1.1307189742990973</v>
      </c>
      <c r="N197" s="2" t="s">
        <v>715</v>
      </c>
      <c r="O197" s="2">
        <v>1</v>
      </c>
      <c r="P197" s="2">
        <v>3</v>
      </c>
      <c r="Q197" s="2">
        <v>4</v>
      </c>
      <c r="R197" s="2">
        <v>6</v>
      </c>
      <c r="S197" s="76">
        <v>0</v>
      </c>
      <c r="T197" s="72">
        <v>1433.5</v>
      </c>
      <c r="U197" s="72">
        <v>713.5</v>
      </c>
      <c r="V197" s="73">
        <v>2.0091100210231256</v>
      </c>
      <c r="W197" s="73">
        <v>720</v>
      </c>
      <c r="X197" s="73">
        <v>643.76836439699139</v>
      </c>
      <c r="Y197" s="76">
        <v>0</v>
      </c>
      <c r="Z197" s="72">
        <v>1422</v>
      </c>
      <c r="AA197" s="72">
        <v>619</v>
      </c>
      <c r="AB197" s="73">
        <v>2.2972536348949921</v>
      </c>
      <c r="AC197" s="73">
        <v>803</v>
      </c>
      <c r="AD197" s="73">
        <v>910.85910458922331</v>
      </c>
    </row>
    <row r="198" spans="1:30">
      <c r="A198" s="2">
        <v>197</v>
      </c>
      <c r="B198" s="2" t="s">
        <v>199</v>
      </c>
      <c r="C198" s="2" t="s">
        <v>920</v>
      </c>
      <c r="D198" s="2" t="s">
        <v>2059</v>
      </c>
      <c r="E198" s="2" t="s">
        <v>921</v>
      </c>
      <c r="F198" s="35" t="s">
        <v>922</v>
      </c>
      <c r="G198" s="74"/>
      <c r="H198" s="74"/>
      <c r="I198" s="74"/>
      <c r="J198" s="74"/>
      <c r="K198" s="75"/>
      <c r="L198" s="75"/>
      <c r="M198" s="86"/>
      <c r="O198" s="2">
        <v>1</v>
      </c>
      <c r="P198" s="2">
        <v>3</v>
      </c>
      <c r="Q198" s="2">
        <v>4</v>
      </c>
      <c r="R198" s="2">
        <v>7</v>
      </c>
      <c r="S198" s="76">
        <v>0</v>
      </c>
      <c r="T198" s="72">
        <v>2723</v>
      </c>
      <c r="U198" s="72">
        <v>742</v>
      </c>
      <c r="V198" s="73">
        <v>3.6698113207547172</v>
      </c>
      <c r="W198" s="73">
        <v>1981</v>
      </c>
      <c r="X198" s="73">
        <v>1771.2571248200557</v>
      </c>
      <c r="Y198" s="76">
        <v>0</v>
      </c>
      <c r="Z198" s="72">
        <v>3526</v>
      </c>
      <c r="AA198" s="72">
        <v>583</v>
      </c>
      <c r="AB198" s="73">
        <v>6.0480274442538597</v>
      </c>
      <c r="AC198" s="73">
        <v>2943</v>
      </c>
      <c r="AD198" s="73">
        <v>3338.3042899204033</v>
      </c>
    </row>
    <row r="199" spans="1:30">
      <c r="A199" s="2">
        <v>198</v>
      </c>
      <c r="C199" s="2" t="s">
        <v>920</v>
      </c>
      <c r="D199" s="2" t="s">
        <v>2059</v>
      </c>
      <c r="E199" s="2" t="s">
        <v>921</v>
      </c>
      <c r="F199" s="35" t="s">
        <v>922</v>
      </c>
      <c r="G199" s="74">
        <v>2098.2825127064439</v>
      </c>
      <c r="H199" s="74">
        <v>15.585384041759875</v>
      </c>
      <c r="I199" s="74">
        <v>3076.2763283262434</v>
      </c>
      <c r="J199" s="74">
        <v>8.5176991150442412</v>
      </c>
      <c r="K199" s="75">
        <v>1.4660925350601841</v>
      </c>
      <c r="L199" s="75">
        <v>0.55197616463086896</v>
      </c>
      <c r="M199" s="86">
        <v>46.609253506018419</v>
      </c>
      <c r="N199" s="2" t="s">
        <v>715</v>
      </c>
      <c r="O199" s="2">
        <v>1</v>
      </c>
      <c r="P199" s="2">
        <v>3</v>
      </c>
      <c r="Q199" s="2">
        <v>4</v>
      </c>
      <c r="R199" s="2">
        <v>8</v>
      </c>
      <c r="S199" s="76">
        <v>0</v>
      </c>
      <c r="T199" s="72">
        <v>3445.5</v>
      </c>
      <c r="U199" s="72">
        <v>733</v>
      </c>
      <c r="V199" s="73">
        <v>4.7005457025920876</v>
      </c>
      <c r="W199" s="73">
        <v>2712.5</v>
      </c>
      <c r="X199" s="73">
        <v>2425.3079005928321</v>
      </c>
      <c r="Y199" s="76">
        <v>0</v>
      </c>
      <c r="Z199" s="72">
        <v>3087</v>
      </c>
      <c r="AA199" s="72">
        <v>606</v>
      </c>
      <c r="AB199" s="73">
        <v>5.0940594059405937</v>
      </c>
      <c r="AC199" s="73">
        <v>2481</v>
      </c>
      <c r="AD199" s="73">
        <v>2814.2483667320835</v>
      </c>
    </row>
    <row r="200" spans="1:30">
      <c r="A200" s="2">
        <v>199</v>
      </c>
      <c r="B200" s="2" t="s">
        <v>200</v>
      </c>
      <c r="C200" s="2" t="s">
        <v>923</v>
      </c>
      <c r="D200" s="2" t="s">
        <v>2059</v>
      </c>
      <c r="E200" s="2" t="s">
        <v>924</v>
      </c>
      <c r="F200" s="35" t="s">
        <v>925</v>
      </c>
      <c r="G200" s="74"/>
      <c r="H200" s="74"/>
      <c r="I200" s="74"/>
      <c r="J200" s="74"/>
      <c r="K200" s="75"/>
      <c r="L200" s="75"/>
      <c r="M200" s="86"/>
      <c r="O200" s="2">
        <v>1</v>
      </c>
      <c r="P200" s="2">
        <v>3</v>
      </c>
      <c r="Q200" s="2">
        <v>4</v>
      </c>
      <c r="R200" s="2">
        <v>9</v>
      </c>
      <c r="S200" s="76">
        <v>0</v>
      </c>
      <c r="T200" s="72">
        <v>2842</v>
      </c>
      <c r="U200" s="72">
        <v>747</v>
      </c>
      <c r="V200" s="73">
        <v>3.8045515394912983</v>
      </c>
      <c r="W200" s="73">
        <v>2095</v>
      </c>
      <c r="X200" s="73">
        <v>1873.1871158495792</v>
      </c>
      <c r="Y200" s="76">
        <v>0</v>
      </c>
      <c r="Z200" s="72">
        <v>1039.5</v>
      </c>
      <c r="AA200" s="72">
        <v>588</v>
      </c>
      <c r="AB200" s="73">
        <v>1.7678571428571428</v>
      </c>
      <c r="AC200" s="73">
        <v>451.5</v>
      </c>
      <c r="AD200" s="73">
        <v>512.14556129767664</v>
      </c>
    </row>
    <row r="201" spans="1:30">
      <c r="A201" s="2">
        <v>200</v>
      </c>
      <c r="C201" s="2" t="s">
        <v>923</v>
      </c>
      <c r="D201" s="2" t="s">
        <v>2059</v>
      </c>
      <c r="E201" s="2" t="s">
        <v>924</v>
      </c>
      <c r="F201" s="35" t="s">
        <v>925</v>
      </c>
      <c r="G201" s="74">
        <v>1622.8327519174159</v>
      </c>
      <c r="H201" s="74">
        <v>15.426997245179063</v>
      </c>
      <c r="I201" s="74">
        <v>480.38459625596022</v>
      </c>
      <c r="J201" s="74">
        <v>6.6115702479338925</v>
      </c>
      <c r="K201" s="75">
        <v>0.29601608402860635</v>
      </c>
      <c r="L201" s="75">
        <v>-1.7562525280943111</v>
      </c>
      <c r="M201" s="86">
        <v>-70.398391597139366</v>
      </c>
      <c r="N201" s="2" t="s">
        <v>715</v>
      </c>
      <c r="O201" s="2">
        <v>1</v>
      </c>
      <c r="P201" s="2">
        <v>3</v>
      </c>
      <c r="Q201" s="2">
        <v>4</v>
      </c>
      <c r="R201" s="2">
        <v>10</v>
      </c>
      <c r="S201" s="76">
        <v>0</v>
      </c>
      <c r="T201" s="72">
        <v>2248</v>
      </c>
      <c r="U201" s="72">
        <v>713</v>
      </c>
      <c r="V201" s="73">
        <v>3.1528751753155682</v>
      </c>
      <c r="W201" s="73">
        <v>1535</v>
      </c>
      <c r="X201" s="73">
        <v>1372.4783879852525</v>
      </c>
      <c r="Y201" s="76">
        <v>0</v>
      </c>
      <c r="Z201" s="72">
        <v>978.5</v>
      </c>
      <c r="AA201" s="72">
        <v>583</v>
      </c>
      <c r="AB201" s="73">
        <v>1.6783876500857633</v>
      </c>
      <c r="AC201" s="73">
        <v>395.5</v>
      </c>
      <c r="AD201" s="73">
        <v>448.62363121424386</v>
      </c>
    </row>
    <row r="202" spans="1:30">
      <c r="A202" s="2">
        <v>201</v>
      </c>
      <c r="B202" s="2" t="s">
        <v>201</v>
      </c>
      <c r="C202" s="2" t="s">
        <v>926</v>
      </c>
      <c r="D202" s="2" t="s">
        <v>2059</v>
      </c>
      <c r="E202" s="2" t="s">
        <v>786</v>
      </c>
      <c r="F202" s="35" t="s">
        <v>787</v>
      </c>
      <c r="G202" s="74"/>
      <c r="H202" s="74"/>
      <c r="I202" s="74"/>
      <c r="J202" s="74"/>
      <c r="K202" s="75"/>
      <c r="L202" s="75"/>
      <c r="M202" s="86"/>
      <c r="O202" s="2">
        <v>1</v>
      </c>
      <c r="P202" s="2">
        <v>3</v>
      </c>
      <c r="Q202" s="2">
        <v>5</v>
      </c>
      <c r="R202" s="2">
        <v>1</v>
      </c>
      <c r="S202" s="76">
        <v>0</v>
      </c>
      <c r="T202" s="72">
        <v>987</v>
      </c>
      <c r="U202" s="72">
        <v>791</v>
      </c>
      <c r="V202" s="73">
        <v>1.247787610619469</v>
      </c>
      <c r="W202" s="73">
        <v>196</v>
      </c>
      <c r="X202" s="73">
        <v>175.24805475251432</v>
      </c>
      <c r="Y202" s="76">
        <v>0</v>
      </c>
      <c r="Z202" s="72">
        <v>842</v>
      </c>
      <c r="AA202" s="72">
        <v>642.5</v>
      </c>
      <c r="AB202" s="73">
        <v>1.3105058365758755</v>
      </c>
      <c r="AC202" s="73">
        <v>199.5</v>
      </c>
      <c r="AD202" s="73">
        <v>226.29687592222919</v>
      </c>
    </row>
    <row r="203" spans="1:30">
      <c r="A203" s="2">
        <v>202</v>
      </c>
      <c r="C203" s="2" t="s">
        <v>926</v>
      </c>
      <c r="D203" s="2" t="s">
        <v>2059</v>
      </c>
      <c r="E203" s="2" t="s">
        <v>786</v>
      </c>
      <c r="F203" s="35" t="s">
        <v>787</v>
      </c>
      <c r="G203" s="74">
        <v>205.201166151541</v>
      </c>
      <c r="H203" s="74">
        <v>14.596949891067537</v>
      </c>
      <c r="I203" s="74">
        <v>383.11664081570382</v>
      </c>
      <c r="J203" s="74">
        <v>40.932642487046635</v>
      </c>
      <c r="K203" s="75">
        <v>1.8670295495921905</v>
      </c>
      <c r="L203" s="75">
        <v>0.90074476136848014</v>
      </c>
      <c r="M203" s="86">
        <v>86.702954959219042</v>
      </c>
      <c r="N203" s="2" t="s">
        <v>715</v>
      </c>
      <c r="O203" s="2">
        <v>1</v>
      </c>
      <c r="P203" s="2">
        <v>3</v>
      </c>
      <c r="Q203" s="2">
        <v>5</v>
      </c>
      <c r="R203" s="2">
        <v>2</v>
      </c>
      <c r="S203" s="76">
        <v>0</v>
      </c>
      <c r="T203" s="72">
        <v>1027</v>
      </c>
      <c r="U203" s="72">
        <v>764</v>
      </c>
      <c r="V203" s="73">
        <v>1.3442408376963351</v>
      </c>
      <c r="W203" s="73">
        <v>263</v>
      </c>
      <c r="X203" s="73">
        <v>235.15427755056768</v>
      </c>
      <c r="Y203" s="76">
        <v>0</v>
      </c>
      <c r="Z203" s="72">
        <v>1106</v>
      </c>
      <c r="AA203" s="72">
        <v>630</v>
      </c>
      <c r="AB203" s="73">
        <v>1.7555555555555555</v>
      </c>
      <c r="AC203" s="73">
        <v>476</v>
      </c>
      <c r="AD203" s="73">
        <v>539.93640570917842</v>
      </c>
    </row>
    <row r="204" spans="1:30">
      <c r="A204" s="2">
        <v>203</v>
      </c>
      <c r="B204" s="2" t="s">
        <v>202</v>
      </c>
      <c r="C204" s="2" t="s">
        <v>788</v>
      </c>
      <c r="D204" s="2" t="s">
        <v>789</v>
      </c>
      <c r="E204" s="2" t="s">
        <v>788</v>
      </c>
      <c r="F204" s="35" t="s">
        <v>790</v>
      </c>
      <c r="G204" s="74"/>
      <c r="H204" s="74"/>
      <c r="I204" s="74"/>
      <c r="J204" s="74"/>
      <c r="K204" s="75"/>
      <c r="L204" s="75"/>
      <c r="M204" s="86"/>
      <c r="O204" s="2">
        <v>1</v>
      </c>
      <c r="P204" s="2">
        <v>3</v>
      </c>
      <c r="Q204" s="2">
        <v>5</v>
      </c>
      <c r="R204" s="2">
        <v>3</v>
      </c>
      <c r="S204" s="76">
        <v>0</v>
      </c>
      <c r="T204" s="72">
        <v>3512.5</v>
      </c>
      <c r="U204" s="72">
        <v>732</v>
      </c>
      <c r="V204" s="73">
        <v>4.7984972677595632</v>
      </c>
      <c r="W204" s="73">
        <v>2780.5</v>
      </c>
      <c r="X204" s="73">
        <v>2486.1082461192145</v>
      </c>
      <c r="Y204" s="76">
        <v>0</v>
      </c>
      <c r="Z204" s="72">
        <v>3736</v>
      </c>
      <c r="AA204" s="72">
        <v>607</v>
      </c>
      <c r="AB204" s="73">
        <v>6.1548599670510704</v>
      </c>
      <c r="AC204" s="73">
        <v>3129</v>
      </c>
      <c r="AD204" s="73">
        <v>3549.2878434118052</v>
      </c>
    </row>
    <row r="205" spans="1:30">
      <c r="A205" s="2">
        <v>204</v>
      </c>
      <c r="C205" s="2" t="s">
        <v>788</v>
      </c>
      <c r="D205" s="2" t="s">
        <v>789</v>
      </c>
      <c r="E205" s="2" t="s">
        <v>788</v>
      </c>
      <c r="F205" s="35" t="s">
        <v>790</v>
      </c>
      <c r="G205" s="74">
        <v>2416.1431426274585</v>
      </c>
      <c r="H205" s="74">
        <v>2.8957350356184532</v>
      </c>
      <c r="I205" s="74">
        <v>2873.5165961402863</v>
      </c>
      <c r="J205" s="74">
        <v>23.517220961215823</v>
      </c>
      <c r="K205" s="75">
        <v>1.1892989887244232</v>
      </c>
      <c r="L205" s="75">
        <v>0.2501114529515362</v>
      </c>
      <c r="M205" s="86">
        <v>18.929898872442326</v>
      </c>
      <c r="N205" s="2" t="s">
        <v>715</v>
      </c>
      <c r="O205" s="2">
        <v>1</v>
      </c>
      <c r="P205" s="2">
        <v>3</v>
      </c>
      <c r="Q205" s="2">
        <v>5</v>
      </c>
      <c r="R205" s="2">
        <v>4</v>
      </c>
      <c r="S205" s="76">
        <v>0</v>
      </c>
      <c r="T205" s="72">
        <v>3382</v>
      </c>
      <c r="U205" s="72">
        <v>758</v>
      </c>
      <c r="V205" s="73">
        <v>4.4617414248021108</v>
      </c>
      <c r="W205" s="73">
        <v>2624</v>
      </c>
      <c r="X205" s="73">
        <v>2346.178039135702</v>
      </c>
      <c r="Y205" s="76">
        <v>0</v>
      </c>
      <c r="Z205" s="72">
        <v>2565</v>
      </c>
      <c r="AA205" s="72">
        <v>627.5</v>
      </c>
      <c r="AB205" s="73">
        <v>4.0876494023904382</v>
      </c>
      <c r="AC205" s="73">
        <v>1937.5</v>
      </c>
      <c r="AD205" s="73">
        <v>2197.745348868767</v>
      </c>
    </row>
    <row r="206" spans="1:30">
      <c r="A206" s="2">
        <v>205</v>
      </c>
      <c r="B206" s="2" t="s">
        <v>207</v>
      </c>
      <c r="C206" s="2" t="s">
        <v>791</v>
      </c>
      <c r="D206" s="2" t="s">
        <v>789</v>
      </c>
      <c r="E206" s="2" t="s">
        <v>791</v>
      </c>
      <c r="F206" s="35" t="s">
        <v>792</v>
      </c>
      <c r="G206" s="74"/>
      <c r="H206" s="74"/>
      <c r="I206" s="74"/>
      <c r="J206" s="74"/>
      <c r="K206" s="75"/>
      <c r="L206" s="75"/>
      <c r="M206" s="86"/>
      <c r="O206" s="2">
        <v>1</v>
      </c>
      <c r="P206" s="2">
        <v>3</v>
      </c>
      <c r="Q206" s="2">
        <v>5</v>
      </c>
      <c r="R206" s="2">
        <v>5</v>
      </c>
      <c r="S206" s="76">
        <v>0</v>
      </c>
      <c r="T206" s="72">
        <v>1436</v>
      </c>
      <c r="U206" s="72">
        <v>754</v>
      </c>
      <c r="V206" s="73">
        <v>1.9045092838196287</v>
      </c>
      <c r="W206" s="73">
        <v>682</v>
      </c>
      <c r="X206" s="73">
        <v>609.7917007204835</v>
      </c>
      <c r="Y206" s="76">
        <v>0</v>
      </c>
      <c r="Z206" s="72">
        <v>1335.5</v>
      </c>
      <c r="AA206" s="72">
        <v>687.5</v>
      </c>
      <c r="AB206" s="73">
        <v>1.9425454545454546</v>
      </c>
      <c r="AC206" s="73">
        <v>648</v>
      </c>
      <c r="AD206" s="73">
        <v>735.03947667972193</v>
      </c>
    </row>
    <row r="207" spans="1:30">
      <c r="A207" s="2">
        <v>206</v>
      </c>
      <c r="C207" s="2" t="s">
        <v>791</v>
      </c>
      <c r="D207" s="2" t="s">
        <v>789</v>
      </c>
      <c r="E207" s="2" t="s">
        <v>791</v>
      </c>
      <c r="F207" s="35" t="s">
        <v>792</v>
      </c>
      <c r="G207" s="74">
        <v>680.42739625848674</v>
      </c>
      <c r="H207" s="74">
        <v>10.381077529566362</v>
      </c>
      <c r="I207" s="74">
        <v>826.35225117465643</v>
      </c>
      <c r="J207" s="74">
        <v>11.050102951269723</v>
      </c>
      <c r="K207" s="75">
        <v>1.2144605812737359</v>
      </c>
      <c r="L207" s="75">
        <v>0.28031566401757035</v>
      </c>
      <c r="M207" s="86">
        <v>21.44605812737359</v>
      </c>
      <c r="N207" s="2" t="s">
        <v>715</v>
      </c>
      <c r="O207" s="2">
        <v>1</v>
      </c>
      <c r="P207" s="2">
        <v>3</v>
      </c>
      <c r="Q207" s="2">
        <v>5</v>
      </c>
      <c r="R207" s="2">
        <v>6</v>
      </c>
      <c r="S207" s="76">
        <v>0</v>
      </c>
      <c r="T207" s="72">
        <v>1581</v>
      </c>
      <c r="U207" s="72">
        <v>741</v>
      </c>
      <c r="V207" s="73">
        <v>2.1336032388663968</v>
      </c>
      <c r="W207" s="73">
        <v>840</v>
      </c>
      <c r="X207" s="73">
        <v>751.06309179648997</v>
      </c>
      <c r="Y207" s="76">
        <v>0</v>
      </c>
      <c r="Z207" s="72">
        <v>1428</v>
      </c>
      <c r="AA207" s="72">
        <v>619</v>
      </c>
      <c r="AB207" s="73">
        <v>2.3069466882067853</v>
      </c>
      <c r="AC207" s="73">
        <v>809</v>
      </c>
      <c r="AD207" s="73">
        <v>917.66502566959105</v>
      </c>
    </row>
    <row r="208" spans="1:30">
      <c r="A208" s="2">
        <v>207</v>
      </c>
      <c r="B208" s="2" t="s">
        <v>208</v>
      </c>
      <c r="C208" s="2" t="s">
        <v>793</v>
      </c>
      <c r="D208" s="2" t="s">
        <v>794</v>
      </c>
      <c r="E208" s="2" t="s">
        <v>1988</v>
      </c>
      <c r="F208" s="35" t="s">
        <v>795</v>
      </c>
      <c r="G208" s="74"/>
      <c r="H208" s="74"/>
      <c r="I208" s="74"/>
      <c r="J208" s="74"/>
      <c r="K208" s="75"/>
      <c r="L208" s="75"/>
      <c r="M208" s="86"/>
      <c r="O208" s="2">
        <v>1</v>
      </c>
      <c r="P208" s="2">
        <v>3</v>
      </c>
      <c r="Q208" s="2">
        <v>5</v>
      </c>
      <c r="R208" s="2">
        <v>7</v>
      </c>
      <c r="S208" s="76">
        <v>0</v>
      </c>
      <c r="T208" s="72">
        <v>2895</v>
      </c>
      <c r="U208" s="72">
        <v>711</v>
      </c>
      <c r="V208" s="73">
        <v>4.071729957805907</v>
      </c>
      <c r="W208" s="73">
        <v>2184</v>
      </c>
      <c r="X208" s="73">
        <v>1952.764038670874</v>
      </c>
      <c r="Y208" s="76">
        <v>0</v>
      </c>
      <c r="Z208" s="72">
        <v>3219.5</v>
      </c>
      <c r="AA208" s="72">
        <v>633</v>
      </c>
      <c r="AB208" s="73">
        <v>5.08609794628752</v>
      </c>
      <c r="AC208" s="73">
        <v>2586.5</v>
      </c>
      <c r="AD208" s="73">
        <v>2933.9191457285506</v>
      </c>
    </row>
    <row r="209" spans="1:30">
      <c r="A209" s="2">
        <v>208</v>
      </c>
      <c r="C209" s="2" t="s">
        <v>793</v>
      </c>
      <c r="D209" s="2" t="s">
        <v>794</v>
      </c>
      <c r="E209" s="2" t="s">
        <v>1988</v>
      </c>
      <c r="F209" s="35" t="s">
        <v>795</v>
      </c>
      <c r="G209" s="74">
        <v>2254.0833981177993</v>
      </c>
      <c r="H209" s="74">
        <v>13.367711225704094</v>
      </c>
      <c r="I209" s="74">
        <v>2719.2490516519497</v>
      </c>
      <c r="J209" s="74">
        <v>7.8944624048388787</v>
      </c>
      <c r="K209" s="75">
        <v>1.2063657688631095</v>
      </c>
      <c r="L209" s="75">
        <v>0.27066739722046601</v>
      </c>
      <c r="M209" s="86">
        <v>20.636576886310955</v>
      </c>
      <c r="N209" s="2" t="s">
        <v>715</v>
      </c>
      <c r="O209" s="2">
        <v>1</v>
      </c>
      <c r="P209" s="2">
        <v>3</v>
      </c>
      <c r="Q209" s="2">
        <v>5</v>
      </c>
      <c r="R209" s="2">
        <v>8</v>
      </c>
      <c r="S209" s="76">
        <v>0</v>
      </c>
      <c r="T209" s="72">
        <v>3586</v>
      </c>
      <c r="U209" s="72">
        <v>728</v>
      </c>
      <c r="V209" s="73">
        <v>4.9258241758241761</v>
      </c>
      <c r="W209" s="73">
        <v>2858</v>
      </c>
      <c r="X209" s="73">
        <v>2555.4027575647242</v>
      </c>
      <c r="Y209" s="76">
        <v>0</v>
      </c>
      <c r="Z209" s="72">
        <v>2834</v>
      </c>
      <c r="AA209" s="72">
        <v>626</v>
      </c>
      <c r="AB209" s="73">
        <v>4.5271565495207664</v>
      </c>
      <c r="AC209" s="73">
        <v>2208</v>
      </c>
      <c r="AD209" s="73">
        <v>2504.5789575753488</v>
      </c>
    </row>
    <row r="210" spans="1:30">
      <c r="A210" s="2">
        <v>209</v>
      </c>
      <c r="B210" s="2" t="s">
        <v>209</v>
      </c>
      <c r="C210" s="2" t="s">
        <v>796</v>
      </c>
      <c r="D210" s="2" t="s">
        <v>2059</v>
      </c>
      <c r="E210" s="2" t="s">
        <v>938</v>
      </c>
      <c r="F210" s="35" t="s">
        <v>939</v>
      </c>
      <c r="G210" s="74"/>
      <c r="H210" s="74"/>
      <c r="I210" s="74"/>
      <c r="J210" s="74"/>
      <c r="K210" s="75"/>
      <c r="L210" s="75"/>
      <c r="M210" s="86"/>
      <c r="O210" s="2">
        <v>1</v>
      </c>
      <c r="P210" s="2">
        <v>3</v>
      </c>
      <c r="Q210" s="2">
        <v>5</v>
      </c>
      <c r="R210" s="2">
        <v>9</v>
      </c>
      <c r="S210" s="76">
        <v>0</v>
      </c>
      <c r="T210" s="72">
        <v>2987.5</v>
      </c>
      <c r="U210" s="72">
        <v>738.5</v>
      </c>
      <c r="V210" s="73">
        <v>4.0453622207176707</v>
      </c>
      <c r="W210" s="73">
        <v>2249</v>
      </c>
      <c r="X210" s="73">
        <v>2010.8820160122691</v>
      </c>
      <c r="Y210" s="76">
        <v>0</v>
      </c>
      <c r="Z210" s="72">
        <v>2983.5</v>
      </c>
      <c r="AA210" s="72">
        <v>605</v>
      </c>
      <c r="AB210" s="73">
        <v>4.9314049586776862</v>
      </c>
      <c r="AC210" s="73">
        <v>2378.5</v>
      </c>
      <c r="AD210" s="73">
        <v>2697.9805482758002</v>
      </c>
    </row>
    <row r="211" spans="1:30">
      <c r="A211" s="2">
        <v>210</v>
      </c>
      <c r="C211" s="2" t="s">
        <v>796</v>
      </c>
      <c r="D211" s="2" t="s">
        <v>2059</v>
      </c>
      <c r="E211" s="2" t="s">
        <v>938</v>
      </c>
      <c r="F211" s="35" t="s">
        <v>939</v>
      </c>
      <c r="G211" s="74">
        <v>2182.3300491693844</v>
      </c>
      <c r="H211" s="74">
        <v>7.8561917443408751</v>
      </c>
      <c r="I211" s="74">
        <v>2686.3537664301721</v>
      </c>
      <c r="J211" s="74">
        <v>0.43280903620816258</v>
      </c>
      <c r="K211" s="75">
        <v>1.2309566866169597</v>
      </c>
      <c r="L211" s="75">
        <v>0.29977999894480828</v>
      </c>
      <c r="M211" s="86">
        <v>23.095668661695964</v>
      </c>
      <c r="N211" s="2" t="s">
        <v>715</v>
      </c>
      <c r="O211" s="2">
        <v>1</v>
      </c>
      <c r="P211" s="2">
        <v>3</v>
      </c>
      <c r="Q211" s="2">
        <v>5</v>
      </c>
      <c r="R211" s="2">
        <v>10</v>
      </c>
      <c r="S211" s="76">
        <v>0</v>
      </c>
      <c r="T211" s="72">
        <v>3371</v>
      </c>
      <c r="U211" s="72">
        <v>738.5</v>
      </c>
      <c r="V211" s="73">
        <v>4.5646580907244418</v>
      </c>
      <c r="W211" s="73">
        <v>2632.5</v>
      </c>
      <c r="X211" s="73">
        <v>2353.7780823264998</v>
      </c>
      <c r="Y211" s="76">
        <v>0</v>
      </c>
      <c r="Z211" s="72">
        <v>2950</v>
      </c>
      <c r="AA211" s="72">
        <v>592</v>
      </c>
      <c r="AB211" s="73">
        <v>4.9831081081081079</v>
      </c>
      <c r="AC211" s="73">
        <v>2358</v>
      </c>
      <c r="AD211" s="73">
        <v>2674.7269845845435</v>
      </c>
    </row>
    <row r="212" spans="1:30">
      <c r="A212" s="2">
        <v>211</v>
      </c>
      <c r="B212" s="2" t="s">
        <v>210</v>
      </c>
      <c r="C212" s="2" t="s">
        <v>940</v>
      </c>
      <c r="D212" s="2" t="s">
        <v>2059</v>
      </c>
      <c r="E212" s="2" t="s">
        <v>941</v>
      </c>
      <c r="F212" s="35" t="s">
        <v>942</v>
      </c>
      <c r="G212" s="74"/>
      <c r="H212" s="74"/>
      <c r="I212" s="74"/>
      <c r="J212" s="74"/>
      <c r="K212" s="75"/>
      <c r="L212" s="75"/>
      <c r="M212" s="86"/>
      <c r="O212" s="2">
        <v>1</v>
      </c>
      <c r="P212" s="2">
        <v>3</v>
      </c>
      <c r="Q212" s="2">
        <v>6</v>
      </c>
      <c r="R212" s="2">
        <v>1</v>
      </c>
      <c r="S212" s="76">
        <v>0</v>
      </c>
      <c r="T212" s="72">
        <v>2752</v>
      </c>
      <c r="U212" s="72">
        <v>770</v>
      </c>
      <c r="V212" s="73">
        <v>3.5740259740259739</v>
      </c>
      <c r="W212" s="73">
        <v>1982</v>
      </c>
      <c r="X212" s="73">
        <v>1772.1512475483846</v>
      </c>
      <c r="Y212" s="76">
        <v>0</v>
      </c>
      <c r="Z212" s="72">
        <v>2195</v>
      </c>
      <c r="AA212" s="72">
        <v>624</v>
      </c>
      <c r="AB212" s="73">
        <v>3.5176282051282053</v>
      </c>
      <c r="AC212" s="73">
        <v>1571</v>
      </c>
      <c r="AD212" s="73">
        <v>1782.0170028763011</v>
      </c>
    </row>
    <row r="213" spans="1:30">
      <c r="A213" s="2">
        <v>212</v>
      </c>
      <c r="C213" s="2" t="s">
        <v>940</v>
      </c>
      <c r="D213" s="2" t="s">
        <v>2059</v>
      </c>
      <c r="E213" s="2" t="s">
        <v>941</v>
      </c>
      <c r="F213" s="35" t="s">
        <v>942</v>
      </c>
      <c r="G213" s="74">
        <v>1904.4814113410996</v>
      </c>
      <c r="H213" s="74">
        <v>6.9483568075117406</v>
      </c>
      <c r="I213" s="74">
        <v>2299.2670049842536</v>
      </c>
      <c r="J213" s="74">
        <v>22.49629995066601</v>
      </c>
      <c r="K213" s="75">
        <v>1.2072929624265292</v>
      </c>
      <c r="L213" s="75">
        <v>0.27177580381030153</v>
      </c>
      <c r="M213" s="86">
        <v>20.729296242652929</v>
      </c>
      <c r="N213" s="2" t="s">
        <v>715</v>
      </c>
      <c r="O213" s="2">
        <v>1</v>
      </c>
      <c r="P213" s="2">
        <v>3</v>
      </c>
      <c r="Q213" s="2">
        <v>6</v>
      </c>
      <c r="R213" s="2">
        <v>2</v>
      </c>
      <c r="S213" s="76">
        <v>0</v>
      </c>
      <c r="T213" s="72">
        <v>3049</v>
      </c>
      <c r="U213" s="72">
        <v>771</v>
      </c>
      <c r="V213" s="73">
        <v>3.9546044098573283</v>
      </c>
      <c r="W213" s="73">
        <v>2278</v>
      </c>
      <c r="X213" s="73">
        <v>2036.8115751338146</v>
      </c>
      <c r="Y213" s="76">
        <v>0</v>
      </c>
      <c r="Z213" s="72">
        <v>3099</v>
      </c>
      <c r="AA213" s="72">
        <v>616</v>
      </c>
      <c r="AB213" s="73">
        <v>5.0308441558441555</v>
      </c>
      <c r="AC213" s="73">
        <v>2483</v>
      </c>
      <c r="AD213" s="73">
        <v>2816.5170070922059</v>
      </c>
    </row>
    <row r="214" spans="1:30">
      <c r="A214" s="2">
        <v>213</v>
      </c>
      <c r="B214" s="2" t="s">
        <v>211</v>
      </c>
      <c r="C214" s="2" t="s">
        <v>943</v>
      </c>
      <c r="D214" s="2" t="s">
        <v>944</v>
      </c>
      <c r="E214" s="2" t="s">
        <v>945</v>
      </c>
      <c r="F214" s="35" t="s">
        <v>946</v>
      </c>
      <c r="G214" s="74"/>
      <c r="H214" s="74"/>
      <c r="I214" s="74"/>
      <c r="J214" s="74"/>
      <c r="K214" s="75"/>
      <c r="L214" s="75"/>
      <c r="M214" s="86"/>
      <c r="O214" s="2">
        <v>1</v>
      </c>
      <c r="P214" s="2">
        <v>3</v>
      </c>
      <c r="Q214" s="2">
        <v>6</v>
      </c>
      <c r="R214" s="2">
        <v>3</v>
      </c>
      <c r="S214" s="76">
        <v>0</v>
      </c>
      <c r="T214" s="72">
        <v>2619</v>
      </c>
      <c r="U214" s="72">
        <v>768</v>
      </c>
      <c r="V214" s="73">
        <v>3.41015625</v>
      </c>
      <c r="W214" s="73">
        <v>1851</v>
      </c>
      <c r="X214" s="73">
        <v>1655.0211701372655</v>
      </c>
      <c r="Y214" s="76">
        <v>0</v>
      </c>
      <c r="Z214" s="72">
        <v>2968</v>
      </c>
      <c r="AA214" s="72">
        <v>618</v>
      </c>
      <c r="AB214" s="73">
        <v>4.8025889967637543</v>
      </c>
      <c r="AC214" s="73">
        <v>2350</v>
      </c>
      <c r="AD214" s="73">
        <v>2665.652423144053</v>
      </c>
    </row>
    <row r="215" spans="1:30">
      <c r="A215" s="2">
        <v>214</v>
      </c>
      <c r="C215" s="2" t="s">
        <v>943</v>
      </c>
      <c r="D215" s="2" t="s">
        <v>944</v>
      </c>
      <c r="E215" s="2" t="s">
        <v>945</v>
      </c>
      <c r="F215" s="35" t="s">
        <v>946</v>
      </c>
      <c r="G215" s="74">
        <v>1167.2772218337116</v>
      </c>
      <c r="H215" s="74">
        <v>41.784756798161624</v>
      </c>
      <c r="I215" s="74">
        <v>2050.2837254607985</v>
      </c>
      <c r="J215" s="74">
        <v>30.013831258644526</v>
      </c>
      <c r="K215" s="75">
        <v>1.7564668333371098</v>
      </c>
      <c r="L215" s="75">
        <v>0.81267633498224157</v>
      </c>
      <c r="M215" s="86">
        <v>75.646683333710982</v>
      </c>
      <c r="N215" s="2" t="s">
        <v>715</v>
      </c>
      <c r="O215" s="2">
        <v>1</v>
      </c>
      <c r="P215" s="2">
        <v>3</v>
      </c>
      <c r="Q215" s="2">
        <v>6</v>
      </c>
      <c r="R215" s="2">
        <v>4</v>
      </c>
      <c r="S215" s="76">
        <v>0</v>
      </c>
      <c r="T215" s="72">
        <v>1524</v>
      </c>
      <c r="U215" s="72">
        <v>764</v>
      </c>
      <c r="V215" s="73">
        <v>1.9947643979057592</v>
      </c>
      <c r="W215" s="73">
        <v>760</v>
      </c>
      <c r="X215" s="73">
        <v>679.53327353015766</v>
      </c>
      <c r="Y215" s="76">
        <v>0</v>
      </c>
      <c r="Z215" s="72">
        <v>1880</v>
      </c>
      <c r="AA215" s="72">
        <v>615</v>
      </c>
      <c r="AB215" s="73">
        <v>3.0569105691056913</v>
      </c>
      <c r="AC215" s="73">
        <v>1265</v>
      </c>
      <c r="AD215" s="73">
        <v>1434.9150277775434</v>
      </c>
    </row>
    <row r="216" spans="1:30">
      <c r="A216" s="2">
        <v>215</v>
      </c>
      <c r="B216" s="2" t="s">
        <v>212</v>
      </c>
      <c r="C216" s="2" t="s">
        <v>943</v>
      </c>
      <c r="D216" s="2" t="s">
        <v>947</v>
      </c>
      <c r="E216" s="2" t="s">
        <v>945</v>
      </c>
      <c r="F216" s="35" t="s">
        <v>946</v>
      </c>
      <c r="G216" s="74"/>
      <c r="H216" s="74"/>
      <c r="I216" s="74"/>
      <c r="J216" s="74"/>
      <c r="K216" s="75"/>
      <c r="L216" s="75"/>
      <c r="M216" s="86"/>
      <c r="O216" s="2">
        <v>1</v>
      </c>
      <c r="P216" s="2">
        <v>3</v>
      </c>
      <c r="Q216" s="2">
        <v>6</v>
      </c>
      <c r="R216" s="2">
        <v>5</v>
      </c>
      <c r="S216" s="76">
        <v>0</v>
      </c>
      <c r="T216" s="72">
        <v>3881</v>
      </c>
      <c r="U216" s="72">
        <v>786</v>
      </c>
      <c r="V216" s="73">
        <v>4.9376590330788801</v>
      </c>
      <c r="W216" s="73">
        <v>3095</v>
      </c>
      <c r="X216" s="73">
        <v>2767.3098441787338</v>
      </c>
      <c r="Y216" s="76">
        <v>0</v>
      </c>
      <c r="Z216" s="72">
        <v>2155.5</v>
      </c>
      <c r="AA216" s="72">
        <v>669</v>
      </c>
      <c r="AB216" s="73">
        <v>3.2219730941704037</v>
      </c>
      <c r="AC216" s="73">
        <v>1486.5</v>
      </c>
      <c r="AD216" s="73">
        <v>1686.1669476611212</v>
      </c>
    </row>
    <row r="217" spans="1:30">
      <c r="A217" s="2">
        <v>216</v>
      </c>
      <c r="C217" s="2" t="s">
        <v>943</v>
      </c>
      <c r="D217" s="2" t="s">
        <v>947</v>
      </c>
      <c r="E217" s="2" t="s">
        <v>945</v>
      </c>
      <c r="F217" s="35" t="s">
        <v>946</v>
      </c>
      <c r="G217" s="74">
        <v>2299.6836572625862</v>
      </c>
      <c r="H217" s="74">
        <v>20.334370139968879</v>
      </c>
      <c r="I217" s="74">
        <v>1736.3606156288338</v>
      </c>
      <c r="J217" s="74">
        <v>2.8907398334149992</v>
      </c>
      <c r="K217" s="75">
        <v>0.75504324698976188</v>
      </c>
      <c r="L217" s="75">
        <v>-0.40536881411746883</v>
      </c>
      <c r="M217" s="86">
        <v>-24.495675301023812</v>
      </c>
      <c r="N217" s="2" t="s">
        <v>715</v>
      </c>
      <c r="O217" s="2">
        <v>1</v>
      </c>
      <c r="P217" s="2">
        <v>3</v>
      </c>
      <c r="Q217" s="2">
        <v>6</v>
      </c>
      <c r="R217" s="2">
        <v>6</v>
      </c>
      <c r="S217" s="76">
        <v>0</v>
      </c>
      <c r="T217" s="72">
        <v>2808.5</v>
      </c>
      <c r="U217" s="72">
        <v>759.5</v>
      </c>
      <c r="V217" s="73">
        <v>3.6978275181040159</v>
      </c>
      <c r="W217" s="73">
        <v>2049</v>
      </c>
      <c r="X217" s="73">
        <v>1832.0574703464381</v>
      </c>
      <c r="Y217" s="76">
        <v>0</v>
      </c>
      <c r="Z217" s="72">
        <v>2221</v>
      </c>
      <c r="AA217" s="72">
        <v>646</v>
      </c>
      <c r="AB217" s="73">
        <v>3.4380804953560373</v>
      </c>
      <c r="AC217" s="73">
        <v>1575</v>
      </c>
      <c r="AD217" s="73">
        <v>1786.5542835965462</v>
      </c>
    </row>
    <row r="218" spans="1:30">
      <c r="A218" s="2">
        <v>217</v>
      </c>
      <c r="B218" s="2" t="s">
        <v>213</v>
      </c>
      <c r="C218" s="2" t="s">
        <v>948</v>
      </c>
      <c r="D218" s="2" t="s">
        <v>949</v>
      </c>
      <c r="E218" s="2" t="s">
        <v>950</v>
      </c>
      <c r="F218" s="35" t="s">
        <v>951</v>
      </c>
      <c r="G218" s="74"/>
      <c r="H218" s="74"/>
      <c r="I218" s="74"/>
      <c r="J218" s="74"/>
      <c r="K218" s="75"/>
      <c r="L218" s="75"/>
      <c r="M218" s="86"/>
      <c r="O218" s="2">
        <v>1</v>
      </c>
      <c r="P218" s="2">
        <v>3</v>
      </c>
      <c r="Q218" s="2">
        <v>6</v>
      </c>
      <c r="R218" s="2">
        <v>7</v>
      </c>
      <c r="S218" s="76">
        <v>0</v>
      </c>
      <c r="T218" s="72">
        <v>2776.5</v>
      </c>
      <c r="U218" s="72">
        <v>707</v>
      </c>
      <c r="V218" s="73">
        <v>3.927157001414427</v>
      </c>
      <c r="W218" s="73">
        <v>2069.5</v>
      </c>
      <c r="X218" s="73">
        <v>1850.3869862771858</v>
      </c>
      <c r="Y218" s="76">
        <v>0</v>
      </c>
      <c r="Z218" s="72">
        <v>691</v>
      </c>
      <c r="AA218" s="72">
        <v>630</v>
      </c>
      <c r="AB218" s="73">
        <v>1.0968253968253969</v>
      </c>
      <c r="AC218" s="73">
        <v>61</v>
      </c>
      <c r="AD218" s="73">
        <v>69.193530983739251</v>
      </c>
    </row>
    <row r="219" spans="1:30">
      <c r="A219" s="2">
        <v>218</v>
      </c>
      <c r="C219" s="2" t="s">
        <v>948</v>
      </c>
      <c r="D219" s="2" t="s">
        <v>949</v>
      </c>
      <c r="E219" s="2" t="s">
        <v>950</v>
      </c>
      <c r="F219" s="35" t="s">
        <v>951</v>
      </c>
      <c r="G219" s="74">
        <v>1855.9752533292431</v>
      </c>
      <c r="H219" s="74">
        <v>0.30109598940142507</v>
      </c>
      <c r="I219" s="74">
        <v>631.81634029414363</v>
      </c>
      <c r="J219" s="74">
        <v>89.048473967684018</v>
      </c>
      <c r="K219" s="75">
        <v>0.34042282576817406</v>
      </c>
      <c r="L219" s="75">
        <v>-1.5546003201475491</v>
      </c>
      <c r="M219" s="86">
        <v>-65.957717423182601</v>
      </c>
      <c r="N219" s="2" t="s">
        <v>715</v>
      </c>
      <c r="O219" s="2">
        <v>1</v>
      </c>
      <c r="P219" s="2">
        <v>3</v>
      </c>
      <c r="Q219" s="2">
        <v>6</v>
      </c>
      <c r="R219" s="2">
        <v>8</v>
      </c>
      <c r="S219" s="76">
        <v>0</v>
      </c>
      <c r="T219" s="72">
        <v>2791</v>
      </c>
      <c r="U219" s="72">
        <v>709</v>
      </c>
      <c r="V219" s="73">
        <v>3.9365303244005641</v>
      </c>
      <c r="W219" s="73">
        <v>2082</v>
      </c>
      <c r="X219" s="73">
        <v>1861.5635203813001</v>
      </c>
      <c r="Y219" s="76">
        <v>0</v>
      </c>
      <c r="Z219" s="72">
        <v>1693</v>
      </c>
      <c r="AA219" s="72">
        <v>640</v>
      </c>
      <c r="AB219" s="73">
        <v>2.6453125000000002</v>
      </c>
      <c r="AC219" s="73">
        <v>1053</v>
      </c>
      <c r="AD219" s="73">
        <v>1194.439149604548</v>
      </c>
    </row>
    <row r="220" spans="1:30">
      <c r="A220" s="2">
        <v>219</v>
      </c>
      <c r="B220" s="2" t="s">
        <v>214</v>
      </c>
      <c r="C220" s="2" t="s">
        <v>948</v>
      </c>
      <c r="D220" s="2" t="s">
        <v>103</v>
      </c>
      <c r="E220" s="2" t="s">
        <v>950</v>
      </c>
      <c r="F220" s="35" t="s">
        <v>951</v>
      </c>
      <c r="G220" s="74"/>
      <c r="H220" s="74"/>
      <c r="I220" s="74"/>
      <c r="J220" s="74"/>
      <c r="K220" s="75"/>
      <c r="L220" s="75"/>
      <c r="M220" s="86"/>
      <c r="O220" s="2">
        <v>1</v>
      </c>
      <c r="P220" s="2">
        <v>3</v>
      </c>
      <c r="Q220" s="2">
        <v>6</v>
      </c>
      <c r="R220" s="2">
        <v>9</v>
      </c>
      <c r="S220" s="76">
        <v>0</v>
      </c>
      <c r="T220" s="72">
        <v>2791</v>
      </c>
      <c r="U220" s="72">
        <v>755</v>
      </c>
      <c r="V220" s="73">
        <v>3.6966887417218541</v>
      </c>
      <c r="W220" s="73">
        <v>2036</v>
      </c>
      <c r="X220" s="73">
        <v>1820.433874878159</v>
      </c>
      <c r="Y220" s="76">
        <v>0</v>
      </c>
      <c r="Z220" s="72">
        <v>1671</v>
      </c>
      <c r="AA220" s="72">
        <v>610</v>
      </c>
      <c r="AB220" s="73">
        <v>2.7393442622950821</v>
      </c>
      <c r="AC220" s="73">
        <v>1061</v>
      </c>
      <c r="AD220" s="73">
        <v>1203.5137110450385</v>
      </c>
    </row>
    <row r="221" spans="1:30">
      <c r="A221" s="2">
        <v>220</v>
      </c>
      <c r="C221" s="2" t="s">
        <v>948</v>
      </c>
      <c r="D221" s="2" t="s">
        <v>103</v>
      </c>
      <c r="E221" s="2" t="s">
        <v>950</v>
      </c>
      <c r="F221" s="35" t="s">
        <v>951</v>
      </c>
      <c r="G221" s="74">
        <v>1478.4319312922573</v>
      </c>
      <c r="H221" s="74">
        <v>23.132748714847295</v>
      </c>
      <c r="I221" s="74">
        <v>1527.92928254257</v>
      </c>
      <c r="J221" s="74">
        <v>21.232368225686713</v>
      </c>
      <c r="K221" s="75">
        <v>1.0334796281131782</v>
      </c>
      <c r="L221" s="75">
        <v>4.7509950727791468E-2</v>
      </c>
      <c r="M221" s="86">
        <v>3.347962811317827</v>
      </c>
      <c r="N221" s="2" t="s">
        <v>715</v>
      </c>
      <c r="O221" s="2">
        <v>1</v>
      </c>
      <c r="P221" s="2">
        <v>3</v>
      </c>
      <c r="Q221" s="2">
        <v>6</v>
      </c>
      <c r="R221" s="2">
        <v>10</v>
      </c>
      <c r="S221" s="76">
        <v>0</v>
      </c>
      <c r="T221" s="72">
        <v>2009</v>
      </c>
      <c r="U221" s="72">
        <v>738</v>
      </c>
      <c r="V221" s="73">
        <v>2.7222222222222223</v>
      </c>
      <c r="W221" s="73">
        <v>1271</v>
      </c>
      <c r="X221" s="73">
        <v>1136.4299877063556</v>
      </c>
      <c r="Y221" s="76">
        <v>0</v>
      </c>
      <c r="Z221" s="72">
        <v>2253</v>
      </c>
      <c r="AA221" s="72">
        <v>620</v>
      </c>
      <c r="AB221" s="73">
        <v>3.6338709677419354</v>
      </c>
      <c r="AC221" s="73">
        <v>1633</v>
      </c>
      <c r="AD221" s="73">
        <v>1852.3448540401016</v>
      </c>
    </row>
    <row r="222" spans="1:30">
      <c r="A222" s="2">
        <v>221</v>
      </c>
      <c r="B222" s="2" t="s">
        <v>215</v>
      </c>
      <c r="C222" s="2" t="s">
        <v>952</v>
      </c>
      <c r="D222" s="2" t="s">
        <v>2059</v>
      </c>
      <c r="E222" s="2" t="s">
        <v>953</v>
      </c>
      <c r="F222" s="35" t="s">
        <v>954</v>
      </c>
      <c r="G222" s="74"/>
      <c r="H222" s="74"/>
      <c r="I222" s="74"/>
      <c r="J222" s="74"/>
      <c r="K222" s="75"/>
      <c r="L222" s="75"/>
      <c r="M222" s="86"/>
      <c r="O222" s="2">
        <v>1</v>
      </c>
      <c r="P222" s="2">
        <v>3</v>
      </c>
      <c r="Q222" s="2">
        <v>7</v>
      </c>
      <c r="R222" s="2">
        <v>1</v>
      </c>
      <c r="S222" s="76">
        <v>0</v>
      </c>
      <c r="T222" s="72">
        <v>3690</v>
      </c>
      <c r="U222" s="72">
        <v>790</v>
      </c>
      <c r="V222" s="73">
        <v>4.6708860759493671</v>
      </c>
      <c r="W222" s="73">
        <v>2900</v>
      </c>
      <c r="X222" s="73">
        <v>2592.955912154549</v>
      </c>
      <c r="Y222" s="76">
        <v>0</v>
      </c>
      <c r="Z222" s="72">
        <v>3704.5</v>
      </c>
      <c r="AA222" s="72">
        <v>641</v>
      </c>
      <c r="AB222" s="73">
        <v>5.7792511700468019</v>
      </c>
      <c r="AC222" s="73">
        <v>3063.5</v>
      </c>
      <c r="AD222" s="73">
        <v>3474.98987161779</v>
      </c>
    </row>
    <row r="223" spans="1:30">
      <c r="A223" s="2">
        <v>222</v>
      </c>
      <c r="C223" s="2" t="s">
        <v>952</v>
      </c>
      <c r="D223" s="2" t="s">
        <v>2059</v>
      </c>
      <c r="E223" s="2" t="s">
        <v>953</v>
      </c>
      <c r="F223" s="35" t="s">
        <v>954</v>
      </c>
      <c r="G223" s="74">
        <v>2568.3675371254972</v>
      </c>
      <c r="H223" s="74">
        <v>0.9573542210617948</v>
      </c>
      <c r="I223" s="74">
        <v>3431.31854468543</v>
      </c>
      <c r="J223" s="74">
        <v>1.2727272727272718</v>
      </c>
      <c r="K223" s="75">
        <v>1.3359920241499947</v>
      </c>
      <c r="L223" s="75">
        <v>0.41791139497244656</v>
      </c>
      <c r="M223" s="86">
        <v>33.599202414999482</v>
      </c>
      <c r="N223" s="2" t="s">
        <v>715</v>
      </c>
      <c r="O223" s="2">
        <v>1</v>
      </c>
      <c r="P223" s="2">
        <v>3</v>
      </c>
      <c r="Q223" s="2">
        <v>7</v>
      </c>
      <c r="R223" s="2">
        <v>2</v>
      </c>
      <c r="S223" s="76">
        <v>0</v>
      </c>
      <c r="T223" s="72">
        <v>3627</v>
      </c>
      <c r="U223" s="72">
        <v>782</v>
      </c>
      <c r="V223" s="73">
        <v>4.6381074168797953</v>
      </c>
      <c r="W223" s="73">
        <v>2845</v>
      </c>
      <c r="X223" s="73">
        <v>2543.7791620964454</v>
      </c>
      <c r="Y223" s="76">
        <v>0</v>
      </c>
      <c r="Z223" s="72">
        <v>3609.5</v>
      </c>
      <c r="AA223" s="72">
        <v>623</v>
      </c>
      <c r="AB223" s="73">
        <v>5.7937399678972712</v>
      </c>
      <c r="AC223" s="73">
        <v>2986.5</v>
      </c>
      <c r="AD223" s="73">
        <v>3387.64721775307</v>
      </c>
    </row>
    <row r="224" spans="1:30">
      <c r="A224" s="2">
        <v>223</v>
      </c>
      <c r="B224" s="2" t="s">
        <v>216</v>
      </c>
      <c r="C224" s="2" t="s">
        <v>955</v>
      </c>
      <c r="D224" s="2" t="s">
        <v>2059</v>
      </c>
      <c r="E224" s="2" t="s">
        <v>956</v>
      </c>
      <c r="F224" s="35" t="s">
        <v>957</v>
      </c>
      <c r="G224" s="74"/>
      <c r="H224" s="74"/>
      <c r="I224" s="74"/>
      <c r="J224" s="74"/>
      <c r="K224" s="75"/>
      <c r="L224" s="75"/>
      <c r="M224" s="86"/>
      <c r="O224" s="2">
        <v>1</v>
      </c>
      <c r="P224" s="2">
        <v>3</v>
      </c>
      <c r="Q224" s="2">
        <v>7</v>
      </c>
      <c r="R224" s="2">
        <v>3</v>
      </c>
      <c r="S224" s="76">
        <v>0</v>
      </c>
      <c r="T224" s="72">
        <v>5024.5</v>
      </c>
      <c r="U224" s="72">
        <v>778.5</v>
      </c>
      <c r="V224" s="73">
        <v>6.4540783558124595</v>
      </c>
      <c r="W224" s="73">
        <v>4246</v>
      </c>
      <c r="X224" s="73">
        <v>3796.4451044855909</v>
      </c>
      <c r="Y224" s="76">
        <v>0</v>
      </c>
      <c r="Z224" s="72">
        <v>4701</v>
      </c>
      <c r="AA224" s="72">
        <v>623</v>
      </c>
      <c r="AB224" s="73">
        <v>7.5457463884430176</v>
      </c>
      <c r="AC224" s="73">
        <v>4078</v>
      </c>
      <c r="AD224" s="73">
        <v>4625.7576942899777</v>
      </c>
    </row>
    <row r="225" spans="1:30">
      <c r="A225" s="2">
        <v>224</v>
      </c>
      <c r="C225" s="2" t="s">
        <v>955</v>
      </c>
      <c r="D225" s="2" t="s">
        <v>2059</v>
      </c>
      <c r="E225" s="2" t="s">
        <v>956</v>
      </c>
      <c r="F225" s="35" t="s">
        <v>957</v>
      </c>
      <c r="G225" s="74">
        <v>3166.9827037418663</v>
      </c>
      <c r="H225" s="74">
        <v>19.875776397515516</v>
      </c>
      <c r="I225" s="74">
        <v>2961.9935701850673</v>
      </c>
      <c r="J225" s="74">
        <v>56.170416467209193</v>
      </c>
      <c r="K225" s="75">
        <v>0.93527304922928711</v>
      </c>
      <c r="L225" s="75">
        <v>-9.6540479340840618E-2</v>
      </c>
      <c r="M225" s="86">
        <v>-6.4726950770712914</v>
      </c>
      <c r="N225" s="2" t="s">
        <v>715</v>
      </c>
      <c r="O225" s="2">
        <v>1</v>
      </c>
      <c r="P225" s="2">
        <v>3</v>
      </c>
      <c r="Q225" s="2">
        <v>7</v>
      </c>
      <c r="R225" s="2">
        <v>4</v>
      </c>
      <c r="S225" s="76">
        <v>0</v>
      </c>
      <c r="T225" s="72">
        <v>3621</v>
      </c>
      <c r="U225" s="72">
        <v>783</v>
      </c>
      <c r="V225" s="73">
        <v>4.6245210727969353</v>
      </c>
      <c r="W225" s="73">
        <v>2838</v>
      </c>
      <c r="X225" s="73">
        <v>2537.5203029981412</v>
      </c>
      <c r="Y225" s="76">
        <v>0</v>
      </c>
      <c r="Z225" s="72">
        <v>1763</v>
      </c>
      <c r="AA225" s="72">
        <v>618.5</v>
      </c>
      <c r="AB225" s="73">
        <v>2.8504446240905414</v>
      </c>
      <c r="AC225" s="73">
        <v>1144.5</v>
      </c>
      <c r="AD225" s="73">
        <v>1298.229446080157</v>
      </c>
    </row>
    <row r="226" spans="1:30">
      <c r="A226" s="2">
        <v>225</v>
      </c>
      <c r="B226" s="2" t="s">
        <v>217</v>
      </c>
      <c r="C226" s="2" t="s">
        <v>958</v>
      </c>
      <c r="D226" s="2" t="s">
        <v>2059</v>
      </c>
      <c r="E226" s="2" t="s">
        <v>958</v>
      </c>
      <c r="F226" s="35" t="s">
        <v>959</v>
      </c>
      <c r="G226" s="74"/>
      <c r="H226" s="74"/>
      <c r="I226" s="74"/>
      <c r="J226" s="74"/>
      <c r="K226" s="75"/>
      <c r="L226" s="75"/>
      <c r="M226" s="86"/>
      <c r="O226" s="2">
        <v>1</v>
      </c>
      <c r="P226" s="2">
        <v>3</v>
      </c>
      <c r="Q226" s="2">
        <v>7</v>
      </c>
      <c r="R226" s="2">
        <v>5</v>
      </c>
      <c r="S226" s="76">
        <v>0</v>
      </c>
      <c r="T226" s="72">
        <v>1675</v>
      </c>
      <c r="U226" s="72">
        <v>794</v>
      </c>
      <c r="V226" s="73">
        <v>2.1095717884130982</v>
      </c>
      <c r="W226" s="73">
        <v>881</v>
      </c>
      <c r="X226" s="73">
        <v>787.72212365798532</v>
      </c>
      <c r="Y226" s="76">
        <v>0</v>
      </c>
      <c r="Z226" s="72">
        <v>1384</v>
      </c>
      <c r="AA226" s="72">
        <v>615</v>
      </c>
      <c r="AB226" s="73">
        <v>2.2504065040650407</v>
      </c>
      <c r="AC226" s="73">
        <v>769</v>
      </c>
      <c r="AD226" s="73">
        <v>872.29221846713904</v>
      </c>
    </row>
    <row r="227" spans="1:30">
      <c r="A227" s="2">
        <v>226</v>
      </c>
      <c r="C227" s="2" t="s">
        <v>958</v>
      </c>
      <c r="D227" s="2" t="s">
        <v>2059</v>
      </c>
      <c r="E227" s="2" t="s">
        <v>958</v>
      </c>
      <c r="F227" s="35" t="s">
        <v>959</v>
      </c>
      <c r="G227" s="74">
        <v>1058.1942489775547</v>
      </c>
      <c r="H227" s="74">
        <v>25.559780312632029</v>
      </c>
      <c r="I227" s="74">
        <v>892.14282161821188</v>
      </c>
      <c r="J227" s="74">
        <v>2.2250476795931466</v>
      </c>
      <c r="K227" s="75">
        <v>0.84308039141227187</v>
      </c>
      <c r="L227" s="75">
        <v>-0.24625788986232477</v>
      </c>
      <c r="M227" s="86">
        <v>-15.691960858772813</v>
      </c>
      <c r="N227" s="2" t="s">
        <v>715</v>
      </c>
      <c r="O227" s="2">
        <v>1</v>
      </c>
      <c r="P227" s="2">
        <v>3</v>
      </c>
      <c r="Q227" s="2">
        <v>7</v>
      </c>
      <c r="R227" s="2">
        <v>6</v>
      </c>
      <c r="S227" s="76">
        <v>0</v>
      </c>
      <c r="T227" s="72">
        <v>2250</v>
      </c>
      <c r="U227" s="72">
        <v>764</v>
      </c>
      <c r="V227" s="73">
        <v>2.9450261780104712</v>
      </c>
      <c r="W227" s="73">
        <v>1486</v>
      </c>
      <c r="X227" s="73">
        <v>1328.6663742971239</v>
      </c>
      <c r="Y227" s="76">
        <v>0</v>
      </c>
      <c r="Z227" s="72">
        <v>1448</v>
      </c>
      <c r="AA227" s="72">
        <v>644</v>
      </c>
      <c r="AB227" s="73">
        <v>2.2484472049689441</v>
      </c>
      <c r="AC227" s="73">
        <v>804</v>
      </c>
      <c r="AD227" s="73">
        <v>911.99342476928462</v>
      </c>
    </row>
    <row r="228" spans="1:30">
      <c r="A228" s="2">
        <v>227</v>
      </c>
      <c r="B228" s="2" t="s">
        <v>218</v>
      </c>
      <c r="C228" s="2" t="s">
        <v>979</v>
      </c>
      <c r="D228" s="2" t="s">
        <v>2059</v>
      </c>
      <c r="E228" s="2" t="s">
        <v>980</v>
      </c>
      <c r="F228" s="35" t="s">
        <v>981</v>
      </c>
      <c r="G228" s="74"/>
      <c r="H228" s="74"/>
      <c r="I228" s="74"/>
      <c r="J228" s="74"/>
      <c r="K228" s="75"/>
      <c r="L228" s="75"/>
      <c r="M228" s="86"/>
      <c r="O228" s="2">
        <v>1</v>
      </c>
      <c r="P228" s="2">
        <v>3</v>
      </c>
      <c r="Q228" s="2">
        <v>7</v>
      </c>
      <c r="R228" s="2">
        <v>7</v>
      </c>
      <c r="S228" s="76">
        <v>0</v>
      </c>
      <c r="T228" s="72">
        <v>2059</v>
      </c>
      <c r="U228" s="72">
        <v>721</v>
      </c>
      <c r="V228" s="73">
        <v>2.8557558945908461</v>
      </c>
      <c r="W228" s="73">
        <v>1338</v>
      </c>
      <c r="X228" s="73">
        <v>1196.3362105044091</v>
      </c>
      <c r="Y228" s="76">
        <v>0</v>
      </c>
      <c r="Z228" s="72">
        <v>1688</v>
      </c>
      <c r="AA228" s="72">
        <v>650</v>
      </c>
      <c r="AB228" s="73">
        <v>2.5969230769230771</v>
      </c>
      <c r="AC228" s="73">
        <v>1038</v>
      </c>
      <c r="AD228" s="73">
        <v>1177.4243469036285</v>
      </c>
    </row>
    <row r="229" spans="1:30">
      <c r="A229" s="2">
        <v>228</v>
      </c>
      <c r="C229" s="2" t="s">
        <v>979</v>
      </c>
      <c r="D229" s="2" t="s">
        <v>2059</v>
      </c>
      <c r="E229" s="2" t="s">
        <v>980</v>
      </c>
      <c r="F229" s="35" t="s">
        <v>981</v>
      </c>
      <c r="G229" s="74">
        <v>1731.4686634094082</v>
      </c>
      <c r="H229" s="74">
        <v>30.906274206041829</v>
      </c>
      <c r="I229" s="74">
        <v>1094.6189737591537</v>
      </c>
      <c r="J229" s="74">
        <v>7.5647668393782297</v>
      </c>
      <c r="K229" s="75">
        <v>0.63219103925551645</v>
      </c>
      <c r="L229" s="75">
        <v>-0.66156750841630085</v>
      </c>
      <c r="M229" s="86">
        <v>-36.780896074448357</v>
      </c>
      <c r="N229" s="2" t="s">
        <v>715</v>
      </c>
      <c r="O229" s="2">
        <v>1</v>
      </c>
      <c r="P229" s="2">
        <v>3</v>
      </c>
      <c r="Q229" s="2">
        <v>7</v>
      </c>
      <c r="R229" s="2">
        <v>8</v>
      </c>
      <c r="S229" s="76">
        <v>0</v>
      </c>
      <c r="T229" s="72">
        <v>3246</v>
      </c>
      <c r="U229" s="72">
        <v>711</v>
      </c>
      <c r="V229" s="73">
        <v>4.5654008438818563</v>
      </c>
      <c r="W229" s="73">
        <v>2535</v>
      </c>
      <c r="X229" s="73">
        <v>2266.6011163144071</v>
      </c>
      <c r="Y229" s="76">
        <v>0</v>
      </c>
      <c r="Z229" s="72">
        <v>1518</v>
      </c>
      <c r="AA229" s="72">
        <v>626</v>
      </c>
      <c r="AB229" s="73">
        <v>2.4249201277955272</v>
      </c>
      <c r="AC229" s="73">
        <v>892</v>
      </c>
      <c r="AD229" s="73">
        <v>1011.8136006146789</v>
      </c>
    </row>
    <row r="230" spans="1:30">
      <c r="A230" s="2">
        <v>229</v>
      </c>
      <c r="B230" s="2" t="s">
        <v>219</v>
      </c>
      <c r="C230" s="2" t="s">
        <v>982</v>
      </c>
      <c r="D230" s="2" t="s">
        <v>2059</v>
      </c>
      <c r="E230" s="2" t="s">
        <v>983</v>
      </c>
      <c r="F230" s="35" t="s">
        <v>984</v>
      </c>
      <c r="G230" s="74"/>
      <c r="H230" s="74"/>
      <c r="I230" s="74"/>
      <c r="J230" s="74"/>
      <c r="K230" s="75"/>
      <c r="L230" s="75"/>
      <c r="M230" s="86"/>
      <c r="O230" s="2">
        <v>1</v>
      </c>
      <c r="P230" s="2">
        <v>3</v>
      </c>
      <c r="Q230" s="2">
        <v>7</v>
      </c>
      <c r="R230" s="2">
        <v>9</v>
      </c>
      <c r="S230" s="76">
        <v>0</v>
      </c>
      <c r="T230" s="72">
        <v>2584</v>
      </c>
      <c r="U230" s="72">
        <v>716</v>
      </c>
      <c r="V230" s="73">
        <v>3.6089385474860336</v>
      </c>
      <c r="W230" s="73">
        <v>1868</v>
      </c>
      <c r="X230" s="73">
        <v>1670.2212565188611</v>
      </c>
      <c r="Y230" s="76">
        <v>0</v>
      </c>
      <c r="Z230" s="72">
        <v>1323</v>
      </c>
      <c r="AA230" s="72">
        <v>612</v>
      </c>
      <c r="AB230" s="73">
        <v>2.1617647058823528</v>
      </c>
      <c r="AC230" s="73">
        <v>711</v>
      </c>
      <c r="AD230" s="73">
        <v>806.5016480235837</v>
      </c>
    </row>
    <row r="231" spans="1:30">
      <c r="A231" s="2">
        <v>230</v>
      </c>
      <c r="C231" s="2" t="s">
        <v>982</v>
      </c>
      <c r="D231" s="2" t="s">
        <v>2059</v>
      </c>
      <c r="E231" s="2" t="s">
        <v>983</v>
      </c>
      <c r="F231" s="35" t="s">
        <v>984</v>
      </c>
      <c r="G231" s="74">
        <v>1105.5827535789999</v>
      </c>
      <c r="H231" s="74">
        <v>51.071572988273338</v>
      </c>
      <c r="I231" s="74">
        <v>629.83127997903637</v>
      </c>
      <c r="J231" s="74">
        <v>28.050427735254384</v>
      </c>
      <c r="K231" s="75">
        <v>0.56968262026532368</v>
      </c>
      <c r="L231" s="75">
        <v>-0.81176970138635407</v>
      </c>
      <c r="M231" s="86">
        <v>-43.031737973467635</v>
      </c>
      <c r="N231" s="2" t="s">
        <v>715</v>
      </c>
      <c r="O231" s="2">
        <v>1</v>
      </c>
      <c r="P231" s="2">
        <v>3</v>
      </c>
      <c r="Q231" s="2">
        <v>7</v>
      </c>
      <c r="R231" s="2">
        <v>10</v>
      </c>
      <c r="S231" s="76">
        <v>0</v>
      </c>
      <c r="T231" s="72">
        <v>1337.5</v>
      </c>
      <c r="U231" s="72">
        <v>732.5</v>
      </c>
      <c r="V231" s="73">
        <v>1.8259385665529011</v>
      </c>
      <c r="W231" s="73">
        <v>605</v>
      </c>
      <c r="X231" s="73">
        <v>540.94425063913866</v>
      </c>
      <c r="Y231" s="76">
        <v>0</v>
      </c>
      <c r="Z231" s="72">
        <v>1023.5</v>
      </c>
      <c r="AA231" s="72">
        <v>624</v>
      </c>
      <c r="AB231" s="73">
        <v>1.640224358974359</v>
      </c>
      <c r="AC231" s="73">
        <v>399.5</v>
      </c>
      <c r="AD231" s="73">
        <v>453.16091193448904</v>
      </c>
    </row>
    <row r="232" spans="1:30">
      <c r="A232" s="2">
        <v>231</v>
      </c>
      <c r="B232" s="2" t="s">
        <v>220</v>
      </c>
      <c r="C232" s="2" t="s">
        <v>985</v>
      </c>
      <c r="D232" s="2" t="s">
        <v>2059</v>
      </c>
      <c r="E232" s="2" t="s">
        <v>985</v>
      </c>
      <c r="F232" s="35" t="s">
        <v>986</v>
      </c>
      <c r="G232" s="74"/>
      <c r="H232" s="74"/>
      <c r="I232" s="74"/>
      <c r="J232" s="74"/>
      <c r="K232" s="75"/>
      <c r="L232" s="75"/>
      <c r="M232" s="86"/>
      <c r="O232" s="2">
        <v>1</v>
      </c>
      <c r="P232" s="2">
        <v>3</v>
      </c>
      <c r="Q232" s="2">
        <v>8</v>
      </c>
      <c r="R232" s="2">
        <v>1</v>
      </c>
      <c r="S232" s="76">
        <v>0</v>
      </c>
      <c r="T232" s="72">
        <v>1592.5</v>
      </c>
      <c r="U232" s="72">
        <v>781</v>
      </c>
      <c r="V232" s="73">
        <v>2.0390524967989756</v>
      </c>
      <c r="W232" s="73">
        <v>811.5</v>
      </c>
      <c r="X232" s="73">
        <v>725.58059403910909</v>
      </c>
      <c r="Y232" s="76">
        <v>0</v>
      </c>
      <c r="Z232" s="72">
        <v>1127</v>
      </c>
      <c r="AA232" s="72">
        <v>606</v>
      </c>
      <c r="AB232" s="73">
        <v>1.8597359735973598</v>
      </c>
      <c r="AC232" s="73">
        <v>521</v>
      </c>
      <c r="AD232" s="73">
        <v>590.98081381193686</v>
      </c>
    </row>
    <row r="233" spans="1:30">
      <c r="A233" s="2">
        <v>232</v>
      </c>
      <c r="C233" s="2" t="s">
        <v>985</v>
      </c>
      <c r="D233" s="2" t="s">
        <v>2059</v>
      </c>
      <c r="E233" s="2" t="s">
        <v>985</v>
      </c>
      <c r="F233" s="35" t="s">
        <v>986</v>
      </c>
      <c r="G233" s="74">
        <v>1326.431067476301</v>
      </c>
      <c r="H233" s="74">
        <v>45.298281092012125</v>
      </c>
      <c r="I233" s="74">
        <v>746.9498385703655</v>
      </c>
      <c r="J233" s="74">
        <v>20.880789673500381</v>
      </c>
      <c r="K233" s="75">
        <v>0.56312752082287232</v>
      </c>
      <c r="L233" s="75">
        <v>-0.82846643576714951</v>
      </c>
      <c r="M233" s="86">
        <v>-43.68724791771276</v>
      </c>
      <c r="N233" s="2" t="s">
        <v>715</v>
      </c>
      <c r="O233" s="2">
        <v>1</v>
      </c>
      <c r="P233" s="2">
        <v>3</v>
      </c>
      <c r="Q233" s="2">
        <v>8</v>
      </c>
      <c r="R233" s="2">
        <v>2</v>
      </c>
      <c r="S233" s="76">
        <v>1</v>
      </c>
      <c r="T233" s="72">
        <v>2949</v>
      </c>
      <c r="U233" s="72">
        <v>793.5</v>
      </c>
      <c r="V233" s="73">
        <v>3.7164461247637051</v>
      </c>
      <c r="W233" s="73">
        <v>2155.5</v>
      </c>
      <c r="X233" s="73">
        <v>1927.281540913493</v>
      </c>
      <c r="Y233" s="76">
        <v>0</v>
      </c>
      <c r="Z233" s="72">
        <v>1400</v>
      </c>
      <c r="AA233" s="72">
        <v>604</v>
      </c>
      <c r="AB233" s="73">
        <v>2.3178807947019866</v>
      </c>
      <c r="AC233" s="73">
        <v>796</v>
      </c>
      <c r="AD233" s="73">
        <v>902.91886332879415</v>
      </c>
    </row>
    <row r="234" spans="1:30">
      <c r="A234" s="2">
        <v>233</v>
      </c>
      <c r="B234" s="2" t="s">
        <v>221</v>
      </c>
      <c r="C234" s="2" t="s">
        <v>987</v>
      </c>
      <c r="D234" s="2" t="s">
        <v>2059</v>
      </c>
      <c r="E234" s="2" t="s">
        <v>988</v>
      </c>
      <c r="F234" s="35" t="s">
        <v>989</v>
      </c>
      <c r="G234" s="74"/>
      <c r="H234" s="74"/>
      <c r="I234" s="74"/>
      <c r="J234" s="74"/>
      <c r="K234" s="75"/>
      <c r="L234" s="75"/>
      <c r="M234" s="86"/>
      <c r="O234" s="2">
        <v>1</v>
      </c>
      <c r="P234" s="2">
        <v>3</v>
      </c>
      <c r="Q234" s="2">
        <v>8</v>
      </c>
      <c r="R234" s="2">
        <v>3</v>
      </c>
      <c r="S234" s="76">
        <v>0</v>
      </c>
      <c r="T234" s="72">
        <v>2046</v>
      </c>
      <c r="U234" s="72">
        <v>768</v>
      </c>
      <c r="V234" s="73">
        <v>2.6640625</v>
      </c>
      <c r="W234" s="73">
        <v>1278</v>
      </c>
      <c r="X234" s="73">
        <v>1142.6888468046598</v>
      </c>
      <c r="Y234" s="76">
        <v>0</v>
      </c>
      <c r="Z234" s="72">
        <v>2397.5</v>
      </c>
      <c r="AA234" s="72">
        <v>606</v>
      </c>
      <c r="AB234" s="73">
        <v>3.9562706270627062</v>
      </c>
      <c r="AC234" s="73">
        <v>1791.5</v>
      </c>
      <c r="AD234" s="73">
        <v>2032.1346025798175</v>
      </c>
    </row>
    <row r="235" spans="1:30">
      <c r="A235" s="2">
        <v>234</v>
      </c>
      <c r="C235" s="2" t="s">
        <v>987</v>
      </c>
      <c r="D235" s="2" t="s">
        <v>2059</v>
      </c>
      <c r="E235" s="2" t="s">
        <v>988</v>
      </c>
      <c r="F235" s="35" t="s">
        <v>989</v>
      </c>
      <c r="G235" s="74">
        <v>1132.1829047467922</v>
      </c>
      <c r="H235" s="74">
        <v>0.92793682132279875</v>
      </c>
      <c r="I235" s="74">
        <v>1702.0474301819795</v>
      </c>
      <c r="J235" s="74">
        <v>19.393535488170606</v>
      </c>
      <c r="K235" s="75">
        <v>1.5033325649468581</v>
      </c>
      <c r="L235" s="75">
        <v>0.58816419536639097</v>
      </c>
      <c r="M235" s="86">
        <v>50.333256494685806</v>
      </c>
      <c r="N235" s="2" t="s">
        <v>715</v>
      </c>
      <c r="O235" s="2">
        <v>1</v>
      </c>
      <c r="P235" s="2">
        <v>3</v>
      </c>
      <c r="Q235" s="2">
        <v>8</v>
      </c>
      <c r="R235" s="2">
        <v>4</v>
      </c>
      <c r="S235" s="76">
        <v>0</v>
      </c>
      <c r="T235" s="72">
        <v>2014.5</v>
      </c>
      <c r="U235" s="72">
        <v>760</v>
      </c>
      <c r="V235" s="73">
        <v>2.6506578947368422</v>
      </c>
      <c r="W235" s="73">
        <v>1254.5</v>
      </c>
      <c r="X235" s="73">
        <v>1121.6769626889247</v>
      </c>
      <c r="Y235" s="76">
        <v>0</v>
      </c>
      <c r="Z235" s="72">
        <v>1815.5</v>
      </c>
      <c r="AA235" s="72">
        <v>606</v>
      </c>
      <c r="AB235" s="73">
        <v>2.9958745874587458</v>
      </c>
      <c r="AC235" s="73">
        <v>1209.5</v>
      </c>
      <c r="AD235" s="73">
        <v>1371.9602577841413</v>
      </c>
    </row>
    <row r="236" spans="1:30">
      <c r="A236" s="2">
        <v>235</v>
      </c>
      <c r="B236" s="2" t="s">
        <v>222</v>
      </c>
      <c r="C236" s="2" t="s">
        <v>990</v>
      </c>
      <c r="D236" s="2" t="s">
        <v>991</v>
      </c>
      <c r="E236" s="2" t="s">
        <v>992</v>
      </c>
      <c r="F236" s="35" t="s">
        <v>993</v>
      </c>
      <c r="G236" s="74"/>
      <c r="H236" s="74"/>
      <c r="I236" s="74"/>
      <c r="J236" s="74"/>
      <c r="K236" s="75"/>
      <c r="L236" s="75"/>
      <c r="M236" s="86"/>
      <c r="O236" s="2">
        <v>1</v>
      </c>
      <c r="P236" s="2">
        <v>3</v>
      </c>
      <c r="Q236" s="2">
        <v>8</v>
      </c>
      <c r="R236" s="2">
        <v>5</v>
      </c>
      <c r="S236" s="76">
        <v>0</v>
      </c>
      <c r="T236" s="72">
        <v>3445</v>
      </c>
      <c r="U236" s="72">
        <v>792</v>
      </c>
      <c r="V236" s="73">
        <v>4.3497474747474749</v>
      </c>
      <c r="W236" s="73">
        <v>2653</v>
      </c>
      <c r="X236" s="73">
        <v>2372.1075982572474</v>
      </c>
      <c r="Y236" s="76">
        <v>0</v>
      </c>
      <c r="Z236" s="72">
        <v>2011</v>
      </c>
      <c r="AA236" s="72">
        <v>605</v>
      </c>
      <c r="AB236" s="73">
        <v>3.3239669421487603</v>
      </c>
      <c r="AC236" s="73">
        <v>1406</v>
      </c>
      <c r="AD236" s="73">
        <v>1594.8541731661867</v>
      </c>
    </row>
    <row r="237" spans="1:30">
      <c r="A237" s="2">
        <v>236</v>
      </c>
      <c r="C237" s="2" t="s">
        <v>990</v>
      </c>
      <c r="D237" s="2" t="s">
        <v>991</v>
      </c>
      <c r="E237" s="2" t="s">
        <v>992</v>
      </c>
      <c r="F237" s="35" t="s">
        <v>993</v>
      </c>
      <c r="G237" s="74">
        <v>2473.8140586046889</v>
      </c>
      <c r="H237" s="74">
        <v>4.1113219481340941</v>
      </c>
      <c r="I237" s="74">
        <v>1627.7494583879643</v>
      </c>
      <c r="J237" s="74">
        <v>2.020905923344944</v>
      </c>
      <c r="K237" s="75">
        <v>0.65799183763474434</v>
      </c>
      <c r="L237" s="75">
        <v>-0.60385840739632157</v>
      </c>
      <c r="M237" s="86">
        <v>-34.200816236525569</v>
      </c>
      <c r="N237" s="2" t="s">
        <v>715</v>
      </c>
      <c r="O237" s="2">
        <v>1</v>
      </c>
      <c r="P237" s="2">
        <v>3</v>
      </c>
      <c r="Q237" s="2">
        <v>8</v>
      </c>
      <c r="R237" s="2">
        <v>6</v>
      </c>
      <c r="S237" s="76">
        <v>0</v>
      </c>
      <c r="T237" s="72">
        <v>3659.5</v>
      </c>
      <c r="U237" s="72">
        <v>779</v>
      </c>
      <c r="V237" s="73">
        <v>4.6976893453145054</v>
      </c>
      <c r="W237" s="73">
        <v>2880.5</v>
      </c>
      <c r="X237" s="73">
        <v>2575.5205189521303</v>
      </c>
      <c r="Y237" s="76">
        <v>0</v>
      </c>
      <c r="Z237" s="72">
        <v>2089</v>
      </c>
      <c r="AA237" s="72">
        <v>625</v>
      </c>
      <c r="AB237" s="73">
        <v>3.3424</v>
      </c>
      <c r="AC237" s="73">
        <v>1464</v>
      </c>
      <c r="AD237" s="73">
        <v>1660.6447436097421</v>
      </c>
    </row>
    <row r="238" spans="1:30">
      <c r="A238" s="2">
        <v>237</v>
      </c>
      <c r="B238" s="2" t="s">
        <v>223</v>
      </c>
      <c r="C238" s="2" t="s">
        <v>994</v>
      </c>
      <c r="D238" s="2" t="s">
        <v>2059</v>
      </c>
      <c r="E238" s="2" t="s">
        <v>995</v>
      </c>
      <c r="F238" s="35" t="s">
        <v>996</v>
      </c>
      <c r="G238" s="74"/>
      <c r="H238" s="74"/>
      <c r="I238" s="74"/>
      <c r="J238" s="74"/>
      <c r="K238" s="75"/>
      <c r="L238" s="75"/>
      <c r="M238" s="86"/>
      <c r="O238" s="2">
        <v>1</v>
      </c>
      <c r="P238" s="2">
        <v>3</v>
      </c>
      <c r="Q238" s="2">
        <v>8</v>
      </c>
      <c r="R238" s="2">
        <v>7</v>
      </c>
      <c r="S238" s="76">
        <v>0</v>
      </c>
      <c r="T238" s="72">
        <v>1782</v>
      </c>
      <c r="U238" s="72">
        <v>717</v>
      </c>
      <c r="V238" s="73">
        <v>2.485355648535565</v>
      </c>
      <c r="W238" s="73">
        <v>1065</v>
      </c>
      <c r="X238" s="73">
        <v>952.2407056705498</v>
      </c>
      <c r="Y238" s="76">
        <v>0</v>
      </c>
      <c r="Z238" s="72">
        <v>1152</v>
      </c>
      <c r="AA238" s="72">
        <v>643</v>
      </c>
      <c r="AB238" s="73">
        <v>1.791601866251944</v>
      </c>
      <c r="AC238" s="73">
        <v>509</v>
      </c>
      <c r="AD238" s="73">
        <v>577.36897165120126</v>
      </c>
    </row>
    <row r="239" spans="1:30">
      <c r="A239" s="2">
        <v>238</v>
      </c>
      <c r="C239" s="2" t="s">
        <v>994</v>
      </c>
      <c r="D239" s="2" t="s">
        <v>2059</v>
      </c>
      <c r="E239" s="2" t="s">
        <v>995</v>
      </c>
      <c r="F239" s="35" t="s">
        <v>996</v>
      </c>
      <c r="G239" s="74">
        <v>694.73335991175327</v>
      </c>
      <c r="H239" s="74">
        <v>37.065637065637056</v>
      </c>
      <c r="I239" s="74">
        <v>618.20449813340804</v>
      </c>
      <c r="J239" s="74">
        <v>6.6055045871559637</v>
      </c>
      <c r="K239" s="75">
        <v>0.88984426803966044</v>
      </c>
      <c r="L239" s="75">
        <v>-0.16837522328681823</v>
      </c>
      <c r="M239" s="86">
        <v>-11.015573196033959</v>
      </c>
      <c r="N239" s="2" t="s">
        <v>715</v>
      </c>
      <c r="O239" s="2">
        <v>1</v>
      </c>
      <c r="P239" s="2">
        <v>3</v>
      </c>
      <c r="Q239" s="2">
        <v>8</v>
      </c>
      <c r="R239" s="2">
        <v>8</v>
      </c>
      <c r="S239" s="76">
        <v>0</v>
      </c>
      <c r="T239" s="72">
        <v>1180</v>
      </c>
      <c r="U239" s="72">
        <v>691</v>
      </c>
      <c r="V239" s="73">
        <v>1.70767004341534</v>
      </c>
      <c r="W239" s="73">
        <v>489</v>
      </c>
      <c r="X239" s="73">
        <v>437.22601415295668</v>
      </c>
      <c r="Y239" s="76">
        <v>0</v>
      </c>
      <c r="Z239" s="72">
        <v>1217</v>
      </c>
      <c r="AA239" s="72">
        <v>636</v>
      </c>
      <c r="AB239" s="73">
        <v>1.9135220125786163</v>
      </c>
      <c r="AC239" s="73">
        <v>581</v>
      </c>
      <c r="AD239" s="73">
        <v>659.04002461561481</v>
      </c>
    </row>
    <row r="240" spans="1:30">
      <c r="A240" s="2">
        <v>239</v>
      </c>
      <c r="B240" s="2" t="s">
        <v>224</v>
      </c>
      <c r="C240" s="2" t="s">
        <v>998</v>
      </c>
      <c r="D240" s="2" t="s">
        <v>2059</v>
      </c>
      <c r="E240" s="2" t="s">
        <v>999</v>
      </c>
      <c r="F240" s="35" t="s">
        <v>1000</v>
      </c>
      <c r="G240" s="74"/>
      <c r="H240" s="74"/>
      <c r="I240" s="74"/>
      <c r="J240" s="74"/>
      <c r="K240" s="75"/>
      <c r="L240" s="75"/>
      <c r="M240" s="86"/>
      <c r="O240" s="2">
        <v>1</v>
      </c>
      <c r="P240" s="2">
        <v>3</v>
      </c>
      <c r="Q240" s="2">
        <v>8</v>
      </c>
      <c r="R240" s="2">
        <v>9</v>
      </c>
      <c r="S240" s="76">
        <v>0</v>
      </c>
      <c r="T240" s="72">
        <v>3437</v>
      </c>
      <c r="U240" s="72">
        <v>696</v>
      </c>
      <c r="V240" s="73">
        <v>4.9382183908045976</v>
      </c>
      <c r="W240" s="73">
        <v>2741</v>
      </c>
      <c r="X240" s="73">
        <v>2450.7903983502133</v>
      </c>
      <c r="Y240" s="76">
        <v>0</v>
      </c>
      <c r="Z240" s="72">
        <v>2402.5</v>
      </c>
      <c r="AA240" s="72">
        <v>621</v>
      </c>
      <c r="AB240" s="73">
        <v>3.8687600644122382</v>
      </c>
      <c r="AC240" s="73">
        <v>1781.5</v>
      </c>
      <c r="AD240" s="73">
        <v>2020.7914007792044</v>
      </c>
    </row>
    <row r="241" spans="1:30">
      <c r="A241" s="2">
        <v>240</v>
      </c>
      <c r="C241" s="2" t="s">
        <v>998</v>
      </c>
      <c r="D241" s="2" t="s">
        <v>2059</v>
      </c>
      <c r="E241" s="2" t="s">
        <v>999</v>
      </c>
      <c r="F241" s="35" t="s">
        <v>1000</v>
      </c>
      <c r="G241" s="74">
        <v>2607.038345125733</v>
      </c>
      <c r="H241" s="74">
        <v>5.9933121838292003</v>
      </c>
      <c r="I241" s="74">
        <v>2684.6522861600797</v>
      </c>
      <c r="J241" s="74">
        <v>24.728002535122002</v>
      </c>
      <c r="K241" s="75">
        <v>1.0297709242288124</v>
      </c>
      <c r="L241" s="75">
        <v>4.2323441063608747E-2</v>
      </c>
      <c r="M241" s="86">
        <v>2.9770924228812405</v>
      </c>
      <c r="N241" s="2" t="s">
        <v>715</v>
      </c>
      <c r="O241" s="2">
        <v>1</v>
      </c>
      <c r="P241" s="2">
        <v>3</v>
      </c>
      <c r="Q241" s="2">
        <v>8</v>
      </c>
      <c r="R241" s="2">
        <v>10</v>
      </c>
      <c r="S241" s="76">
        <v>0</v>
      </c>
      <c r="T241" s="72">
        <v>3820.5</v>
      </c>
      <c r="U241" s="72">
        <v>730</v>
      </c>
      <c r="V241" s="73">
        <v>5.2335616438356167</v>
      </c>
      <c r="W241" s="73">
        <v>3090.5</v>
      </c>
      <c r="X241" s="73">
        <v>2763.2862919012528</v>
      </c>
      <c r="Y241" s="76">
        <v>0</v>
      </c>
      <c r="Z241" s="72">
        <v>3563</v>
      </c>
      <c r="AA241" s="72">
        <v>611</v>
      </c>
      <c r="AB241" s="73">
        <v>5.8314238952536828</v>
      </c>
      <c r="AC241" s="73">
        <v>2952</v>
      </c>
      <c r="AD241" s="73">
        <v>3348.5131715409552</v>
      </c>
    </row>
    <row r="242" spans="1:30">
      <c r="A242" s="2">
        <v>241</v>
      </c>
      <c r="B242" s="2" t="s">
        <v>225</v>
      </c>
      <c r="C242" s="2" t="s">
        <v>1001</v>
      </c>
      <c r="D242" s="2" t="s">
        <v>2059</v>
      </c>
      <c r="E242" s="2" t="s">
        <v>1002</v>
      </c>
      <c r="F242" s="35" t="s">
        <v>1003</v>
      </c>
      <c r="G242" s="74"/>
      <c r="H242" s="74"/>
      <c r="I242" s="74"/>
      <c r="J242" s="74"/>
      <c r="K242" s="75"/>
      <c r="L242" s="75"/>
      <c r="M242" s="86"/>
      <c r="O242" s="2">
        <v>1</v>
      </c>
      <c r="P242" s="2">
        <v>4</v>
      </c>
      <c r="Q242" s="2">
        <v>1</v>
      </c>
      <c r="R242" s="2">
        <v>1</v>
      </c>
      <c r="S242" s="76">
        <v>0</v>
      </c>
      <c r="T242" s="72">
        <v>1489</v>
      </c>
      <c r="U242" s="72">
        <v>740</v>
      </c>
      <c r="V242" s="73">
        <v>2.0121621621621624</v>
      </c>
      <c r="W242" s="73">
        <v>749</v>
      </c>
      <c r="X242" s="73">
        <v>669.69792351853687</v>
      </c>
      <c r="Y242" s="76">
        <v>0</v>
      </c>
      <c r="Z242" s="72">
        <v>914</v>
      </c>
      <c r="AA242" s="72">
        <v>567</v>
      </c>
      <c r="AB242" s="73">
        <v>1.6119929453262787</v>
      </c>
      <c r="AC242" s="73">
        <v>347</v>
      </c>
      <c r="AD242" s="73">
        <v>393.60910248127084</v>
      </c>
    </row>
    <row r="243" spans="1:30">
      <c r="A243" s="2">
        <v>242</v>
      </c>
      <c r="C243" s="2" t="s">
        <v>1001</v>
      </c>
      <c r="D243" s="2" t="s">
        <v>2059</v>
      </c>
      <c r="E243" s="2" t="s">
        <v>1002</v>
      </c>
      <c r="F243" s="35" t="s">
        <v>1003</v>
      </c>
      <c r="G243" s="74">
        <v>709.70991561126652</v>
      </c>
      <c r="H243" s="74">
        <v>5.6377952755905492</v>
      </c>
      <c r="I243" s="74">
        <v>884.76974044781343</v>
      </c>
      <c r="J243" s="74">
        <v>55.512820512820518</v>
      </c>
      <c r="K243" s="75">
        <v>1.2466639129393726</v>
      </c>
      <c r="L243" s="75">
        <v>0.31807258265932359</v>
      </c>
      <c r="M243" s="86">
        <v>24.666391293937259</v>
      </c>
      <c r="N243" s="2" t="s">
        <v>715</v>
      </c>
      <c r="O243" s="2">
        <v>1</v>
      </c>
      <c r="P243" s="2">
        <v>4</v>
      </c>
      <c r="Q243" s="2">
        <v>1</v>
      </c>
      <c r="R243" s="2">
        <v>2</v>
      </c>
      <c r="S243" s="76">
        <v>0</v>
      </c>
      <c r="T243" s="72">
        <v>1561.5</v>
      </c>
      <c r="U243" s="72">
        <v>723</v>
      </c>
      <c r="V243" s="73">
        <v>2.1597510373443982</v>
      </c>
      <c r="W243" s="73">
        <v>838.5</v>
      </c>
      <c r="X243" s="73">
        <v>749.72190770399629</v>
      </c>
      <c r="Y243" s="76">
        <v>1</v>
      </c>
      <c r="Z243" s="72">
        <v>1757</v>
      </c>
      <c r="AA243" s="72">
        <v>544</v>
      </c>
      <c r="AB243" s="73">
        <v>3.2297794117647061</v>
      </c>
      <c r="AC243" s="73">
        <v>1213</v>
      </c>
      <c r="AD243" s="73">
        <v>1375.930378414356</v>
      </c>
    </row>
    <row r="244" spans="1:30">
      <c r="A244" s="2">
        <v>243</v>
      </c>
      <c r="B244" s="2" t="s">
        <v>964</v>
      </c>
      <c r="C244" s="2" t="s">
        <v>963</v>
      </c>
      <c r="D244" s="2" t="s">
        <v>2059</v>
      </c>
      <c r="E244" s="2" t="s">
        <v>962</v>
      </c>
      <c r="F244" s="35" t="s">
        <v>1004</v>
      </c>
      <c r="G244" s="74"/>
      <c r="H244" s="74"/>
      <c r="I244" s="74"/>
      <c r="J244" s="74"/>
      <c r="K244" s="75"/>
      <c r="L244" s="75"/>
      <c r="M244" s="86"/>
      <c r="O244" s="2">
        <v>1</v>
      </c>
      <c r="P244" s="2">
        <v>4</v>
      </c>
      <c r="Q244" s="2">
        <v>1</v>
      </c>
      <c r="R244" s="2">
        <v>3</v>
      </c>
      <c r="S244" s="76">
        <v>0</v>
      </c>
      <c r="T244" s="72">
        <v>1540</v>
      </c>
      <c r="U244" s="72">
        <v>728</v>
      </c>
      <c r="V244" s="73">
        <v>2.1153846153846154</v>
      </c>
      <c r="W244" s="73">
        <v>812</v>
      </c>
      <c r="X244" s="73">
        <v>726.02765540327368</v>
      </c>
      <c r="Y244" s="76">
        <v>0</v>
      </c>
      <c r="Z244" s="72">
        <v>1025</v>
      </c>
      <c r="AA244" s="72">
        <v>572</v>
      </c>
      <c r="AB244" s="73">
        <v>1.7919580419580419</v>
      </c>
      <c r="AC244" s="73">
        <v>453</v>
      </c>
      <c r="AD244" s="73">
        <v>513.84704156776854</v>
      </c>
    </row>
    <row r="245" spans="1:30">
      <c r="A245" s="2">
        <v>244</v>
      </c>
      <c r="C245" s="2" t="s">
        <v>963</v>
      </c>
      <c r="D245" s="2" t="s">
        <v>2059</v>
      </c>
      <c r="E245" s="2" t="s">
        <v>962</v>
      </c>
      <c r="F245" s="35" t="s">
        <v>1004</v>
      </c>
      <c r="G245" s="74">
        <v>860.59312601681154</v>
      </c>
      <c r="H245" s="74">
        <v>15.636363636363642</v>
      </c>
      <c r="I245" s="74">
        <v>792.60622581783286</v>
      </c>
      <c r="J245" s="74">
        <v>35.169946332737034</v>
      </c>
      <c r="K245" s="75">
        <v>0.92099994975134092</v>
      </c>
      <c r="L245" s="75">
        <v>-0.11872701728247052</v>
      </c>
      <c r="M245" s="86">
        <v>-7.9000050248659042</v>
      </c>
      <c r="N245" s="2" t="s">
        <v>715</v>
      </c>
      <c r="O245" s="2">
        <v>1</v>
      </c>
      <c r="P245" s="2">
        <v>4</v>
      </c>
      <c r="Q245" s="2">
        <v>1</v>
      </c>
      <c r="R245" s="2">
        <v>4</v>
      </c>
      <c r="S245" s="76">
        <v>0</v>
      </c>
      <c r="T245" s="72">
        <v>1854</v>
      </c>
      <c r="U245" s="72">
        <v>741</v>
      </c>
      <c r="V245" s="73">
        <v>2.5020242914979756</v>
      </c>
      <c r="W245" s="73">
        <v>1113</v>
      </c>
      <c r="X245" s="73">
        <v>995.15859663034928</v>
      </c>
      <c r="Y245" s="76">
        <v>0</v>
      </c>
      <c r="Z245" s="72">
        <v>1505.5</v>
      </c>
      <c r="AA245" s="72">
        <v>561</v>
      </c>
      <c r="AB245" s="73">
        <v>2.6836007130124777</v>
      </c>
      <c r="AC245" s="73">
        <v>944.5</v>
      </c>
      <c r="AD245" s="73">
        <v>1071.3654100678971</v>
      </c>
    </row>
    <row r="246" spans="1:30">
      <c r="A246" s="2">
        <v>245</v>
      </c>
      <c r="B246" s="2" t="s">
        <v>226</v>
      </c>
      <c r="C246" s="2" t="s">
        <v>333</v>
      </c>
      <c r="D246" s="2" t="s">
        <v>2059</v>
      </c>
      <c r="E246" s="2" t="s">
        <v>1005</v>
      </c>
      <c r="F246" s="35" t="s">
        <v>1006</v>
      </c>
      <c r="G246" s="74"/>
      <c r="H246" s="74"/>
      <c r="I246" s="74"/>
      <c r="J246" s="74"/>
      <c r="K246" s="75"/>
      <c r="L246" s="75"/>
      <c r="M246" s="86"/>
      <c r="O246" s="2">
        <v>1</v>
      </c>
      <c r="P246" s="2">
        <v>4</v>
      </c>
      <c r="Q246" s="2">
        <v>1</v>
      </c>
      <c r="R246" s="2">
        <v>5</v>
      </c>
      <c r="S246" s="76">
        <v>0</v>
      </c>
      <c r="T246" s="72">
        <v>1871</v>
      </c>
      <c r="U246" s="72">
        <v>689</v>
      </c>
      <c r="V246" s="73">
        <v>2.7155297532656024</v>
      </c>
      <c r="W246" s="73">
        <v>1182</v>
      </c>
      <c r="X246" s="73">
        <v>1056.8530648850608</v>
      </c>
      <c r="Y246" s="76">
        <v>0</v>
      </c>
      <c r="Z246" s="72">
        <v>1341</v>
      </c>
      <c r="AA246" s="72">
        <v>501</v>
      </c>
      <c r="AB246" s="73">
        <v>2.6766467065868262</v>
      </c>
      <c r="AC246" s="73">
        <v>840</v>
      </c>
      <c r="AD246" s="73">
        <v>952.82895125149128</v>
      </c>
    </row>
    <row r="247" spans="1:30">
      <c r="A247" s="2">
        <v>246</v>
      </c>
      <c r="C247" s="2" t="s">
        <v>333</v>
      </c>
      <c r="D247" s="2" t="s">
        <v>2059</v>
      </c>
      <c r="E247" s="2" t="s">
        <v>1005</v>
      </c>
      <c r="F247" s="35" t="s">
        <v>1006</v>
      </c>
      <c r="G247" s="74">
        <v>1941.3639738846773</v>
      </c>
      <c r="H247" s="74">
        <v>45.561312607944735</v>
      </c>
      <c r="I247" s="74">
        <v>1004.4405194442804</v>
      </c>
      <c r="J247" s="74">
        <v>5.1383399209486207</v>
      </c>
      <c r="K247" s="75">
        <v>0.51738907951113922</v>
      </c>
      <c r="L247" s="75">
        <v>-0.95067849138923777</v>
      </c>
      <c r="M247" s="86">
        <v>-48.261092048886084</v>
      </c>
      <c r="N247" s="2" t="s">
        <v>715</v>
      </c>
      <c r="O247" s="2">
        <v>1</v>
      </c>
      <c r="P247" s="2">
        <v>4</v>
      </c>
      <c r="Q247" s="2">
        <v>1</v>
      </c>
      <c r="R247" s="2">
        <v>6</v>
      </c>
      <c r="S247" s="76">
        <v>0</v>
      </c>
      <c r="T247" s="72">
        <v>3815.5</v>
      </c>
      <c r="U247" s="72">
        <v>655</v>
      </c>
      <c r="V247" s="73">
        <v>5.8251908396946561</v>
      </c>
      <c r="W247" s="73">
        <v>3160.5</v>
      </c>
      <c r="X247" s="73">
        <v>2825.8748828842936</v>
      </c>
      <c r="Y247" s="76">
        <v>0</v>
      </c>
      <c r="Z247" s="72">
        <v>1361</v>
      </c>
      <c r="AA247" s="72">
        <v>430</v>
      </c>
      <c r="AB247" s="73">
        <v>3.1651162790697676</v>
      </c>
      <c r="AC247" s="73">
        <v>931</v>
      </c>
      <c r="AD247" s="73">
        <v>1056.0520876370695</v>
      </c>
    </row>
    <row r="248" spans="1:30">
      <c r="A248" s="2">
        <v>247</v>
      </c>
      <c r="B248" s="2" t="s">
        <v>227</v>
      </c>
      <c r="C248" s="2" t="s">
        <v>1007</v>
      </c>
      <c r="D248" s="2" t="s">
        <v>2059</v>
      </c>
      <c r="E248" s="2" t="s">
        <v>1008</v>
      </c>
      <c r="F248" s="35" t="s">
        <v>1009</v>
      </c>
      <c r="G248" s="74"/>
      <c r="H248" s="74"/>
      <c r="I248" s="74"/>
      <c r="J248" s="74"/>
      <c r="K248" s="75"/>
      <c r="L248" s="75"/>
      <c r="M248" s="86"/>
      <c r="O248" s="2">
        <v>1</v>
      </c>
      <c r="P248" s="2">
        <v>4</v>
      </c>
      <c r="Q248" s="2">
        <v>1</v>
      </c>
      <c r="R248" s="2">
        <v>7</v>
      </c>
      <c r="S248" s="76">
        <v>0</v>
      </c>
      <c r="T248" s="72">
        <v>1520.5</v>
      </c>
      <c r="U248" s="72">
        <v>637</v>
      </c>
      <c r="V248" s="73">
        <v>2.3869701726844585</v>
      </c>
      <c r="W248" s="73">
        <v>883.5</v>
      </c>
      <c r="X248" s="73">
        <v>789.95743047880819</v>
      </c>
      <c r="Y248" s="76">
        <v>0</v>
      </c>
      <c r="Z248" s="72">
        <v>735</v>
      </c>
      <c r="AA248" s="72">
        <v>431</v>
      </c>
      <c r="AB248" s="73">
        <v>1.7053364269141531</v>
      </c>
      <c r="AC248" s="73">
        <v>304</v>
      </c>
      <c r="AD248" s="73">
        <v>344.83333473863496</v>
      </c>
    </row>
    <row r="249" spans="1:30">
      <c r="A249" s="2">
        <v>248</v>
      </c>
      <c r="C249" s="2" t="s">
        <v>1007</v>
      </c>
      <c r="D249" s="2" t="s">
        <v>2059</v>
      </c>
      <c r="E249" s="2" t="s">
        <v>1008</v>
      </c>
      <c r="F249" s="35" t="s">
        <v>1009</v>
      </c>
      <c r="G249" s="74">
        <v>1034.2764659947497</v>
      </c>
      <c r="H249" s="74">
        <v>23.622217419494273</v>
      </c>
      <c r="I249" s="74">
        <v>695.90543046760706</v>
      </c>
      <c r="J249" s="74">
        <v>50.448247758761212</v>
      </c>
      <c r="K249" s="75">
        <v>0.67284275853487285</v>
      </c>
      <c r="L249" s="75">
        <v>-0.57165870444578759</v>
      </c>
      <c r="M249" s="86">
        <v>-32.715724146512713</v>
      </c>
      <c r="N249" s="2" t="s">
        <v>715</v>
      </c>
      <c r="O249" s="2">
        <v>1</v>
      </c>
      <c r="P249" s="2">
        <v>4</v>
      </c>
      <c r="Q249" s="2">
        <v>1</v>
      </c>
      <c r="R249" s="2">
        <v>8</v>
      </c>
      <c r="S249" s="76">
        <v>0</v>
      </c>
      <c r="T249" s="72">
        <v>2045</v>
      </c>
      <c r="U249" s="72">
        <v>615</v>
      </c>
      <c r="V249" s="73">
        <v>3.3252032520325203</v>
      </c>
      <c r="W249" s="73">
        <v>1430</v>
      </c>
      <c r="X249" s="73">
        <v>1278.5955015106913</v>
      </c>
      <c r="Y249" s="76">
        <v>0</v>
      </c>
      <c r="Z249" s="72">
        <v>1350</v>
      </c>
      <c r="AA249" s="72">
        <v>427</v>
      </c>
      <c r="AB249" s="73">
        <v>3.1615925058548009</v>
      </c>
      <c r="AC249" s="73">
        <v>923</v>
      </c>
      <c r="AD249" s="73">
        <v>1046.9775261965792</v>
      </c>
    </row>
    <row r="250" spans="1:30">
      <c r="A250" s="2">
        <v>249</v>
      </c>
      <c r="B250" s="2" t="s">
        <v>228</v>
      </c>
      <c r="C250" s="2" t="s">
        <v>1010</v>
      </c>
      <c r="D250" s="2" t="s">
        <v>1952</v>
      </c>
      <c r="E250" s="2" t="s">
        <v>1989</v>
      </c>
      <c r="F250" s="35" t="s">
        <v>1011</v>
      </c>
      <c r="G250" s="74"/>
      <c r="H250" s="74"/>
      <c r="I250" s="74"/>
      <c r="J250" s="74"/>
      <c r="K250" s="75"/>
      <c r="L250" s="75"/>
      <c r="M250" s="86"/>
      <c r="O250" s="2">
        <v>1</v>
      </c>
      <c r="P250" s="2">
        <v>4</v>
      </c>
      <c r="Q250" s="2">
        <v>1</v>
      </c>
      <c r="R250" s="2">
        <v>9</v>
      </c>
      <c r="S250" s="76">
        <v>0</v>
      </c>
      <c r="T250" s="72">
        <v>2432</v>
      </c>
      <c r="U250" s="72">
        <v>602</v>
      </c>
      <c r="V250" s="73">
        <v>4.0398671096345513</v>
      </c>
      <c r="W250" s="73">
        <v>1830</v>
      </c>
      <c r="X250" s="73">
        <v>1636.2445928423531</v>
      </c>
      <c r="Y250" s="76">
        <v>0</v>
      </c>
      <c r="Z250" s="72">
        <v>2555.5</v>
      </c>
      <c r="AA250" s="72">
        <v>394</v>
      </c>
      <c r="AB250" s="73">
        <v>6.4860406091370555</v>
      </c>
      <c r="AC250" s="73">
        <v>2161.5</v>
      </c>
      <c r="AD250" s="73">
        <v>2451.8330692024983</v>
      </c>
    </row>
    <row r="251" spans="1:30">
      <c r="A251" s="2">
        <v>250</v>
      </c>
      <c r="C251" s="2" t="s">
        <v>1010</v>
      </c>
      <c r="D251" s="2" t="s">
        <v>1952</v>
      </c>
      <c r="E251" s="2" t="s">
        <v>1989</v>
      </c>
      <c r="F251" s="35" t="s">
        <v>1011</v>
      </c>
      <c r="G251" s="74">
        <v>2418.8255108124458</v>
      </c>
      <c r="H251" s="74">
        <v>32.353756584419187</v>
      </c>
      <c r="I251" s="74">
        <v>2629.0705973370764</v>
      </c>
      <c r="J251" s="74">
        <v>6.7414518390680636</v>
      </c>
      <c r="K251" s="75">
        <v>1.0869203196281871</v>
      </c>
      <c r="L251" s="75">
        <v>0.12024618260006012</v>
      </c>
      <c r="M251" s="86">
        <v>8.6920319628187031</v>
      </c>
      <c r="N251" s="2" t="s">
        <v>715</v>
      </c>
      <c r="O251" s="2">
        <v>1</v>
      </c>
      <c r="P251" s="2">
        <v>4</v>
      </c>
      <c r="Q251" s="2">
        <v>1</v>
      </c>
      <c r="R251" s="2">
        <v>10</v>
      </c>
      <c r="S251" s="76">
        <v>0</v>
      </c>
      <c r="T251" s="72">
        <v>4114.5</v>
      </c>
      <c r="U251" s="72">
        <v>534</v>
      </c>
      <c r="V251" s="73">
        <v>7.7050561797752808</v>
      </c>
      <c r="W251" s="73">
        <v>3580.5</v>
      </c>
      <c r="X251" s="73">
        <v>3201.4064287825386</v>
      </c>
      <c r="Y251" s="76">
        <v>0</v>
      </c>
      <c r="Z251" s="72">
        <v>2849</v>
      </c>
      <c r="AA251" s="72">
        <v>375</v>
      </c>
      <c r="AB251" s="73">
        <v>7.5973333333333333</v>
      </c>
      <c r="AC251" s="73">
        <v>2474</v>
      </c>
      <c r="AD251" s="73">
        <v>2806.3081254716544</v>
      </c>
    </row>
    <row r="252" spans="1:30">
      <c r="A252" s="2">
        <v>251</v>
      </c>
      <c r="B252" s="2" t="s">
        <v>229</v>
      </c>
      <c r="C252" s="2" t="s">
        <v>1012</v>
      </c>
      <c r="D252" s="2" t="s">
        <v>2059</v>
      </c>
      <c r="E252" s="2" t="s">
        <v>1013</v>
      </c>
      <c r="F252" s="35" t="s">
        <v>1014</v>
      </c>
      <c r="G252" s="74"/>
      <c r="H252" s="74"/>
      <c r="I252" s="74"/>
      <c r="J252" s="74"/>
      <c r="K252" s="75"/>
      <c r="L252" s="75"/>
      <c r="M252" s="86"/>
      <c r="O252" s="2">
        <v>1</v>
      </c>
      <c r="P252" s="2">
        <v>4</v>
      </c>
      <c r="Q252" s="2">
        <v>2</v>
      </c>
      <c r="R252" s="2">
        <v>1</v>
      </c>
      <c r="S252" s="76">
        <v>0</v>
      </c>
      <c r="T252" s="72">
        <v>1869</v>
      </c>
      <c r="U252" s="72">
        <v>777</v>
      </c>
      <c r="V252" s="73">
        <v>2.4054054054054053</v>
      </c>
      <c r="W252" s="73">
        <v>1092</v>
      </c>
      <c r="X252" s="73">
        <v>976.38201933543701</v>
      </c>
      <c r="Y252" s="76">
        <v>0</v>
      </c>
      <c r="Z252" s="72">
        <v>1153</v>
      </c>
      <c r="AA252" s="72">
        <v>603</v>
      </c>
      <c r="AB252" s="73">
        <v>1.9121061359867331</v>
      </c>
      <c r="AC252" s="73">
        <v>550</v>
      </c>
      <c r="AD252" s="73">
        <v>623.87609903371458</v>
      </c>
    </row>
    <row r="253" spans="1:30">
      <c r="A253" s="2">
        <v>252</v>
      </c>
      <c r="C253" s="2" t="s">
        <v>1012</v>
      </c>
      <c r="D253" s="2" t="s">
        <v>2059</v>
      </c>
      <c r="E253" s="2" t="s">
        <v>1013</v>
      </c>
      <c r="F253" s="35" t="s">
        <v>1014</v>
      </c>
      <c r="G253" s="74">
        <v>823.03997142698699</v>
      </c>
      <c r="H253" s="74">
        <v>18.631178707224329</v>
      </c>
      <c r="I253" s="74">
        <v>916.81428553454509</v>
      </c>
      <c r="J253" s="74">
        <v>31.951747602845654</v>
      </c>
      <c r="K253" s="75">
        <v>1.1139365247898863</v>
      </c>
      <c r="L253" s="75">
        <v>0.15566702623278228</v>
      </c>
      <c r="M253" s="86">
        <v>11.393652478988615</v>
      </c>
      <c r="N253" s="2" t="s">
        <v>715</v>
      </c>
      <c r="O253" s="2">
        <v>1</v>
      </c>
      <c r="P253" s="2">
        <v>4</v>
      </c>
      <c r="Q253" s="2">
        <v>2</v>
      </c>
      <c r="R253" s="2">
        <v>2</v>
      </c>
      <c r="S253" s="76">
        <v>0</v>
      </c>
      <c r="T253" s="72">
        <v>1507</v>
      </c>
      <c r="U253" s="72">
        <v>758</v>
      </c>
      <c r="V253" s="73">
        <v>1.9881266490765173</v>
      </c>
      <c r="W253" s="73">
        <v>749</v>
      </c>
      <c r="X253" s="73">
        <v>669.69792351853687</v>
      </c>
      <c r="Y253" s="76">
        <v>0</v>
      </c>
      <c r="Z253" s="72">
        <v>1600.5</v>
      </c>
      <c r="AA253" s="72">
        <v>534</v>
      </c>
      <c r="AB253" s="73">
        <v>2.9971910112359552</v>
      </c>
      <c r="AC253" s="73">
        <v>1066.5</v>
      </c>
      <c r="AD253" s="73">
        <v>1209.7524720353756</v>
      </c>
    </row>
    <row r="254" spans="1:30">
      <c r="A254" s="2">
        <v>253</v>
      </c>
      <c r="B254" s="2" t="s">
        <v>230</v>
      </c>
      <c r="C254" s="2" t="s">
        <v>1015</v>
      </c>
      <c r="D254" s="2" t="s">
        <v>2059</v>
      </c>
      <c r="E254" s="2" t="s">
        <v>1016</v>
      </c>
      <c r="F254" s="35" t="s">
        <v>1017</v>
      </c>
      <c r="G254" s="74"/>
      <c r="H254" s="74"/>
      <c r="I254" s="74"/>
      <c r="J254" s="74"/>
      <c r="K254" s="75"/>
      <c r="L254" s="75"/>
      <c r="M254" s="86"/>
      <c r="O254" s="2">
        <v>1</v>
      </c>
      <c r="P254" s="2">
        <v>4</v>
      </c>
      <c r="Q254" s="2">
        <v>2</v>
      </c>
      <c r="R254" s="2">
        <v>3</v>
      </c>
      <c r="S254" s="76">
        <v>0</v>
      </c>
      <c r="T254" s="72">
        <v>4355</v>
      </c>
      <c r="U254" s="72">
        <v>756</v>
      </c>
      <c r="V254" s="73">
        <v>5.7605820105820102</v>
      </c>
      <c r="W254" s="73">
        <v>3599</v>
      </c>
      <c r="X254" s="73">
        <v>3217.9476992566279</v>
      </c>
      <c r="Y254" s="76">
        <v>0</v>
      </c>
      <c r="Z254" s="72">
        <v>2830</v>
      </c>
      <c r="AA254" s="72">
        <v>554</v>
      </c>
      <c r="AB254" s="73">
        <v>5.1083032490974727</v>
      </c>
      <c r="AC254" s="73">
        <v>2276</v>
      </c>
      <c r="AD254" s="73">
        <v>2581.7127298195169</v>
      </c>
    </row>
    <row r="255" spans="1:30">
      <c r="A255" s="2">
        <v>254</v>
      </c>
      <c r="C255" s="2" t="s">
        <v>1015</v>
      </c>
      <c r="D255" s="2" t="s">
        <v>2059</v>
      </c>
      <c r="E255" s="2" t="s">
        <v>1016</v>
      </c>
      <c r="F255" s="35" t="s">
        <v>1017</v>
      </c>
      <c r="G255" s="74">
        <v>2586.2499916920801</v>
      </c>
      <c r="H255" s="74">
        <v>24.425237683664648</v>
      </c>
      <c r="I255" s="74">
        <v>3248.1258356055305</v>
      </c>
      <c r="J255" s="74">
        <v>20.516850008730582</v>
      </c>
      <c r="K255" s="75">
        <v>1.2559210617842909</v>
      </c>
      <c r="L255" s="75">
        <v>0.32874578958684497</v>
      </c>
      <c r="M255" s="86">
        <v>25.592106178429081</v>
      </c>
      <c r="N255" s="2" t="s">
        <v>715</v>
      </c>
      <c r="O255" s="2">
        <v>1</v>
      </c>
      <c r="P255" s="2">
        <v>4</v>
      </c>
      <c r="Q255" s="2">
        <v>2</v>
      </c>
      <c r="R255" s="2">
        <v>4</v>
      </c>
      <c r="S255" s="76">
        <v>0</v>
      </c>
      <c r="T255" s="72">
        <v>2926</v>
      </c>
      <c r="U255" s="72">
        <v>740</v>
      </c>
      <c r="V255" s="73">
        <v>3.9540540540540539</v>
      </c>
      <c r="W255" s="73">
        <v>2186</v>
      </c>
      <c r="X255" s="73">
        <v>1954.5522841275322</v>
      </c>
      <c r="Y255" s="76">
        <v>1</v>
      </c>
      <c r="Z255" s="72">
        <v>4006</v>
      </c>
      <c r="AA255" s="72">
        <v>555</v>
      </c>
      <c r="AB255" s="73">
        <v>7.218018018018018</v>
      </c>
      <c r="AC255" s="73">
        <v>3451</v>
      </c>
      <c r="AD255" s="73">
        <v>3914.5389413915436</v>
      </c>
    </row>
    <row r="256" spans="1:30">
      <c r="A256" s="2">
        <v>255</v>
      </c>
      <c r="B256" s="2" t="s">
        <v>231</v>
      </c>
      <c r="C256" s="2" t="s">
        <v>1018</v>
      </c>
      <c r="D256" s="2" t="s">
        <v>2059</v>
      </c>
      <c r="E256" s="2" t="s">
        <v>1019</v>
      </c>
      <c r="F256" s="35" t="s">
        <v>1020</v>
      </c>
      <c r="G256" s="74"/>
      <c r="H256" s="74"/>
      <c r="I256" s="74"/>
      <c r="J256" s="74"/>
      <c r="K256" s="75"/>
      <c r="L256" s="75"/>
      <c r="M256" s="86"/>
      <c r="O256" s="2">
        <v>1</v>
      </c>
      <c r="P256" s="2">
        <v>4</v>
      </c>
      <c r="Q256" s="2">
        <v>2</v>
      </c>
      <c r="R256" s="2">
        <v>5</v>
      </c>
      <c r="S256" s="76">
        <v>0</v>
      </c>
      <c r="T256" s="72">
        <v>1195.5</v>
      </c>
      <c r="U256" s="72">
        <v>725</v>
      </c>
      <c r="V256" s="73">
        <v>1.6489655172413793</v>
      </c>
      <c r="W256" s="73">
        <v>470.5</v>
      </c>
      <c r="X256" s="73">
        <v>420.68474367886728</v>
      </c>
      <c r="Y256" s="76">
        <v>0</v>
      </c>
      <c r="Z256" s="72">
        <v>935</v>
      </c>
      <c r="AA256" s="72">
        <v>553</v>
      </c>
      <c r="AB256" s="73">
        <v>1.6907775768535263</v>
      </c>
      <c r="AC256" s="73">
        <v>382</v>
      </c>
      <c r="AD256" s="73">
        <v>433.3103087834163</v>
      </c>
    </row>
    <row r="257" spans="1:30">
      <c r="A257" s="2">
        <v>256</v>
      </c>
      <c r="C257" s="2" t="s">
        <v>1018</v>
      </c>
      <c r="D257" s="2" t="s">
        <v>2059</v>
      </c>
      <c r="E257" s="2" t="s">
        <v>1019</v>
      </c>
      <c r="F257" s="35" t="s">
        <v>1020</v>
      </c>
      <c r="G257" s="74">
        <v>407.49643343601224</v>
      </c>
      <c r="H257" s="74">
        <v>3.2364234777838745</v>
      </c>
      <c r="I257" s="74">
        <v>373.19133924016745</v>
      </c>
      <c r="J257" s="74">
        <v>16.109422492401212</v>
      </c>
      <c r="K257" s="75">
        <v>0.91581498295191432</v>
      </c>
      <c r="L257" s="75">
        <v>-0.12687192684728943</v>
      </c>
      <c r="M257" s="86">
        <v>-8.4185017048085644</v>
      </c>
      <c r="N257" s="2" t="s">
        <v>715</v>
      </c>
      <c r="O257" s="2">
        <v>1</v>
      </c>
      <c r="P257" s="2">
        <v>4</v>
      </c>
      <c r="Q257" s="2">
        <v>2</v>
      </c>
      <c r="R257" s="2">
        <v>6</v>
      </c>
      <c r="S257" s="76">
        <v>0</v>
      </c>
      <c r="T257" s="72">
        <v>1104</v>
      </c>
      <c r="U257" s="72">
        <v>663</v>
      </c>
      <c r="V257" s="73">
        <v>1.6651583710407241</v>
      </c>
      <c r="W257" s="73">
        <v>441</v>
      </c>
      <c r="X257" s="73">
        <v>394.30812319315726</v>
      </c>
      <c r="Y257" s="76">
        <v>0</v>
      </c>
      <c r="Z257" s="72">
        <v>750</v>
      </c>
      <c r="AA257" s="72">
        <v>474</v>
      </c>
      <c r="AB257" s="73">
        <v>1.5822784810126582</v>
      </c>
      <c r="AC257" s="73">
        <v>276</v>
      </c>
      <c r="AD257" s="73">
        <v>313.0723696969186</v>
      </c>
    </row>
    <row r="258" spans="1:30">
      <c r="A258" s="2">
        <v>257</v>
      </c>
      <c r="B258" s="2" t="s">
        <v>232</v>
      </c>
      <c r="C258" s="2" t="s">
        <v>1021</v>
      </c>
      <c r="D258" s="2" t="s">
        <v>2059</v>
      </c>
      <c r="E258" s="2" t="s">
        <v>846</v>
      </c>
      <c r="F258" s="35" t="s">
        <v>847</v>
      </c>
      <c r="G258" s="74"/>
      <c r="H258" s="74"/>
      <c r="I258" s="74"/>
      <c r="J258" s="74"/>
      <c r="K258" s="75"/>
      <c r="L258" s="75"/>
      <c r="M258" s="86"/>
      <c r="O258" s="2">
        <v>1</v>
      </c>
      <c r="P258" s="2">
        <v>4</v>
      </c>
      <c r="Q258" s="2">
        <v>2</v>
      </c>
      <c r="R258" s="2">
        <v>7</v>
      </c>
      <c r="S258" s="76">
        <v>0</v>
      </c>
      <c r="T258" s="72">
        <v>3302</v>
      </c>
      <c r="U258" s="72">
        <v>659</v>
      </c>
      <c r="V258" s="73">
        <v>5.0106221547799699</v>
      </c>
      <c r="W258" s="73">
        <v>2643</v>
      </c>
      <c r="X258" s="73">
        <v>2363.166370973956</v>
      </c>
      <c r="Y258" s="76">
        <v>0</v>
      </c>
      <c r="Z258" s="72">
        <v>1763</v>
      </c>
      <c r="AA258" s="72">
        <v>467</v>
      </c>
      <c r="AB258" s="73">
        <v>3.7751605995717346</v>
      </c>
      <c r="AC258" s="73">
        <v>1296</v>
      </c>
      <c r="AD258" s="73">
        <v>1470.0789533594439</v>
      </c>
    </row>
    <row r="259" spans="1:30">
      <c r="A259" s="2">
        <v>258</v>
      </c>
      <c r="C259" s="2" t="s">
        <v>1021</v>
      </c>
      <c r="D259" s="2" t="s">
        <v>2059</v>
      </c>
      <c r="E259" s="2" t="s">
        <v>846</v>
      </c>
      <c r="F259" s="35" t="s">
        <v>847</v>
      </c>
      <c r="G259" s="74">
        <v>2500.4142097724812</v>
      </c>
      <c r="H259" s="74">
        <v>5.4890041122832089</v>
      </c>
      <c r="I259" s="74">
        <v>1346.1544736877468</v>
      </c>
      <c r="J259" s="74">
        <v>9.2058141984411321</v>
      </c>
      <c r="K259" s="75">
        <v>0.5383725897999263</v>
      </c>
      <c r="L259" s="75">
        <v>-0.89332313509954542</v>
      </c>
      <c r="M259" s="86">
        <v>-46.162741020007374</v>
      </c>
      <c r="N259" s="2" t="s">
        <v>715</v>
      </c>
      <c r="O259" s="2">
        <v>1</v>
      </c>
      <c r="P259" s="2">
        <v>4</v>
      </c>
      <c r="Q259" s="2">
        <v>2</v>
      </c>
      <c r="R259" s="2">
        <v>8</v>
      </c>
      <c r="S259" s="76">
        <v>0</v>
      </c>
      <c r="T259" s="72">
        <v>3603</v>
      </c>
      <c r="U259" s="72">
        <v>653</v>
      </c>
      <c r="V259" s="73">
        <v>5.5176110260336904</v>
      </c>
      <c r="W259" s="73">
        <v>2950</v>
      </c>
      <c r="X259" s="73">
        <v>2637.6620485710064</v>
      </c>
      <c r="Y259" s="76">
        <v>0</v>
      </c>
      <c r="Z259" s="72">
        <v>1526.5</v>
      </c>
      <c r="AA259" s="72">
        <v>449</v>
      </c>
      <c r="AB259" s="73">
        <v>3.3997772828507795</v>
      </c>
      <c r="AC259" s="73">
        <v>1077.5</v>
      </c>
      <c r="AD259" s="73">
        <v>1222.2299940160499</v>
      </c>
    </row>
    <row r="260" spans="1:30">
      <c r="A260" s="2">
        <v>259</v>
      </c>
      <c r="B260" s="2" t="s">
        <v>233</v>
      </c>
      <c r="C260" s="2" t="s">
        <v>1021</v>
      </c>
      <c r="D260" s="2" t="s">
        <v>2059</v>
      </c>
      <c r="E260" s="2" t="s">
        <v>846</v>
      </c>
      <c r="F260" s="35" t="s">
        <v>847</v>
      </c>
      <c r="G260" s="74"/>
      <c r="H260" s="74"/>
      <c r="I260" s="74"/>
      <c r="J260" s="74"/>
      <c r="K260" s="75"/>
      <c r="L260" s="75"/>
      <c r="M260" s="86"/>
      <c r="O260" s="2">
        <v>1</v>
      </c>
      <c r="P260" s="2">
        <v>4</v>
      </c>
      <c r="Q260" s="2">
        <v>2</v>
      </c>
      <c r="R260" s="2">
        <v>9</v>
      </c>
      <c r="S260" s="76">
        <v>0</v>
      </c>
      <c r="T260" s="72">
        <v>4109</v>
      </c>
      <c r="U260" s="72">
        <v>656</v>
      </c>
      <c r="V260" s="73">
        <v>6.2637195121951219</v>
      </c>
      <c r="W260" s="73">
        <v>3453</v>
      </c>
      <c r="X260" s="73">
        <v>3087.4057809205715</v>
      </c>
      <c r="Y260" s="76">
        <v>0</v>
      </c>
      <c r="Z260" s="72">
        <v>2411</v>
      </c>
      <c r="AA260" s="72">
        <v>391</v>
      </c>
      <c r="AB260" s="73">
        <v>6.1662404092071608</v>
      </c>
      <c r="AC260" s="73">
        <v>2020</v>
      </c>
      <c r="AD260" s="73">
        <v>2291.3267637238246</v>
      </c>
    </row>
    <row r="261" spans="1:30">
      <c r="A261" s="2">
        <v>260</v>
      </c>
      <c r="C261" s="2" t="s">
        <v>1021</v>
      </c>
      <c r="D261" s="2" t="s">
        <v>2059</v>
      </c>
      <c r="E261" s="2" t="s">
        <v>846</v>
      </c>
      <c r="F261" s="35" t="s">
        <v>847</v>
      </c>
      <c r="G261" s="74">
        <v>2833.2513953930093</v>
      </c>
      <c r="H261" s="74">
        <v>8.9704142011834307</v>
      </c>
      <c r="I261" s="74">
        <v>2197.745348868767</v>
      </c>
      <c r="J261" s="74">
        <v>4.2580645161290498</v>
      </c>
      <c r="K261" s="75">
        <v>0.77569726161342301</v>
      </c>
      <c r="L261" s="75">
        <v>-0.36643438627250002</v>
      </c>
      <c r="M261" s="86">
        <v>-22.430273838657698</v>
      </c>
      <c r="N261" s="2" t="s">
        <v>715</v>
      </c>
      <c r="O261" s="2">
        <v>1</v>
      </c>
      <c r="P261" s="2">
        <v>4</v>
      </c>
      <c r="Q261" s="2">
        <v>2</v>
      </c>
      <c r="R261" s="2">
        <v>10</v>
      </c>
      <c r="S261" s="76">
        <v>0</v>
      </c>
      <c r="T261" s="72">
        <v>3478.5</v>
      </c>
      <c r="U261" s="72">
        <v>594</v>
      </c>
      <c r="V261" s="73">
        <v>5.8560606060606064</v>
      </c>
      <c r="W261" s="73">
        <v>2884.5</v>
      </c>
      <c r="X261" s="73">
        <v>2579.097009865447</v>
      </c>
      <c r="Y261" s="76">
        <v>0</v>
      </c>
      <c r="Z261" s="72">
        <v>2228.5</v>
      </c>
      <c r="AA261" s="72">
        <v>373.5</v>
      </c>
      <c r="AB261" s="73">
        <v>5.9665327978580986</v>
      </c>
      <c r="AC261" s="73">
        <v>1855</v>
      </c>
      <c r="AD261" s="73">
        <v>2104.1639340137099</v>
      </c>
    </row>
    <row r="262" spans="1:30">
      <c r="A262" s="2">
        <v>261</v>
      </c>
      <c r="B262" s="2" t="s">
        <v>234</v>
      </c>
      <c r="C262" s="2" t="s">
        <v>1021</v>
      </c>
      <c r="D262" s="2" t="s">
        <v>848</v>
      </c>
      <c r="E262" s="2" t="s">
        <v>846</v>
      </c>
      <c r="F262" s="35" t="s">
        <v>847</v>
      </c>
      <c r="G262" s="74"/>
      <c r="H262" s="74"/>
      <c r="I262" s="74"/>
      <c r="J262" s="74"/>
      <c r="K262" s="75"/>
      <c r="L262" s="75"/>
      <c r="M262" s="86"/>
      <c r="O262" s="2">
        <v>1</v>
      </c>
      <c r="P262" s="2">
        <v>4</v>
      </c>
      <c r="Q262" s="2">
        <v>3</v>
      </c>
      <c r="R262" s="2">
        <v>1</v>
      </c>
      <c r="S262" s="76">
        <v>0</v>
      </c>
      <c r="T262" s="72">
        <v>3141</v>
      </c>
      <c r="U262" s="72">
        <v>783</v>
      </c>
      <c r="V262" s="73">
        <v>4.0114942528735629</v>
      </c>
      <c r="W262" s="73">
        <v>2358</v>
      </c>
      <c r="X262" s="73">
        <v>2108.3413934001469</v>
      </c>
      <c r="Y262" s="76">
        <v>0</v>
      </c>
      <c r="Z262" s="72">
        <v>1483</v>
      </c>
      <c r="AA262" s="72">
        <v>617</v>
      </c>
      <c r="AB262" s="73">
        <v>2.4035656401944894</v>
      </c>
      <c r="AC262" s="73">
        <v>866</v>
      </c>
      <c r="AD262" s="73">
        <v>982.32127593308508</v>
      </c>
    </row>
    <row r="263" spans="1:30">
      <c r="A263" s="2">
        <v>262</v>
      </c>
      <c r="C263" s="2" t="s">
        <v>1021</v>
      </c>
      <c r="D263" s="2" t="s">
        <v>848</v>
      </c>
      <c r="E263" s="2" t="s">
        <v>846</v>
      </c>
      <c r="F263" s="35" t="s">
        <v>847</v>
      </c>
      <c r="G263" s="74">
        <v>2921.0989534513483</v>
      </c>
      <c r="H263" s="74">
        <v>27.823691460055088</v>
      </c>
      <c r="I263" s="74">
        <v>2548.2502845077088</v>
      </c>
      <c r="J263" s="74">
        <v>61.451146227464946</v>
      </c>
      <c r="K263" s="75">
        <v>0.87236013743967489</v>
      </c>
      <c r="L263" s="75">
        <v>-0.19700424745802142</v>
      </c>
      <c r="M263" s="86">
        <v>-12.763986256032506</v>
      </c>
      <c r="N263" s="2" t="s">
        <v>715</v>
      </c>
      <c r="O263" s="2">
        <v>1</v>
      </c>
      <c r="P263" s="2">
        <v>4</v>
      </c>
      <c r="Q263" s="2">
        <v>3</v>
      </c>
      <c r="R263" s="2">
        <v>2</v>
      </c>
      <c r="S263" s="76">
        <v>0</v>
      </c>
      <c r="T263" s="72">
        <v>4945</v>
      </c>
      <c r="U263" s="72">
        <v>769</v>
      </c>
      <c r="V263" s="73">
        <v>6.4304291287386217</v>
      </c>
      <c r="W263" s="73">
        <v>4176</v>
      </c>
      <c r="X263" s="73">
        <v>3733.8565135025501</v>
      </c>
      <c r="Y263" s="76">
        <v>1</v>
      </c>
      <c r="Z263" s="72">
        <v>4218</v>
      </c>
      <c r="AA263" s="72">
        <v>591</v>
      </c>
      <c r="AB263" s="73">
        <v>7.1370558375634516</v>
      </c>
      <c r="AC263" s="73">
        <v>3627</v>
      </c>
      <c r="AD263" s="73">
        <v>4114.1792930823322</v>
      </c>
    </row>
    <row r="264" spans="1:30">
      <c r="A264" s="2">
        <v>263</v>
      </c>
      <c r="B264" s="2" t="s">
        <v>235</v>
      </c>
      <c r="C264" s="2" t="s">
        <v>1021</v>
      </c>
      <c r="D264" s="2" t="s">
        <v>849</v>
      </c>
      <c r="E264" s="2" t="s">
        <v>846</v>
      </c>
      <c r="F264" s="35" t="s">
        <v>847</v>
      </c>
      <c r="G264" s="74"/>
      <c r="H264" s="74"/>
      <c r="I264" s="74"/>
      <c r="J264" s="74"/>
      <c r="K264" s="75"/>
      <c r="L264" s="75"/>
      <c r="M264" s="86"/>
      <c r="O264" s="2">
        <v>1</v>
      </c>
      <c r="P264" s="2">
        <v>4</v>
      </c>
      <c r="Q264" s="2">
        <v>3</v>
      </c>
      <c r="R264" s="2">
        <v>3</v>
      </c>
      <c r="S264" s="76">
        <v>0</v>
      </c>
      <c r="T264" s="72">
        <v>1497</v>
      </c>
      <c r="U264" s="72">
        <v>755.5</v>
      </c>
      <c r="V264" s="73">
        <v>1.9814692256783586</v>
      </c>
      <c r="W264" s="73">
        <v>741.5</v>
      </c>
      <c r="X264" s="73">
        <v>662.99200305606826</v>
      </c>
      <c r="Y264" s="76">
        <v>0</v>
      </c>
      <c r="Z264" s="72">
        <v>839</v>
      </c>
      <c r="AA264" s="72">
        <v>551</v>
      </c>
      <c r="AB264" s="73">
        <v>1.5226860254083485</v>
      </c>
      <c r="AC264" s="73">
        <v>288</v>
      </c>
      <c r="AD264" s="73">
        <v>326.68421185765419</v>
      </c>
    </row>
    <row r="265" spans="1:30">
      <c r="A265" s="2">
        <v>264</v>
      </c>
      <c r="C265" s="2" t="s">
        <v>1021</v>
      </c>
      <c r="D265" s="2" t="s">
        <v>849</v>
      </c>
      <c r="E265" s="2" t="s">
        <v>846</v>
      </c>
      <c r="F265" s="35" t="s">
        <v>847</v>
      </c>
      <c r="G265" s="74">
        <v>579.61505863937464</v>
      </c>
      <c r="H265" s="74">
        <v>14.384882375626676</v>
      </c>
      <c r="I265" s="74">
        <v>489.45915769645063</v>
      </c>
      <c r="J265" s="74">
        <v>33.25608342989571</v>
      </c>
      <c r="K265" s="75">
        <v>0.84445555787566717</v>
      </c>
      <c r="L265" s="75">
        <v>-0.24390659621773644</v>
      </c>
      <c r="M265" s="86">
        <v>-15.554444212433285</v>
      </c>
      <c r="N265" s="2" t="s">
        <v>715</v>
      </c>
      <c r="O265" s="2">
        <v>1</v>
      </c>
      <c r="P265" s="2">
        <v>4</v>
      </c>
      <c r="Q265" s="2">
        <v>3</v>
      </c>
      <c r="R265" s="2">
        <v>4</v>
      </c>
      <c r="S265" s="76">
        <v>0</v>
      </c>
      <c r="T265" s="72">
        <v>1302</v>
      </c>
      <c r="U265" s="72">
        <v>747</v>
      </c>
      <c r="V265" s="73">
        <v>1.7429718875502007</v>
      </c>
      <c r="W265" s="73">
        <v>555</v>
      </c>
      <c r="X265" s="73">
        <v>496.23811422268091</v>
      </c>
      <c r="Y265" s="76">
        <v>0</v>
      </c>
      <c r="Z265" s="72">
        <v>1138</v>
      </c>
      <c r="AA265" s="72">
        <v>563</v>
      </c>
      <c r="AB265" s="73">
        <v>2.0213143872113677</v>
      </c>
      <c r="AC265" s="73">
        <v>575</v>
      </c>
      <c r="AD265" s="73">
        <v>652.23410353524707</v>
      </c>
    </row>
    <row r="266" spans="1:30">
      <c r="A266" s="2">
        <v>265</v>
      </c>
      <c r="B266" s="2" t="s">
        <v>236</v>
      </c>
      <c r="C266" s="2" t="s">
        <v>850</v>
      </c>
      <c r="D266" s="2" t="s">
        <v>2059</v>
      </c>
      <c r="E266" s="2" t="s">
        <v>851</v>
      </c>
      <c r="F266" s="35" t="s">
        <v>852</v>
      </c>
      <c r="G266" s="74"/>
      <c r="H266" s="74"/>
      <c r="I266" s="74"/>
      <c r="J266" s="74"/>
      <c r="K266" s="75"/>
      <c r="L266" s="75"/>
      <c r="M266" s="86"/>
      <c r="O266" s="2">
        <v>1</v>
      </c>
      <c r="P266" s="2">
        <v>4</v>
      </c>
      <c r="Q266" s="2">
        <v>3</v>
      </c>
      <c r="R266" s="2">
        <v>5</v>
      </c>
      <c r="S266" s="76">
        <v>0</v>
      </c>
      <c r="T266" s="72">
        <v>1008</v>
      </c>
      <c r="U266" s="72">
        <v>729</v>
      </c>
      <c r="V266" s="73">
        <v>1.382716049382716</v>
      </c>
      <c r="W266" s="73">
        <v>279</v>
      </c>
      <c r="X266" s="73">
        <v>249.46024120383416</v>
      </c>
      <c r="Y266" s="76">
        <v>0</v>
      </c>
      <c r="Z266" s="72">
        <v>726.5</v>
      </c>
      <c r="AA266" s="72">
        <v>544</v>
      </c>
      <c r="AB266" s="73">
        <v>1.3354779411764706</v>
      </c>
      <c r="AC266" s="73">
        <v>182.5</v>
      </c>
      <c r="AD266" s="73">
        <v>207.01343286118711</v>
      </c>
    </row>
    <row r="267" spans="1:30">
      <c r="A267" s="2">
        <v>266</v>
      </c>
      <c r="C267" s="2" t="s">
        <v>850</v>
      </c>
      <c r="D267" s="2" t="s">
        <v>2059</v>
      </c>
      <c r="E267" s="2" t="s">
        <v>851</v>
      </c>
      <c r="F267" s="35" t="s">
        <v>852</v>
      </c>
      <c r="G267" s="74">
        <v>247.22493438301126</v>
      </c>
      <c r="H267" s="74">
        <v>0.9041591320072383</v>
      </c>
      <c r="I267" s="74">
        <v>185.46134944002242</v>
      </c>
      <c r="J267" s="74">
        <v>11.620795107033645</v>
      </c>
      <c r="K267" s="75">
        <v>0.75017250951191639</v>
      </c>
      <c r="L267" s="75">
        <v>-0.4147056992800211</v>
      </c>
      <c r="M267" s="86">
        <v>-24.982749048808362</v>
      </c>
      <c r="N267" s="2" t="s">
        <v>715</v>
      </c>
      <c r="O267" s="2">
        <v>1</v>
      </c>
      <c r="P267" s="2">
        <v>4</v>
      </c>
      <c r="Q267" s="2">
        <v>3</v>
      </c>
      <c r="R267" s="2">
        <v>6</v>
      </c>
      <c r="S267" s="76">
        <v>0</v>
      </c>
      <c r="T267" s="72">
        <v>963</v>
      </c>
      <c r="U267" s="72">
        <v>689</v>
      </c>
      <c r="V267" s="73">
        <v>1.3976777939042091</v>
      </c>
      <c r="W267" s="73">
        <v>274</v>
      </c>
      <c r="X267" s="73">
        <v>244.98962756218839</v>
      </c>
      <c r="Y267" s="76">
        <v>0</v>
      </c>
      <c r="Z267" s="72">
        <v>673.5</v>
      </c>
      <c r="AA267" s="72">
        <v>529</v>
      </c>
      <c r="AB267" s="73">
        <v>1.2731568998109641</v>
      </c>
      <c r="AC267" s="73">
        <v>144.5</v>
      </c>
      <c r="AD267" s="73">
        <v>163.90926601885772</v>
      </c>
    </row>
    <row r="268" spans="1:30">
      <c r="A268" s="2">
        <v>267</v>
      </c>
      <c r="B268" s="2" t="s">
        <v>862</v>
      </c>
      <c r="C268" s="2" t="s">
        <v>853</v>
      </c>
      <c r="D268" s="2" t="s">
        <v>854</v>
      </c>
      <c r="E268" s="2" t="s">
        <v>851</v>
      </c>
      <c r="F268" s="35" t="s">
        <v>852</v>
      </c>
      <c r="G268" s="74"/>
      <c r="H268" s="74"/>
      <c r="I268" s="74"/>
      <c r="J268" s="74"/>
      <c r="K268" s="75"/>
      <c r="L268" s="75"/>
      <c r="M268" s="86"/>
      <c r="O268" s="2">
        <v>1</v>
      </c>
      <c r="P268" s="2">
        <v>4</v>
      </c>
      <c r="Q268" s="2">
        <v>3</v>
      </c>
      <c r="R268" s="2">
        <v>7</v>
      </c>
      <c r="S268" s="76">
        <v>0</v>
      </c>
      <c r="T268" s="72">
        <v>3622</v>
      </c>
      <c r="U268" s="72">
        <v>677</v>
      </c>
      <c r="V268" s="73">
        <v>5.3500738552437221</v>
      </c>
      <c r="W268" s="73">
        <v>2945</v>
      </c>
      <c r="X268" s="73">
        <v>2633.1914349293606</v>
      </c>
      <c r="Y268" s="76">
        <v>0</v>
      </c>
      <c r="Z268" s="72">
        <v>2603.5</v>
      </c>
      <c r="AA268" s="72">
        <v>531</v>
      </c>
      <c r="AB268" s="73">
        <v>4.9030131826741998</v>
      </c>
      <c r="AC268" s="73">
        <v>2072.5</v>
      </c>
      <c r="AD268" s="73">
        <v>2350.8785731770427</v>
      </c>
    </row>
    <row r="269" spans="1:30">
      <c r="A269" s="2">
        <v>268</v>
      </c>
      <c r="C269" s="2" t="s">
        <v>853</v>
      </c>
      <c r="D269" s="2" t="s">
        <v>854</v>
      </c>
      <c r="E269" s="2" t="s">
        <v>851</v>
      </c>
      <c r="F269" s="35" t="s">
        <v>852</v>
      </c>
      <c r="G269" s="74">
        <v>2481.6376324775692</v>
      </c>
      <c r="H269" s="74">
        <v>6.1070077463519947</v>
      </c>
      <c r="I269" s="74">
        <v>1963.2246516410937</v>
      </c>
      <c r="J269" s="74">
        <v>19.745774953055029</v>
      </c>
      <c r="K269" s="75">
        <v>0.79110045155185993</v>
      </c>
      <c r="L269" s="75">
        <v>-0.33806719948826452</v>
      </c>
      <c r="M269" s="86">
        <v>-20.889954844814003</v>
      </c>
      <c r="N269" s="2" t="s">
        <v>715</v>
      </c>
      <c r="O269" s="2">
        <v>1</v>
      </c>
      <c r="P269" s="2">
        <v>4</v>
      </c>
      <c r="Q269" s="2">
        <v>3</v>
      </c>
      <c r="R269" s="2">
        <v>8</v>
      </c>
      <c r="S269" s="76">
        <v>0</v>
      </c>
      <c r="T269" s="72">
        <v>3275</v>
      </c>
      <c r="U269" s="72">
        <v>669</v>
      </c>
      <c r="V269" s="73">
        <v>4.8953662182361732</v>
      </c>
      <c r="W269" s="73">
        <v>2606</v>
      </c>
      <c r="X269" s="73">
        <v>2330.0838300257774</v>
      </c>
      <c r="Y269" s="76">
        <v>0</v>
      </c>
      <c r="Z269" s="72">
        <v>1896</v>
      </c>
      <c r="AA269" s="72">
        <v>507</v>
      </c>
      <c r="AB269" s="73">
        <v>3.7396449704142012</v>
      </c>
      <c r="AC269" s="73">
        <v>1389</v>
      </c>
      <c r="AD269" s="73">
        <v>1575.5707301051445</v>
      </c>
    </row>
    <row r="270" spans="1:30">
      <c r="A270" s="2">
        <v>269</v>
      </c>
      <c r="B270" s="2" t="s">
        <v>863</v>
      </c>
      <c r="C270" s="2" t="s">
        <v>853</v>
      </c>
      <c r="D270" s="2" t="s">
        <v>854</v>
      </c>
      <c r="E270" s="2" t="s">
        <v>851</v>
      </c>
      <c r="F270" s="35" t="s">
        <v>852</v>
      </c>
      <c r="G270" s="74"/>
      <c r="H270" s="74"/>
      <c r="I270" s="74"/>
      <c r="J270" s="74"/>
      <c r="K270" s="75"/>
      <c r="L270" s="75"/>
      <c r="M270" s="86"/>
      <c r="O270" s="2">
        <v>1</v>
      </c>
      <c r="P270" s="2">
        <v>4</v>
      </c>
      <c r="Q270" s="2">
        <v>3</v>
      </c>
      <c r="R270" s="2">
        <v>9</v>
      </c>
      <c r="S270" s="76">
        <v>0</v>
      </c>
      <c r="T270" s="72">
        <v>1621</v>
      </c>
      <c r="U270" s="72">
        <v>649.5</v>
      </c>
      <c r="V270" s="73">
        <v>2.4957659738260198</v>
      </c>
      <c r="W270" s="73">
        <v>971.5</v>
      </c>
      <c r="X270" s="73">
        <v>868.64023057177383</v>
      </c>
      <c r="Y270" s="76">
        <v>0</v>
      </c>
      <c r="Z270" s="72">
        <v>1457</v>
      </c>
      <c r="AA270" s="72">
        <v>415</v>
      </c>
      <c r="AB270" s="73">
        <v>3.5108433734939757</v>
      </c>
      <c r="AC270" s="73">
        <v>1042</v>
      </c>
      <c r="AD270" s="73">
        <v>1181.9616276238737</v>
      </c>
    </row>
    <row r="271" spans="1:30">
      <c r="A271" s="2">
        <v>270</v>
      </c>
      <c r="C271" s="2" t="s">
        <v>853</v>
      </c>
      <c r="D271" s="2" t="s">
        <v>854</v>
      </c>
      <c r="E271" s="2" t="s">
        <v>851</v>
      </c>
      <c r="F271" s="35" t="s">
        <v>852</v>
      </c>
      <c r="G271" s="74">
        <v>791.52214525338422</v>
      </c>
      <c r="H271" s="74">
        <v>9.7430104490257001</v>
      </c>
      <c r="I271" s="74">
        <v>1633.421059288271</v>
      </c>
      <c r="J271" s="74">
        <v>27.638888888888896</v>
      </c>
      <c r="K271" s="75">
        <v>2.0636454318853907</v>
      </c>
      <c r="L271" s="75">
        <v>1.0451951133953621</v>
      </c>
      <c r="M271" s="86">
        <v>106.36454318853905</v>
      </c>
      <c r="N271" s="2" t="s">
        <v>715</v>
      </c>
      <c r="O271" s="2">
        <v>1</v>
      </c>
      <c r="P271" s="2">
        <v>4</v>
      </c>
      <c r="Q271" s="2">
        <v>3</v>
      </c>
      <c r="R271" s="2">
        <v>10</v>
      </c>
      <c r="S271" s="76">
        <v>0</v>
      </c>
      <c r="T271" s="72">
        <v>1409</v>
      </c>
      <c r="U271" s="72">
        <v>610</v>
      </c>
      <c r="V271" s="73">
        <v>2.3098360655737706</v>
      </c>
      <c r="W271" s="73">
        <v>799</v>
      </c>
      <c r="X271" s="73">
        <v>714.40405993499462</v>
      </c>
      <c r="Y271" s="76">
        <v>0</v>
      </c>
      <c r="Z271" s="72">
        <v>2217</v>
      </c>
      <c r="AA271" s="72">
        <v>379</v>
      </c>
      <c r="AB271" s="73">
        <v>5.8496042216358841</v>
      </c>
      <c r="AC271" s="73">
        <v>1838</v>
      </c>
      <c r="AD271" s="73">
        <v>2084.880490952668</v>
      </c>
    </row>
    <row r="272" spans="1:30">
      <c r="A272" s="2">
        <v>271</v>
      </c>
      <c r="B272" s="2" t="s">
        <v>237</v>
      </c>
      <c r="C272" s="2" t="s">
        <v>1031</v>
      </c>
      <c r="D272" s="2" t="s">
        <v>1032</v>
      </c>
      <c r="E272" s="2" t="s">
        <v>1033</v>
      </c>
      <c r="F272" s="35" t="s">
        <v>1034</v>
      </c>
      <c r="G272" s="74"/>
      <c r="H272" s="74"/>
      <c r="I272" s="74"/>
      <c r="J272" s="74"/>
      <c r="K272" s="75"/>
      <c r="L272" s="75"/>
      <c r="M272" s="86"/>
      <c r="O272" s="2">
        <v>1</v>
      </c>
      <c r="P272" s="2">
        <v>4</v>
      </c>
      <c r="Q272" s="2">
        <v>4</v>
      </c>
      <c r="R272" s="2">
        <v>1</v>
      </c>
      <c r="S272" s="76">
        <v>0</v>
      </c>
      <c r="T272" s="72">
        <v>1751</v>
      </c>
      <c r="U272" s="72">
        <v>744.5</v>
      </c>
      <c r="V272" s="73">
        <v>2.3519140362659501</v>
      </c>
      <c r="W272" s="73">
        <v>1006.5</v>
      </c>
      <c r="X272" s="73">
        <v>899.93452606329424</v>
      </c>
      <c r="Y272" s="76">
        <v>0</v>
      </c>
      <c r="Z272" s="72">
        <v>820</v>
      </c>
      <c r="AA272" s="72">
        <v>589</v>
      </c>
      <c r="AB272" s="73">
        <v>1.3921901528013583</v>
      </c>
      <c r="AC272" s="73">
        <v>231</v>
      </c>
      <c r="AD272" s="73">
        <v>262.0279615941601</v>
      </c>
    </row>
    <row r="273" spans="1:30">
      <c r="A273" s="2">
        <v>272</v>
      </c>
      <c r="C273" s="2" t="s">
        <v>1031</v>
      </c>
      <c r="D273" s="2" t="s">
        <v>1032</v>
      </c>
      <c r="E273" s="2" t="s">
        <v>1033</v>
      </c>
      <c r="F273" s="35" t="s">
        <v>1034</v>
      </c>
      <c r="G273" s="74">
        <v>852.32249077976678</v>
      </c>
      <c r="H273" s="74">
        <v>5.5861526357199018</v>
      </c>
      <c r="I273" s="74">
        <v>441.81771013387606</v>
      </c>
      <c r="J273" s="74">
        <v>40.693196405648273</v>
      </c>
      <c r="K273" s="75">
        <v>0.51836917940493277</v>
      </c>
      <c r="L273" s="75">
        <v>-0.94794815220784256</v>
      </c>
      <c r="M273" s="86">
        <v>-48.163082059506721</v>
      </c>
      <c r="N273" s="2" t="s">
        <v>715</v>
      </c>
      <c r="O273" s="2">
        <v>1</v>
      </c>
      <c r="P273" s="2">
        <v>4</v>
      </c>
      <c r="Q273" s="2">
        <v>4</v>
      </c>
      <c r="R273" s="2">
        <v>2</v>
      </c>
      <c r="S273" s="76">
        <v>0</v>
      </c>
      <c r="T273" s="72">
        <v>1638.5</v>
      </c>
      <c r="U273" s="72">
        <v>738.5</v>
      </c>
      <c r="V273" s="73">
        <v>2.2186865267433986</v>
      </c>
      <c r="W273" s="73">
        <v>900</v>
      </c>
      <c r="X273" s="73">
        <v>804.71045549623932</v>
      </c>
      <c r="Y273" s="76">
        <v>0</v>
      </c>
      <c r="Z273" s="72">
        <v>1143</v>
      </c>
      <c r="AA273" s="72">
        <v>595</v>
      </c>
      <c r="AB273" s="73">
        <v>1.9210084033613446</v>
      </c>
      <c r="AC273" s="73">
        <v>548</v>
      </c>
      <c r="AD273" s="73">
        <v>621.60745867359196</v>
      </c>
    </row>
    <row r="274" spans="1:30">
      <c r="A274" s="2">
        <v>273</v>
      </c>
      <c r="B274" s="2" t="s">
        <v>238</v>
      </c>
      <c r="C274" s="2" t="s">
        <v>1035</v>
      </c>
      <c r="D274" s="2" t="s">
        <v>1036</v>
      </c>
      <c r="E274" s="2" t="s">
        <v>1037</v>
      </c>
      <c r="F274" s="35" t="s">
        <v>1038</v>
      </c>
      <c r="G274" s="74"/>
      <c r="H274" s="74"/>
      <c r="I274" s="74"/>
      <c r="J274" s="74"/>
      <c r="K274" s="75"/>
      <c r="L274" s="75"/>
      <c r="M274" s="86"/>
      <c r="O274" s="2">
        <v>1</v>
      </c>
      <c r="P274" s="2">
        <v>4</v>
      </c>
      <c r="Q274" s="2">
        <v>4</v>
      </c>
      <c r="R274" s="2">
        <v>3</v>
      </c>
      <c r="S274" s="76">
        <v>0</v>
      </c>
      <c r="T274" s="72">
        <v>2250.5</v>
      </c>
      <c r="U274" s="72">
        <v>748.5</v>
      </c>
      <c r="V274" s="73">
        <v>3.0066800267201068</v>
      </c>
      <c r="W274" s="73">
        <v>1502</v>
      </c>
      <c r="X274" s="73">
        <v>1342.9723379503905</v>
      </c>
      <c r="Y274" s="76">
        <v>0</v>
      </c>
      <c r="Z274" s="72">
        <v>1565</v>
      </c>
      <c r="AA274" s="72">
        <v>564</v>
      </c>
      <c r="AB274" s="73">
        <v>2.7748226950354611</v>
      </c>
      <c r="AC274" s="73">
        <v>1001</v>
      </c>
      <c r="AD274" s="73">
        <v>1135.4545002413604</v>
      </c>
    </row>
    <row r="275" spans="1:30">
      <c r="A275" s="2">
        <v>274</v>
      </c>
      <c r="C275" s="2" t="s">
        <v>1035</v>
      </c>
      <c r="D275" s="2" t="s">
        <v>1036</v>
      </c>
      <c r="E275" s="2" t="s">
        <v>1037</v>
      </c>
      <c r="F275" s="35" t="s">
        <v>1038</v>
      </c>
      <c r="G275" s="74">
        <v>1771.2571248200557</v>
      </c>
      <c r="H275" s="74">
        <v>24.179707218576478</v>
      </c>
      <c r="I275" s="74">
        <v>1557.1380271791486</v>
      </c>
      <c r="J275" s="74">
        <v>27.080677472227293</v>
      </c>
      <c r="K275" s="75">
        <v>0.87911461603144736</v>
      </c>
      <c r="L275" s="75">
        <v>-0.18587682348861881</v>
      </c>
      <c r="M275" s="86">
        <v>-12.088538396855267</v>
      </c>
      <c r="N275" s="2" t="s">
        <v>715</v>
      </c>
      <c r="O275" s="2">
        <v>1</v>
      </c>
      <c r="P275" s="2">
        <v>4</v>
      </c>
      <c r="Q275" s="2">
        <v>4</v>
      </c>
      <c r="R275" s="2">
        <v>4</v>
      </c>
      <c r="S275" s="76">
        <v>0</v>
      </c>
      <c r="T275" s="72">
        <v>3212</v>
      </c>
      <c r="U275" s="72">
        <v>752</v>
      </c>
      <c r="V275" s="73">
        <v>4.2712765957446805</v>
      </c>
      <c r="W275" s="73">
        <v>2460</v>
      </c>
      <c r="X275" s="73">
        <v>2199.5419116897206</v>
      </c>
      <c r="Y275" s="76">
        <v>0</v>
      </c>
      <c r="Z275" s="72">
        <v>2303.5</v>
      </c>
      <c r="AA275" s="72">
        <v>559</v>
      </c>
      <c r="AB275" s="73">
        <v>4.120751341681574</v>
      </c>
      <c r="AC275" s="73">
        <v>1744.5</v>
      </c>
      <c r="AD275" s="73">
        <v>1978.8215541169366</v>
      </c>
    </row>
    <row r="276" spans="1:30">
      <c r="A276" s="2">
        <v>275</v>
      </c>
      <c r="B276" s="2" t="s">
        <v>239</v>
      </c>
      <c r="C276" s="2" t="s">
        <v>1035</v>
      </c>
      <c r="D276" s="2" t="s">
        <v>1036</v>
      </c>
      <c r="E276" s="2" t="s">
        <v>1037</v>
      </c>
      <c r="F276" s="35" t="s">
        <v>1038</v>
      </c>
      <c r="G276" s="74"/>
      <c r="H276" s="74"/>
      <c r="I276" s="74"/>
      <c r="J276" s="74"/>
      <c r="K276" s="75"/>
      <c r="L276" s="75"/>
      <c r="M276" s="86"/>
      <c r="O276" s="2">
        <v>1</v>
      </c>
      <c r="P276" s="2">
        <v>4</v>
      </c>
      <c r="Q276" s="2">
        <v>4</v>
      </c>
      <c r="R276" s="2">
        <v>5</v>
      </c>
      <c r="S276" s="76">
        <v>0</v>
      </c>
      <c r="T276" s="72">
        <v>2584.5</v>
      </c>
      <c r="U276" s="72">
        <v>746</v>
      </c>
      <c r="V276" s="73">
        <v>3.4644772117962468</v>
      </c>
      <c r="W276" s="73">
        <v>1838.5</v>
      </c>
      <c r="X276" s="73">
        <v>1643.8446360331509</v>
      </c>
      <c r="Y276" s="76">
        <v>0</v>
      </c>
      <c r="Z276" s="72">
        <v>1727</v>
      </c>
      <c r="AA276" s="72">
        <v>554</v>
      </c>
      <c r="AB276" s="73">
        <v>3.1173285198555956</v>
      </c>
      <c r="AC276" s="73">
        <v>1173</v>
      </c>
      <c r="AD276" s="73">
        <v>1330.5575712119039</v>
      </c>
    </row>
    <row r="277" spans="1:30">
      <c r="A277" s="2">
        <v>276</v>
      </c>
      <c r="C277" s="2" t="s">
        <v>1035</v>
      </c>
      <c r="D277" s="2" t="s">
        <v>1036</v>
      </c>
      <c r="E277" s="2" t="s">
        <v>1037</v>
      </c>
      <c r="F277" s="35" t="s">
        <v>1038</v>
      </c>
      <c r="G277" s="74">
        <v>1576.5619007263822</v>
      </c>
      <c r="H277" s="74">
        <v>4.2676875088614645</v>
      </c>
      <c r="I277" s="74">
        <v>1157.2901637075406</v>
      </c>
      <c r="J277" s="74">
        <v>14.971820632197975</v>
      </c>
      <c r="K277" s="75">
        <v>0.73405945124915994</v>
      </c>
      <c r="L277" s="75">
        <v>-0.44603118365947364</v>
      </c>
      <c r="M277" s="86">
        <v>-26.594054875084012</v>
      </c>
      <c r="N277" s="2" t="s">
        <v>715</v>
      </c>
      <c r="O277" s="2">
        <v>1</v>
      </c>
      <c r="P277" s="2">
        <v>4</v>
      </c>
      <c r="Q277" s="2">
        <v>4</v>
      </c>
      <c r="R277" s="2">
        <v>6</v>
      </c>
      <c r="S277" s="76">
        <v>0</v>
      </c>
      <c r="T277" s="72">
        <v>2398</v>
      </c>
      <c r="U277" s="72">
        <v>710</v>
      </c>
      <c r="V277" s="73">
        <v>3.3774647887323943</v>
      </c>
      <c r="W277" s="73">
        <v>1688</v>
      </c>
      <c r="X277" s="73">
        <v>1509.2791654196133</v>
      </c>
      <c r="Y277" s="76">
        <v>0</v>
      </c>
      <c r="Z277" s="72">
        <v>1431</v>
      </c>
      <c r="AA277" s="72">
        <v>563.5</v>
      </c>
      <c r="AB277" s="73">
        <v>2.539485359361136</v>
      </c>
      <c r="AC277" s="73">
        <v>867.5</v>
      </c>
      <c r="AD277" s="73">
        <v>984.0227562031771</v>
      </c>
    </row>
    <row r="278" spans="1:30">
      <c r="A278" s="2">
        <v>277</v>
      </c>
      <c r="B278" s="2" t="s">
        <v>240</v>
      </c>
      <c r="C278" s="2" t="s">
        <v>1042</v>
      </c>
      <c r="D278" s="2" t="s">
        <v>1043</v>
      </c>
      <c r="E278" s="2" t="s">
        <v>1044</v>
      </c>
      <c r="F278" s="35" t="s">
        <v>1045</v>
      </c>
      <c r="G278" s="74"/>
      <c r="H278" s="74"/>
      <c r="I278" s="74"/>
      <c r="J278" s="74"/>
      <c r="K278" s="75"/>
      <c r="L278" s="75"/>
      <c r="M278" s="86"/>
      <c r="O278" s="2">
        <v>1</v>
      </c>
      <c r="P278" s="2">
        <v>4</v>
      </c>
      <c r="Q278" s="2">
        <v>4</v>
      </c>
      <c r="R278" s="2">
        <v>7</v>
      </c>
      <c r="S278" s="76">
        <v>0</v>
      </c>
      <c r="T278" s="72">
        <v>1381.5</v>
      </c>
      <c r="U278" s="72">
        <v>670</v>
      </c>
      <c r="V278" s="73">
        <v>2.0619402985074626</v>
      </c>
      <c r="W278" s="73">
        <v>711.5</v>
      </c>
      <c r="X278" s="73">
        <v>636.16832120619358</v>
      </c>
      <c r="Y278" s="76">
        <v>0</v>
      </c>
      <c r="Z278" s="72">
        <v>1124.5</v>
      </c>
      <c r="AA278" s="72">
        <v>622</v>
      </c>
      <c r="AB278" s="73">
        <v>1.8078778135048232</v>
      </c>
      <c r="AC278" s="73">
        <v>502.5</v>
      </c>
      <c r="AD278" s="73">
        <v>569.99589048080281</v>
      </c>
    </row>
    <row r="279" spans="1:30">
      <c r="A279" s="2">
        <v>278</v>
      </c>
      <c r="C279" s="2" t="s">
        <v>1042</v>
      </c>
      <c r="D279" s="2" t="s">
        <v>1043</v>
      </c>
      <c r="E279" s="2" t="s">
        <v>1044</v>
      </c>
      <c r="F279" s="35" t="s">
        <v>1045</v>
      </c>
      <c r="G279" s="74">
        <v>556.59139838489887</v>
      </c>
      <c r="H279" s="74">
        <v>14.297188755020068</v>
      </c>
      <c r="I279" s="74">
        <v>493.1456982816498</v>
      </c>
      <c r="J279" s="74">
        <v>15.583668775158136</v>
      </c>
      <c r="K279" s="75">
        <v>0.88601027560369416</v>
      </c>
      <c r="L279" s="75">
        <v>-0.17460466419225315</v>
      </c>
      <c r="M279" s="86">
        <v>-11.39897243963058</v>
      </c>
      <c r="N279" s="2" t="s">
        <v>715</v>
      </c>
      <c r="O279" s="2">
        <v>1</v>
      </c>
      <c r="P279" s="2">
        <v>4</v>
      </c>
      <c r="Q279" s="2">
        <v>4</v>
      </c>
      <c r="R279" s="2">
        <v>8</v>
      </c>
      <c r="S279" s="76">
        <v>0</v>
      </c>
      <c r="T279" s="72">
        <v>1209.5</v>
      </c>
      <c r="U279" s="72">
        <v>676</v>
      </c>
      <c r="V279" s="73">
        <v>1.7892011834319526</v>
      </c>
      <c r="W279" s="73">
        <v>533.5</v>
      </c>
      <c r="X279" s="73">
        <v>477.01447556360404</v>
      </c>
      <c r="Y279" s="76">
        <v>0</v>
      </c>
      <c r="Z279" s="72">
        <v>935</v>
      </c>
      <c r="AA279" s="72">
        <v>568</v>
      </c>
      <c r="AB279" s="73">
        <v>1.6461267605633803</v>
      </c>
      <c r="AC279" s="73">
        <v>367</v>
      </c>
      <c r="AD279" s="73">
        <v>416.29550608249679</v>
      </c>
    </row>
    <row r="280" spans="1:30">
      <c r="A280" s="2">
        <v>279</v>
      </c>
      <c r="B280" s="2" t="s">
        <v>241</v>
      </c>
      <c r="C280" s="2" t="s">
        <v>1046</v>
      </c>
      <c r="D280" s="2" t="s">
        <v>1047</v>
      </c>
      <c r="E280" s="2" t="s">
        <v>1945</v>
      </c>
      <c r="F280" s="35" t="s">
        <v>1946</v>
      </c>
      <c r="G280" s="74"/>
      <c r="H280" s="74"/>
      <c r="I280" s="74"/>
      <c r="J280" s="74"/>
      <c r="K280" s="75"/>
      <c r="L280" s="75"/>
      <c r="M280" s="86"/>
      <c r="O280" s="2">
        <v>1</v>
      </c>
      <c r="P280" s="2">
        <v>4</v>
      </c>
      <c r="Q280" s="2">
        <v>4</v>
      </c>
      <c r="R280" s="2">
        <v>9</v>
      </c>
      <c r="S280" s="76">
        <v>0</v>
      </c>
      <c r="T280" s="72">
        <v>3040</v>
      </c>
      <c r="U280" s="72">
        <v>641</v>
      </c>
      <c r="V280" s="73">
        <v>4.7425897035881439</v>
      </c>
      <c r="W280" s="73">
        <v>2399</v>
      </c>
      <c r="X280" s="73">
        <v>2145.0004252616422</v>
      </c>
      <c r="Y280" s="76">
        <v>0</v>
      </c>
      <c r="Z280" s="72">
        <v>1875</v>
      </c>
      <c r="AA280" s="72">
        <v>476</v>
      </c>
      <c r="AB280" s="73">
        <v>3.9390756302521011</v>
      </c>
      <c r="AC280" s="73">
        <v>1399</v>
      </c>
      <c r="AD280" s="73">
        <v>1586.9139319057576</v>
      </c>
    </row>
    <row r="281" spans="1:30">
      <c r="A281" s="2">
        <v>280</v>
      </c>
      <c r="C281" s="2" t="s">
        <v>1046</v>
      </c>
      <c r="D281" s="2" t="s">
        <v>1047</v>
      </c>
      <c r="E281" s="2" t="s">
        <v>1945</v>
      </c>
      <c r="F281" s="35" t="s">
        <v>1946</v>
      </c>
      <c r="G281" s="74">
        <v>2318.4602345574986</v>
      </c>
      <c r="H281" s="74">
        <v>7.4816814500578586</v>
      </c>
      <c r="I281" s="74">
        <v>1562.5260480344396</v>
      </c>
      <c r="J281" s="74">
        <v>1.5607985480943836</v>
      </c>
      <c r="K281" s="75">
        <v>0.67394990207052796</v>
      </c>
      <c r="L281" s="75">
        <v>-0.56928674193817186</v>
      </c>
      <c r="M281" s="86">
        <v>-32.6050097929472</v>
      </c>
      <c r="N281" s="2" t="s">
        <v>715</v>
      </c>
      <c r="O281" s="2">
        <v>1</v>
      </c>
      <c r="P281" s="2">
        <v>4</v>
      </c>
      <c r="Q281" s="2">
        <v>4</v>
      </c>
      <c r="R281" s="2">
        <v>10</v>
      </c>
      <c r="S281" s="76">
        <v>0</v>
      </c>
      <c r="T281" s="72">
        <v>3381</v>
      </c>
      <c r="U281" s="72">
        <v>594</v>
      </c>
      <c r="V281" s="73">
        <v>5.691919191919192</v>
      </c>
      <c r="W281" s="73">
        <v>2787</v>
      </c>
      <c r="X281" s="73">
        <v>2491.9200438533544</v>
      </c>
      <c r="Y281" s="76">
        <v>0</v>
      </c>
      <c r="Z281" s="72">
        <v>1728</v>
      </c>
      <c r="AA281" s="72">
        <v>372</v>
      </c>
      <c r="AB281" s="73">
        <v>4.645161290322581</v>
      </c>
      <c r="AC281" s="73">
        <v>1356</v>
      </c>
      <c r="AD281" s="73">
        <v>1538.1381641631217</v>
      </c>
    </row>
    <row r="282" spans="1:30">
      <c r="A282" s="2">
        <v>281</v>
      </c>
      <c r="B282" s="2" t="s">
        <v>242</v>
      </c>
      <c r="C282" s="2" t="s">
        <v>1048</v>
      </c>
      <c r="D282" s="2" t="s">
        <v>2059</v>
      </c>
      <c r="E282" s="2" t="s">
        <v>1049</v>
      </c>
      <c r="F282" s="35" t="s">
        <v>1050</v>
      </c>
      <c r="G282" s="74"/>
      <c r="H282" s="74"/>
      <c r="I282" s="74"/>
      <c r="J282" s="74"/>
      <c r="K282" s="75"/>
      <c r="L282" s="75"/>
      <c r="M282" s="86"/>
      <c r="O282" s="2">
        <v>1</v>
      </c>
      <c r="P282" s="2">
        <v>4</v>
      </c>
      <c r="Q282" s="2">
        <v>5</v>
      </c>
      <c r="R282" s="2">
        <v>1</v>
      </c>
      <c r="S282" s="76">
        <v>0</v>
      </c>
      <c r="T282" s="72">
        <v>2245.5</v>
      </c>
      <c r="U282" s="72">
        <v>728</v>
      </c>
      <c r="V282" s="73">
        <v>3.0844780219780219</v>
      </c>
      <c r="W282" s="73">
        <v>1517.5</v>
      </c>
      <c r="X282" s="73">
        <v>1356.8312402394922</v>
      </c>
      <c r="Y282" s="76">
        <v>0</v>
      </c>
      <c r="Z282" s="72">
        <v>1957</v>
      </c>
      <c r="AA282" s="72">
        <v>581</v>
      </c>
      <c r="AB282" s="73">
        <v>3.3683304647160068</v>
      </c>
      <c r="AC282" s="73">
        <v>1376</v>
      </c>
      <c r="AD282" s="73">
        <v>1560.8245677643476</v>
      </c>
    </row>
    <row r="283" spans="1:30">
      <c r="A283" s="2">
        <v>282</v>
      </c>
      <c r="C283" s="2" t="s">
        <v>1048</v>
      </c>
      <c r="D283" s="2" t="s">
        <v>2059</v>
      </c>
      <c r="E283" s="2" t="s">
        <v>1049</v>
      </c>
      <c r="F283" s="35" t="s">
        <v>1050</v>
      </c>
      <c r="G283" s="74">
        <v>879.59323399380594</v>
      </c>
      <c r="H283" s="74">
        <v>54.256670902160096</v>
      </c>
      <c r="I283" s="74">
        <v>1068.5296096177437</v>
      </c>
      <c r="J283" s="74">
        <v>46.07218683651805</v>
      </c>
      <c r="K283" s="75">
        <v>1.2147997145977003</v>
      </c>
      <c r="L283" s="75">
        <v>0.28071847467453753</v>
      </c>
      <c r="M283" s="86">
        <v>21.479971459770038</v>
      </c>
      <c r="N283" s="2" t="s">
        <v>715</v>
      </c>
      <c r="O283" s="2">
        <v>1</v>
      </c>
      <c r="P283" s="2">
        <v>4</v>
      </c>
      <c r="Q283" s="2">
        <v>5</v>
      </c>
      <c r="R283" s="2">
        <v>2</v>
      </c>
      <c r="S283" s="76">
        <v>0</v>
      </c>
      <c r="T283" s="72">
        <v>1210</v>
      </c>
      <c r="U283" s="72">
        <v>760</v>
      </c>
      <c r="V283" s="73">
        <v>1.5921052631578947</v>
      </c>
      <c r="W283" s="73">
        <v>450</v>
      </c>
      <c r="X283" s="73">
        <v>402.35522774811966</v>
      </c>
      <c r="Y283" s="76">
        <v>0</v>
      </c>
      <c r="Z283" s="72">
        <v>1102</v>
      </c>
      <c r="AA283" s="72">
        <v>594</v>
      </c>
      <c r="AB283" s="73">
        <v>1.8552188552188553</v>
      </c>
      <c r="AC283" s="73">
        <v>508</v>
      </c>
      <c r="AD283" s="73">
        <v>576.23465147113995</v>
      </c>
    </row>
    <row r="284" spans="1:30">
      <c r="A284" s="2">
        <v>283</v>
      </c>
      <c r="B284" s="2" t="s">
        <v>243</v>
      </c>
      <c r="C284" s="2" t="s">
        <v>334</v>
      </c>
      <c r="D284" s="2" t="s">
        <v>2059</v>
      </c>
      <c r="E284" s="2" t="s">
        <v>785</v>
      </c>
      <c r="F284" s="35" t="s">
        <v>1051</v>
      </c>
      <c r="G284" s="74"/>
      <c r="H284" s="74"/>
      <c r="I284" s="74"/>
      <c r="J284" s="74"/>
      <c r="K284" s="75"/>
      <c r="L284" s="75"/>
      <c r="M284" s="86"/>
      <c r="O284" s="2">
        <v>1</v>
      </c>
      <c r="P284" s="2">
        <v>4</v>
      </c>
      <c r="Q284" s="2">
        <v>5</v>
      </c>
      <c r="R284" s="2">
        <v>3</v>
      </c>
      <c r="S284" s="76">
        <v>0</v>
      </c>
      <c r="T284" s="72">
        <v>2008</v>
      </c>
      <c r="U284" s="72">
        <v>747</v>
      </c>
      <c r="V284" s="73">
        <v>2.6880856760374834</v>
      </c>
      <c r="W284" s="73">
        <v>1261</v>
      </c>
      <c r="X284" s="73">
        <v>1127.4887604230642</v>
      </c>
      <c r="Y284" s="76">
        <v>0</v>
      </c>
      <c r="Z284" s="72">
        <v>3216</v>
      </c>
      <c r="AA284" s="72">
        <v>568</v>
      </c>
      <c r="AB284" s="73">
        <v>5.6619718309859151</v>
      </c>
      <c r="AC284" s="73">
        <v>2648</v>
      </c>
      <c r="AD284" s="73">
        <v>3003.6798368023201</v>
      </c>
    </row>
    <row r="285" spans="1:30">
      <c r="A285" s="2">
        <v>284</v>
      </c>
      <c r="C285" s="2" t="s">
        <v>334</v>
      </c>
      <c r="D285" s="2" t="s">
        <v>2059</v>
      </c>
      <c r="E285" s="2" t="s">
        <v>785</v>
      </c>
      <c r="F285" s="35" t="s">
        <v>1051</v>
      </c>
      <c r="G285" s="74">
        <v>1401.0903152917854</v>
      </c>
      <c r="H285" s="74">
        <v>19.527760051052958</v>
      </c>
      <c r="I285" s="74">
        <v>2394.5499001094026</v>
      </c>
      <c r="J285" s="74">
        <v>25.43818095689246</v>
      </c>
      <c r="K285" s="75">
        <v>1.7090617742302525</v>
      </c>
      <c r="L285" s="75">
        <v>0.77320454433117902</v>
      </c>
      <c r="M285" s="86">
        <v>70.906177423025255</v>
      </c>
      <c r="N285" s="2" t="s">
        <v>715</v>
      </c>
      <c r="O285" s="2">
        <v>1</v>
      </c>
      <c r="P285" s="2">
        <v>4</v>
      </c>
      <c r="Q285" s="2">
        <v>5</v>
      </c>
      <c r="R285" s="2">
        <v>4</v>
      </c>
      <c r="S285" s="76">
        <v>0</v>
      </c>
      <c r="T285" s="72">
        <v>2622</v>
      </c>
      <c r="U285" s="72">
        <v>749</v>
      </c>
      <c r="V285" s="73">
        <v>3.5006675567423229</v>
      </c>
      <c r="W285" s="73">
        <v>1873</v>
      </c>
      <c r="X285" s="73">
        <v>1674.6918701605068</v>
      </c>
      <c r="Y285" s="76">
        <v>0</v>
      </c>
      <c r="Z285" s="72">
        <v>2121</v>
      </c>
      <c r="AA285" s="72">
        <v>547</v>
      </c>
      <c r="AB285" s="73">
        <v>3.8775137111517366</v>
      </c>
      <c r="AC285" s="73">
        <v>1574</v>
      </c>
      <c r="AD285" s="73">
        <v>1785.419963416485</v>
      </c>
    </row>
    <row r="286" spans="1:30">
      <c r="A286" s="2">
        <v>285</v>
      </c>
      <c r="B286" s="2" t="s">
        <v>824</v>
      </c>
      <c r="C286" s="2" t="s">
        <v>334</v>
      </c>
      <c r="D286" s="2" t="s">
        <v>2059</v>
      </c>
      <c r="E286" s="2" t="s">
        <v>785</v>
      </c>
      <c r="F286" s="35" t="s">
        <v>1051</v>
      </c>
      <c r="G286" s="74"/>
      <c r="H286" s="74"/>
      <c r="I286" s="74"/>
      <c r="J286" s="74"/>
      <c r="K286" s="75"/>
      <c r="L286" s="75"/>
      <c r="M286" s="86"/>
      <c r="O286" s="2">
        <v>1</v>
      </c>
      <c r="P286" s="2">
        <v>4</v>
      </c>
      <c r="Q286" s="2">
        <v>5</v>
      </c>
      <c r="R286" s="2">
        <v>5</v>
      </c>
      <c r="S286" s="76">
        <v>0</v>
      </c>
      <c r="T286" s="72">
        <v>2982</v>
      </c>
      <c r="U286" s="72">
        <v>761</v>
      </c>
      <c r="V286" s="73">
        <v>3.9185282522996059</v>
      </c>
      <c r="W286" s="73">
        <v>2221</v>
      </c>
      <c r="X286" s="73">
        <v>1985.8465796190526</v>
      </c>
      <c r="Y286" s="76">
        <v>0</v>
      </c>
      <c r="Z286" s="72">
        <v>3351</v>
      </c>
      <c r="AA286" s="72">
        <v>552</v>
      </c>
      <c r="AB286" s="73">
        <v>6.0706521739130439</v>
      </c>
      <c r="AC286" s="73">
        <v>2799</v>
      </c>
      <c r="AD286" s="73">
        <v>3174.9621839915767</v>
      </c>
    </row>
    <row r="287" spans="1:30">
      <c r="A287" s="2">
        <v>286</v>
      </c>
      <c r="C287" s="2" t="s">
        <v>334</v>
      </c>
      <c r="D287" s="2" t="s">
        <v>2059</v>
      </c>
      <c r="E287" s="2" t="s">
        <v>785</v>
      </c>
      <c r="F287" s="35" t="s">
        <v>1051</v>
      </c>
      <c r="G287" s="74">
        <v>2011.1055466943512</v>
      </c>
      <c r="H287" s="74">
        <v>1.2559742136267655</v>
      </c>
      <c r="I287" s="74">
        <v>3126.7535763389715</v>
      </c>
      <c r="J287" s="74">
        <v>1.5418102666424816</v>
      </c>
      <c r="K287" s="75">
        <v>1.5547436490732214</v>
      </c>
      <c r="L287" s="75">
        <v>0.63667672395781838</v>
      </c>
      <c r="M287" s="86">
        <v>55.474364907322141</v>
      </c>
      <c r="N287" s="2" t="s">
        <v>715</v>
      </c>
      <c r="O287" s="2">
        <v>1</v>
      </c>
      <c r="P287" s="2">
        <v>4</v>
      </c>
      <c r="Q287" s="2">
        <v>5</v>
      </c>
      <c r="R287" s="2">
        <v>6</v>
      </c>
      <c r="S287" s="76">
        <v>0</v>
      </c>
      <c r="T287" s="72">
        <v>3020.5</v>
      </c>
      <c r="U287" s="72">
        <v>743</v>
      </c>
      <c r="V287" s="73">
        <v>4.0652759084791388</v>
      </c>
      <c r="W287" s="73">
        <v>2277.5</v>
      </c>
      <c r="X287" s="73">
        <v>2036.3645137696499</v>
      </c>
      <c r="Y287" s="76">
        <v>0</v>
      </c>
      <c r="Z287" s="72">
        <v>3265</v>
      </c>
      <c r="AA287" s="72">
        <v>551</v>
      </c>
      <c r="AB287" s="73">
        <v>5.9255898366606168</v>
      </c>
      <c r="AC287" s="73">
        <v>2714</v>
      </c>
      <c r="AD287" s="73">
        <v>3078.5449686863662</v>
      </c>
    </row>
    <row r="288" spans="1:30">
      <c r="A288" s="2">
        <v>287</v>
      </c>
      <c r="B288" s="2" t="s">
        <v>825</v>
      </c>
      <c r="C288" s="2" t="s">
        <v>1021</v>
      </c>
      <c r="D288" s="2" t="s">
        <v>812</v>
      </c>
      <c r="E288" s="2" t="s">
        <v>846</v>
      </c>
      <c r="F288" s="35" t="s">
        <v>847</v>
      </c>
      <c r="G288" s="74"/>
      <c r="H288" s="74"/>
      <c r="I288" s="74"/>
      <c r="J288" s="74"/>
      <c r="K288" s="75"/>
      <c r="L288" s="75"/>
      <c r="M288" s="86"/>
      <c r="O288" s="2">
        <v>1</v>
      </c>
      <c r="P288" s="2">
        <v>4</v>
      </c>
      <c r="Q288" s="2">
        <v>5</v>
      </c>
      <c r="R288" s="2">
        <v>7</v>
      </c>
      <c r="S288" s="76">
        <v>0</v>
      </c>
      <c r="T288" s="72">
        <v>1781</v>
      </c>
      <c r="U288" s="72">
        <v>683</v>
      </c>
      <c r="V288" s="73">
        <v>2.6076134699853588</v>
      </c>
      <c r="W288" s="73">
        <v>1098</v>
      </c>
      <c r="X288" s="73">
        <v>981.74675570541194</v>
      </c>
      <c r="Y288" s="76">
        <v>0</v>
      </c>
      <c r="Z288" s="72">
        <v>2500</v>
      </c>
      <c r="AA288" s="72">
        <v>654</v>
      </c>
      <c r="AB288" s="73">
        <v>3.8226299694189603</v>
      </c>
      <c r="AC288" s="73">
        <v>1846</v>
      </c>
      <c r="AD288" s="73">
        <v>2093.9550523931584</v>
      </c>
    </row>
    <row r="289" spans="1:30">
      <c r="A289" s="2">
        <v>288</v>
      </c>
      <c r="C289" s="2" t="s">
        <v>1021</v>
      </c>
      <c r="D289" s="2" t="s">
        <v>812</v>
      </c>
      <c r="E289" s="2" t="s">
        <v>846</v>
      </c>
      <c r="F289" s="35" t="s">
        <v>847</v>
      </c>
      <c r="G289" s="74">
        <v>1095.3003422032145</v>
      </c>
      <c r="H289" s="74">
        <v>10.367346938775505</v>
      </c>
      <c r="I289" s="74">
        <v>1834.7628912491514</v>
      </c>
      <c r="J289" s="74">
        <v>14.12673879443587</v>
      </c>
      <c r="K289" s="75">
        <v>1.6751230877537169</v>
      </c>
      <c r="L289" s="75">
        <v>0.74426710844654032</v>
      </c>
      <c r="M289" s="86">
        <v>67.512308775371679</v>
      </c>
      <c r="N289" s="2" t="s">
        <v>715</v>
      </c>
      <c r="O289" s="2">
        <v>1</v>
      </c>
      <c r="P289" s="2">
        <v>4</v>
      </c>
      <c r="Q289" s="2">
        <v>5</v>
      </c>
      <c r="R289" s="2">
        <v>8</v>
      </c>
      <c r="S289" s="76">
        <v>0</v>
      </c>
      <c r="T289" s="72">
        <v>2031</v>
      </c>
      <c r="U289" s="72">
        <v>679</v>
      </c>
      <c r="V289" s="73">
        <v>2.9911634756995582</v>
      </c>
      <c r="W289" s="73">
        <v>1352</v>
      </c>
      <c r="X289" s="73">
        <v>1208.8539287010171</v>
      </c>
      <c r="Y289" s="76">
        <v>0</v>
      </c>
      <c r="Z289" s="72">
        <v>1844</v>
      </c>
      <c r="AA289" s="72">
        <v>455</v>
      </c>
      <c r="AB289" s="73">
        <v>4.0527472527472526</v>
      </c>
      <c r="AC289" s="73">
        <v>1389</v>
      </c>
      <c r="AD289" s="73">
        <v>1575.5707301051445</v>
      </c>
    </row>
    <row r="290" spans="1:30">
      <c r="A290" s="2">
        <v>289</v>
      </c>
      <c r="B290" s="2" t="s">
        <v>244</v>
      </c>
      <c r="C290" s="2" t="s">
        <v>334</v>
      </c>
      <c r="D290" s="2" t="s">
        <v>1052</v>
      </c>
      <c r="E290" s="2" t="s">
        <v>785</v>
      </c>
      <c r="F290" s="35" t="s">
        <v>1051</v>
      </c>
      <c r="G290" s="74"/>
      <c r="H290" s="74"/>
      <c r="I290" s="74"/>
      <c r="J290" s="74"/>
      <c r="K290" s="75"/>
      <c r="L290" s="75"/>
      <c r="M290" s="86"/>
      <c r="O290" s="2">
        <v>1</v>
      </c>
      <c r="P290" s="2">
        <v>4</v>
      </c>
      <c r="Q290" s="2">
        <v>5</v>
      </c>
      <c r="R290" s="2">
        <v>9</v>
      </c>
      <c r="S290" s="76">
        <v>0</v>
      </c>
      <c r="T290" s="72">
        <v>2785</v>
      </c>
      <c r="U290" s="72">
        <v>657.5</v>
      </c>
      <c r="V290" s="73">
        <v>4.2357414448669202</v>
      </c>
      <c r="W290" s="73">
        <v>2127.5</v>
      </c>
      <c r="X290" s="73">
        <v>1902.2461045202767</v>
      </c>
      <c r="Y290" s="76">
        <v>0</v>
      </c>
      <c r="Z290" s="72">
        <v>4615</v>
      </c>
      <c r="AA290" s="72">
        <v>534</v>
      </c>
      <c r="AB290" s="73">
        <v>8.6423220973782779</v>
      </c>
      <c r="AC290" s="73">
        <v>4081</v>
      </c>
      <c r="AD290" s="73">
        <v>4629.1606548301625</v>
      </c>
    </row>
    <row r="291" spans="1:30">
      <c r="A291" s="2">
        <v>290</v>
      </c>
      <c r="C291" s="2" t="s">
        <v>334</v>
      </c>
      <c r="D291" s="2" t="s">
        <v>1052</v>
      </c>
      <c r="E291" s="2" t="s">
        <v>785</v>
      </c>
      <c r="F291" s="35" t="s">
        <v>1051</v>
      </c>
      <c r="G291" s="74">
        <v>2198.4242582793095</v>
      </c>
      <c r="H291" s="74">
        <v>13.472292831723445</v>
      </c>
      <c r="I291" s="74">
        <v>2944.128027349102</v>
      </c>
      <c r="J291" s="74">
        <v>57.233673665960339</v>
      </c>
      <c r="K291" s="75">
        <v>1.3391992088248923</v>
      </c>
      <c r="L291" s="75">
        <v>0.42137058068253896</v>
      </c>
      <c r="M291" s="86">
        <v>33.919920882489237</v>
      </c>
      <c r="N291" s="2" t="s">
        <v>715</v>
      </c>
      <c r="O291" s="2">
        <v>1</v>
      </c>
      <c r="P291" s="2">
        <v>4</v>
      </c>
      <c r="Q291" s="2">
        <v>5</v>
      </c>
      <c r="R291" s="2">
        <v>10</v>
      </c>
      <c r="S291" s="76">
        <v>0</v>
      </c>
      <c r="T291" s="72">
        <v>3387</v>
      </c>
      <c r="U291" s="72">
        <v>597</v>
      </c>
      <c r="V291" s="73">
        <v>5.6733668341708539</v>
      </c>
      <c r="W291" s="73">
        <v>2790</v>
      </c>
      <c r="X291" s="73">
        <v>2494.6024120383418</v>
      </c>
      <c r="Y291" s="76">
        <v>0</v>
      </c>
      <c r="Z291" s="72">
        <v>1613</v>
      </c>
      <c r="AA291" s="72">
        <v>503</v>
      </c>
      <c r="AB291" s="73">
        <v>3.2067594433399602</v>
      </c>
      <c r="AC291" s="73">
        <v>1110</v>
      </c>
      <c r="AD291" s="73">
        <v>1259.095399868042</v>
      </c>
    </row>
    <row r="292" spans="1:30">
      <c r="A292" s="2">
        <v>291</v>
      </c>
      <c r="B292" s="2" t="s">
        <v>245</v>
      </c>
      <c r="C292" s="2" t="s">
        <v>334</v>
      </c>
      <c r="D292" s="2" t="s">
        <v>1052</v>
      </c>
      <c r="E292" s="2" t="s">
        <v>785</v>
      </c>
      <c r="F292" s="35" t="s">
        <v>1051</v>
      </c>
      <c r="G292" s="74"/>
      <c r="H292" s="74"/>
      <c r="I292" s="74"/>
      <c r="J292" s="74"/>
      <c r="K292" s="75"/>
      <c r="L292" s="75"/>
      <c r="M292" s="86"/>
      <c r="O292" s="2">
        <v>1</v>
      </c>
      <c r="P292" s="2">
        <v>4</v>
      </c>
      <c r="Q292" s="2">
        <v>6</v>
      </c>
      <c r="R292" s="2">
        <v>1</v>
      </c>
      <c r="S292" s="76">
        <v>0</v>
      </c>
      <c r="T292" s="72">
        <v>3635</v>
      </c>
      <c r="U292" s="72">
        <v>705</v>
      </c>
      <c r="V292" s="73">
        <v>5.1560283687943258</v>
      </c>
      <c r="W292" s="73">
        <v>2930</v>
      </c>
      <c r="X292" s="73">
        <v>2619.7795940044234</v>
      </c>
      <c r="Y292" s="76">
        <v>0</v>
      </c>
      <c r="Z292" s="72">
        <v>2032</v>
      </c>
      <c r="AA292" s="72">
        <v>553</v>
      </c>
      <c r="AB292" s="73">
        <v>3.6745027124773961</v>
      </c>
      <c r="AC292" s="73">
        <v>1479</v>
      </c>
      <c r="AD292" s="73">
        <v>1677.6595463106614</v>
      </c>
    </row>
    <row r="293" spans="1:30">
      <c r="A293" s="2">
        <v>292</v>
      </c>
      <c r="C293" s="2" t="s">
        <v>334</v>
      </c>
      <c r="D293" s="2" t="s">
        <v>1052</v>
      </c>
      <c r="E293" s="2" t="s">
        <v>785</v>
      </c>
      <c r="F293" s="35" t="s">
        <v>1051</v>
      </c>
      <c r="G293" s="74">
        <v>2037.2586364979791</v>
      </c>
      <c r="H293" s="74">
        <v>28.593372833004171</v>
      </c>
      <c r="I293" s="74">
        <v>1595.4213332562172</v>
      </c>
      <c r="J293" s="74">
        <v>5.1546391752577367</v>
      </c>
      <c r="K293" s="75">
        <v>0.78312164428897724</v>
      </c>
      <c r="L293" s="75">
        <v>-0.35269167245193678</v>
      </c>
      <c r="M293" s="86">
        <v>-21.687835571102276</v>
      </c>
      <c r="N293" s="2" t="s">
        <v>715</v>
      </c>
      <c r="O293" s="2">
        <v>1</v>
      </c>
      <c r="P293" s="2">
        <v>4</v>
      </c>
      <c r="Q293" s="2">
        <v>6</v>
      </c>
      <c r="R293" s="2">
        <v>2</v>
      </c>
      <c r="S293" s="76">
        <v>0</v>
      </c>
      <c r="T293" s="72">
        <v>2393</v>
      </c>
      <c r="U293" s="72">
        <v>766</v>
      </c>
      <c r="V293" s="73">
        <v>3.1240208877284594</v>
      </c>
      <c r="W293" s="73">
        <v>1627</v>
      </c>
      <c r="X293" s="73">
        <v>1454.7376789915347</v>
      </c>
      <c r="Y293" s="76">
        <v>0</v>
      </c>
      <c r="Z293" s="72">
        <v>1885</v>
      </c>
      <c r="AA293" s="72">
        <v>551</v>
      </c>
      <c r="AB293" s="73">
        <v>3.4210526315789473</v>
      </c>
      <c r="AC293" s="73">
        <v>1334</v>
      </c>
      <c r="AD293" s="73">
        <v>1513.1831202017731</v>
      </c>
    </row>
    <row r="294" spans="1:30">
      <c r="A294" s="2">
        <v>293</v>
      </c>
      <c r="B294" s="2" t="s">
        <v>246</v>
      </c>
      <c r="C294" s="2" t="s">
        <v>1054</v>
      </c>
      <c r="D294" s="2" t="s">
        <v>2059</v>
      </c>
      <c r="E294" s="2" t="s">
        <v>1947</v>
      </c>
      <c r="F294" s="35" t="s">
        <v>1053</v>
      </c>
      <c r="G294" s="74"/>
      <c r="H294" s="74"/>
      <c r="I294" s="74"/>
      <c r="J294" s="74"/>
      <c r="K294" s="75"/>
      <c r="L294" s="75"/>
      <c r="M294" s="86"/>
      <c r="O294" s="2">
        <v>1</v>
      </c>
      <c r="P294" s="2">
        <v>4</v>
      </c>
      <c r="Q294" s="2">
        <v>6</v>
      </c>
      <c r="R294" s="2">
        <v>3</v>
      </c>
      <c r="S294" s="76">
        <v>0</v>
      </c>
      <c r="T294" s="72">
        <v>3848</v>
      </c>
      <c r="U294" s="72">
        <v>734</v>
      </c>
      <c r="V294" s="73">
        <v>5.2425068119891005</v>
      </c>
      <c r="W294" s="73">
        <v>3114</v>
      </c>
      <c r="X294" s="73">
        <v>2784.2981760169878</v>
      </c>
      <c r="Y294" s="76">
        <v>0</v>
      </c>
      <c r="Z294" s="72">
        <v>1339</v>
      </c>
      <c r="AA294" s="72">
        <v>552</v>
      </c>
      <c r="AB294" s="73">
        <v>2.4257246376811592</v>
      </c>
      <c r="AC294" s="73">
        <v>787</v>
      </c>
      <c r="AD294" s="73">
        <v>892.70998170824248</v>
      </c>
    </row>
    <row r="295" spans="1:30">
      <c r="A295" s="2">
        <v>294</v>
      </c>
      <c r="C295" s="2" t="s">
        <v>1054</v>
      </c>
      <c r="D295" s="2" t="s">
        <v>2059</v>
      </c>
      <c r="E295" s="2" t="s">
        <v>1947</v>
      </c>
      <c r="F295" s="35" t="s">
        <v>1053</v>
      </c>
      <c r="G295" s="74">
        <v>2749.6509202942334</v>
      </c>
      <c r="H295" s="74">
        <v>1.2600601577107418</v>
      </c>
      <c r="I295" s="74">
        <v>776.4421632519593</v>
      </c>
      <c r="J295" s="74">
        <v>14.974433893352815</v>
      </c>
      <c r="K295" s="75">
        <v>0.28237844939563245</v>
      </c>
      <c r="L295" s="75">
        <v>-1.8242981059114884</v>
      </c>
      <c r="M295" s="86">
        <v>-71.762155060436754</v>
      </c>
      <c r="N295" s="2" t="s">
        <v>715</v>
      </c>
      <c r="O295" s="2">
        <v>1</v>
      </c>
      <c r="P295" s="2">
        <v>4</v>
      </c>
      <c r="Q295" s="2">
        <v>6</v>
      </c>
      <c r="R295" s="2">
        <v>4</v>
      </c>
      <c r="S295" s="76">
        <v>0</v>
      </c>
      <c r="T295" s="72">
        <v>3763.5</v>
      </c>
      <c r="U295" s="72">
        <v>727</v>
      </c>
      <c r="V295" s="73">
        <v>5.1767537826685004</v>
      </c>
      <c r="W295" s="73">
        <v>3036.5</v>
      </c>
      <c r="X295" s="73">
        <v>2715.0036645714786</v>
      </c>
      <c r="Y295" s="76">
        <v>0</v>
      </c>
      <c r="Z295" s="72">
        <v>1129</v>
      </c>
      <c r="AA295" s="72">
        <v>547</v>
      </c>
      <c r="AB295" s="73">
        <v>2.0639853747714807</v>
      </c>
      <c r="AC295" s="73">
        <v>582</v>
      </c>
      <c r="AD295" s="73">
        <v>660.17434479567612</v>
      </c>
    </row>
    <row r="296" spans="1:30">
      <c r="A296" s="2">
        <v>295</v>
      </c>
      <c r="B296" s="2" t="s">
        <v>247</v>
      </c>
      <c r="C296" s="2" t="s">
        <v>1054</v>
      </c>
      <c r="D296" s="2" t="s">
        <v>1115</v>
      </c>
      <c r="E296" s="2" t="s">
        <v>1947</v>
      </c>
      <c r="F296" s="35" t="s">
        <v>1053</v>
      </c>
      <c r="G296" s="74"/>
      <c r="H296" s="74"/>
      <c r="I296" s="74"/>
      <c r="J296" s="74"/>
      <c r="K296" s="75"/>
      <c r="L296" s="75"/>
      <c r="M296" s="86"/>
      <c r="O296" s="2">
        <v>1</v>
      </c>
      <c r="P296" s="2">
        <v>4</v>
      </c>
      <c r="Q296" s="2">
        <v>6</v>
      </c>
      <c r="R296" s="2">
        <v>5</v>
      </c>
      <c r="S296" s="76">
        <v>0</v>
      </c>
      <c r="T296" s="72">
        <v>3098.5</v>
      </c>
      <c r="U296" s="72">
        <v>741</v>
      </c>
      <c r="V296" s="73">
        <v>4.1815114709851553</v>
      </c>
      <c r="W296" s="73">
        <v>2357.5</v>
      </c>
      <c r="X296" s="73">
        <v>2107.8943320359822</v>
      </c>
      <c r="Y296" s="76">
        <v>0</v>
      </c>
      <c r="Z296" s="72">
        <v>2185</v>
      </c>
      <c r="AA296" s="72">
        <v>544</v>
      </c>
      <c r="AB296" s="73">
        <v>4.0165441176470589</v>
      </c>
      <c r="AC296" s="73">
        <v>1641</v>
      </c>
      <c r="AD296" s="73">
        <v>1861.4194154805921</v>
      </c>
    </row>
    <row r="297" spans="1:30">
      <c r="A297" s="2">
        <v>296</v>
      </c>
      <c r="C297" s="2" t="s">
        <v>1054</v>
      </c>
      <c r="D297" s="2" t="s">
        <v>1115</v>
      </c>
      <c r="E297" s="2" t="s">
        <v>1947</v>
      </c>
      <c r="F297" s="35" t="s">
        <v>1053</v>
      </c>
      <c r="G297" s="74">
        <v>1794.0572543924491</v>
      </c>
      <c r="H297" s="74">
        <v>17.493147271368041</v>
      </c>
      <c r="I297" s="74">
        <v>1659.5104234296809</v>
      </c>
      <c r="J297" s="74">
        <v>12.166780587833211</v>
      </c>
      <c r="K297" s="75">
        <v>0.92500415990997353</v>
      </c>
      <c r="L297" s="75">
        <v>-0.11246824118490503</v>
      </c>
      <c r="M297" s="86">
        <v>-7.4995840090026507</v>
      </c>
      <c r="N297" s="2" t="s">
        <v>715</v>
      </c>
      <c r="O297" s="2">
        <v>1</v>
      </c>
      <c r="P297" s="2">
        <v>4</v>
      </c>
      <c r="Q297" s="2">
        <v>6</v>
      </c>
      <c r="R297" s="2">
        <v>6</v>
      </c>
      <c r="S297" s="76">
        <v>0</v>
      </c>
      <c r="T297" s="72">
        <v>2389</v>
      </c>
      <c r="U297" s="72">
        <v>733.5</v>
      </c>
      <c r="V297" s="73">
        <v>3.2569870483980914</v>
      </c>
      <c r="W297" s="73">
        <v>1655.5</v>
      </c>
      <c r="X297" s="73">
        <v>1480.2201767489157</v>
      </c>
      <c r="Y297" s="76">
        <v>0</v>
      </c>
      <c r="Z297" s="72">
        <v>1826</v>
      </c>
      <c r="AA297" s="72">
        <v>541</v>
      </c>
      <c r="AB297" s="73">
        <v>3.3752310536044363</v>
      </c>
      <c r="AC297" s="73">
        <v>1285</v>
      </c>
      <c r="AD297" s="73">
        <v>1457.6014313787696</v>
      </c>
    </row>
    <row r="298" spans="1:30">
      <c r="A298" s="2">
        <v>297</v>
      </c>
      <c r="B298" s="2" t="s">
        <v>248</v>
      </c>
      <c r="C298" s="2" t="s">
        <v>1054</v>
      </c>
      <c r="D298" s="2" t="s">
        <v>1115</v>
      </c>
      <c r="E298" s="2" t="s">
        <v>1947</v>
      </c>
      <c r="F298" s="35" t="s">
        <v>1053</v>
      </c>
      <c r="G298" s="74"/>
      <c r="H298" s="74"/>
      <c r="I298" s="74"/>
      <c r="J298" s="74"/>
      <c r="K298" s="75"/>
      <c r="L298" s="75"/>
      <c r="M298" s="86"/>
      <c r="O298" s="2">
        <v>1</v>
      </c>
      <c r="P298" s="2">
        <v>4</v>
      </c>
      <c r="Q298" s="2">
        <v>6</v>
      </c>
      <c r="R298" s="2">
        <v>7</v>
      </c>
      <c r="S298" s="76">
        <v>0</v>
      </c>
      <c r="T298" s="72">
        <v>2140</v>
      </c>
      <c r="U298" s="72">
        <v>682.5</v>
      </c>
      <c r="V298" s="73">
        <v>3.1355311355311355</v>
      </c>
      <c r="W298" s="73">
        <v>1457.5</v>
      </c>
      <c r="X298" s="73">
        <v>1303.1838765397431</v>
      </c>
      <c r="Y298" s="76">
        <v>0</v>
      </c>
      <c r="Z298" s="72">
        <v>2280</v>
      </c>
      <c r="AA298" s="72">
        <v>635</v>
      </c>
      <c r="AB298" s="73">
        <v>3.590551181102362</v>
      </c>
      <c r="AC298" s="73">
        <v>1645</v>
      </c>
      <c r="AD298" s="73">
        <v>1865.9566962008371</v>
      </c>
    </row>
    <row r="299" spans="1:30">
      <c r="A299" s="2">
        <v>298</v>
      </c>
      <c r="C299" s="2" t="s">
        <v>1054</v>
      </c>
      <c r="D299" s="2" t="s">
        <v>1115</v>
      </c>
      <c r="E299" s="2" t="s">
        <v>1947</v>
      </c>
      <c r="F299" s="35" t="s">
        <v>1053</v>
      </c>
      <c r="G299" s="74">
        <v>1843.9045964967995</v>
      </c>
      <c r="H299" s="74">
        <v>29.32476663838041</v>
      </c>
      <c r="I299" s="74">
        <v>1793.9273647669447</v>
      </c>
      <c r="J299" s="74">
        <v>4.0151754663294268</v>
      </c>
      <c r="K299" s="75">
        <v>0.97289597746824563</v>
      </c>
      <c r="L299" s="75">
        <v>-3.9642535321208087E-2</v>
      </c>
      <c r="M299" s="86">
        <v>-2.7104022531754417</v>
      </c>
      <c r="N299" s="2" t="s">
        <v>715</v>
      </c>
      <c r="O299" s="2">
        <v>1</v>
      </c>
      <c r="P299" s="2">
        <v>4</v>
      </c>
      <c r="Q299" s="2">
        <v>6</v>
      </c>
      <c r="R299" s="2">
        <v>8</v>
      </c>
      <c r="S299" s="76">
        <v>0</v>
      </c>
      <c r="T299" s="72">
        <v>3349.5</v>
      </c>
      <c r="U299" s="72">
        <v>682.5</v>
      </c>
      <c r="V299" s="73">
        <v>4.907692307692308</v>
      </c>
      <c r="W299" s="73">
        <v>2667</v>
      </c>
      <c r="X299" s="73">
        <v>2384.6253164538557</v>
      </c>
      <c r="Y299" s="76">
        <v>0</v>
      </c>
      <c r="Z299" s="72">
        <v>1975</v>
      </c>
      <c r="AA299" s="72">
        <v>457</v>
      </c>
      <c r="AB299" s="73">
        <v>4.3216630196936539</v>
      </c>
      <c r="AC299" s="73">
        <v>1518</v>
      </c>
      <c r="AD299" s="73">
        <v>1721.8980333330521</v>
      </c>
    </row>
    <row r="300" spans="1:30">
      <c r="A300" s="2">
        <v>299</v>
      </c>
      <c r="B300" s="2" t="s">
        <v>249</v>
      </c>
      <c r="C300" s="2" t="s">
        <v>1054</v>
      </c>
      <c r="D300" s="2" t="s">
        <v>1115</v>
      </c>
      <c r="E300" s="2" t="s">
        <v>1947</v>
      </c>
      <c r="F300" s="35" t="s">
        <v>1053</v>
      </c>
      <c r="G300" s="74"/>
      <c r="H300" s="74"/>
      <c r="I300" s="74"/>
      <c r="J300" s="74"/>
      <c r="K300" s="75"/>
      <c r="L300" s="75"/>
      <c r="M300" s="86"/>
      <c r="O300" s="2">
        <v>1</v>
      </c>
      <c r="P300" s="2">
        <v>4</v>
      </c>
      <c r="Q300" s="2">
        <v>6</v>
      </c>
      <c r="R300" s="2">
        <v>9</v>
      </c>
      <c r="S300" s="76">
        <v>0</v>
      </c>
      <c r="T300" s="72">
        <v>2927</v>
      </c>
      <c r="U300" s="72">
        <v>656</v>
      </c>
      <c r="V300" s="73">
        <v>4.461890243902439</v>
      </c>
      <c r="W300" s="73">
        <v>2271</v>
      </c>
      <c r="X300" s="73">
        <v>2030.5527160355105</v>
      </c>
      <c r="Y300" s="76">
        <v>0</v>
      </c>
      <c r="Z300" s="72">
        <v>1781</v>
      </c>
      <c r="AA300" s="72">
        <v>437</v>
      </c>
      <c r="AB300" s="73">
        <v>4.0755148741418763</v>
      </c>
      <c r="AC300" s="73">
        <v>1344</v>
      </c>
      <c r="AD300" s="73">
        <v>1524.5263220023862</v>
      </c>
    </row>
    <row r="301" spans="1:30">
      <c r="A301" s="2">
        <v>300</v>
      </c>
      <c r="C301" s="2" t="s">
        <v>1054</v>
      </c>
      <c r="D301" s="2" t="s">
        <v>1115</v>
      </c>
      <c r="E301" s="2" t="s">
        <v>1947</v>
      </c>
      <c r="F301" s="35" t="s">
        <v>1053</v>
      </c>
      <c r="G301" s="74">
        <v>1965.9523489137291</v>
      </c>
      <c r="H301" s="74">
        <v>3.285957930642406</v>
      </c>
      <c r="I301" s="74">
        <v>1772.9424414358107</v>
      </c>
      <c r="J301" s="74">
        <v>14.011516314779266</v>
      </c>
      <c r="K301" s="75">
        <v>0.90182371023155039</v>
      </c>
      <c r="L301" s="75">
        <v>-0.14908265390305578</v>
      </c>
      <c r="M301" s="86">
        <v>-9.8176289768449614</v>
      </c>
      <c r="N301" s="2" t="s">
        <v>715</v>
      </c>
      <c r="O301" s="2">
        <v>1</v>
      </c>
      <c r="P301" s="2">
        <v>4</v>
      </c>
      <c r="Q301" s="2">
        <v>6</v>
      </c>
      <c r="R301" s="2">
        <v>10</v>
      </c>
      <c r="S301" s="76">
        <v>0</v>
      </c>
      <c r="T301" s="72">
        <v>2726</v>
      </c>
      <c r="U301" s="72">
        <v>599.5</v>
      </c>
      <c r="V301" s="73">
        <v>4.5471226021684741</v>
      </c>
      <c r="W301" s="73">
        <v>2126.5</v>
      </c>
      <c r="X301" s="73">
        <v>1901.3519817919475</v>
      </c>
      <c r="Y301" s="76">
        <v>0</v>
      </c>
      <c r="Z301" s="72">
        <v>2351</v>
      </c>
      <c r="AA301" s="72">
        <v>569</v>
      </c>
      <c r="AB301" s="73">
        <v>4.1318101933216171</v>
      </c>
      <c r="AC301" s="73">
        <v>1782</v>
      </c>
      <c r="AD301" s="73">
        <v>2021.3585608692351</v>
      </c>
    </row>
    <row r="302" spans="1:30">
      <c r="A302" s="2">
        <v>301</v>
      </c>
      <c r="B302" s="2" t="s">
        <v>250</v>
      </c>
      <c r="C302" s="2" t="s">
        <v>1057</v>
      </c>
      <c r="D302" s="2" t="s">
        <v>2059</v>
      </c>
      <c r="E302" s="2" t="s">
        <v>1055</v>
      </c>
      <c r="F302" s="35" t="s">
        <v>1056</v>
      </c>
      <c r="G302" s="74"/>
      <c r="H302" s="74"/>
      <c r="I302" s="74"/>
      <c r="J302" s="74"/>
      <c r="K302" s="75"/>
      <c r="L302" s="75"/>
      <c r="M302" s="86"/>
      <c r="O302" s="2">
        <v>1</v>
      </c>
      <c r="P302" s="2">
        <v>4</v>
      </c>
      <c r="Q302" s="2">
        <v>7</v>
      </c>
      <c r="R302" s="2">
        <v>1</v>
      </c>
      <c r="S302" s="76">
        <v>0</v>
      </c>
      <c r="T302" s="72">
        <v>2880.5</v>
      </c>
      <c r="U302" s="72">
        <v>716</v>
      </c>
      <c r="V302" s="73">
        <v>4.0230446927374306</v>
      </c>
      <c r="W302" s="73">
        <v>2164.5</v>
      </c>
      <c r="X302" s="73">
        <v>1935.3286454684555</v>
      </c>
      <c r="Y302" s="76">
        <v>0</v>
      </c>
      <c r="Z302" s="72">
        <v>2088</v>
      </c>
      <c r="AA302" s="72">
        <v>572</v>
      </c>
      <c r="AB302" s="73">
        <v>3.6503496503496504</v>
      </c>
      <c r="AC302" s="73">
        <v>1516</v>
      </c>
      <c r="AD302" s="73">
        <v>1719.6293929729295</v>
      </c>
    </row>
    <row r="303" spans="1:30">
      <c r="A303" s="2">
        <v>302</v>
      </c>
      <c r="C303" s="2" t="s">
        <v>1057</v>
      </c>
      <c r="D303" s="2" t="s">
        <v>2059</v>
      </c>
      <c r="E303" s="2" t="s">
        <v>1055</v>
      </c>
      <c r="F303" s="35" t="s">
        <v>1056</v>
      </c>
      <c r="G303" s="74">
        <v>2136.2827286604329</v>
      </c>
      <c r="H303" s="74">
        <v>9.4067175892016248</v>
      </c>
      <c r="I303" s="74">
        <v>1833.9121511141054</v>
      </c>
      <c r="J303" s="74">
        <v>6.2316375444564729</v>
      </c>
      <c r="K303" s="75">
        <v>0.85845947566316261</v>
      </c>
      <c r="L303" s="75">
        <v>-0.22017806274463245</v>
      </c>
      <c r="M303" s="86">
        <v>-14.154052433683741</v>
      </c>
      <c r="N303" s="2" t="s">
        <v>715</v>
      </c>
      <c r="O303" s="2">
        <v>1</v>
      </c>
      <c r="P303" s="2">
        <v>4</v>
      </c>
      <c r="Q303" s="2">
        <v>7</v>
      </c>
      <c r="R303" s="2">
        <v>2</v>
      </c>
      <c r="S303" s="76">
        <v>0</v>
      </c>
      <c r="T303" s="72">
        <v>3330</v>
      </c>
      <c r="U303" s="72">
        <v>716</v>
      </c>
      <c r="V303" s="73">
        <v>4.6508379888268152</v>
      </c>
      <c r="W303" s="73">
        <v>2614</v>
      </c>
      <c r="X303" s="73">
        <v>2337.2368118524105</v>
      </c>
      <c r="Y303" s="76">
        <v>0</v>
      </c>
      <c r="Z303" s="72">
        <v>2263</v>
      </c>
      <c r="AA303" s="72">
        <v>545.5</v>
      </c>
      <c r="AB303" s="73">
        <v>4.1484876260311641</v>
      </c>
      <c r="AC303" s="73">
        <v>1717.5</v>
      </c>
      <c r="AD303" s="73">
        <v>1948.1949092552813</v>
      </c>
    </row>
    <row r="304" spans="1:30">
      <c r="A304" s="2">
        <v>303</v>
      </c>
      <c r="B304" s="2" t="s">
        <v>251</v>
      </c>
      <c r="C304" s="2" t="s">
        <v>1058</v>
      </c>
      <c r="D304" s="2" t="s">
        <v>2059</v>
      </c>
      <c r="E304" s="2" t="s">
        <v>1060</v>
      </c>
      <c r="F304" s="35" t="s">
        <v>1061</v>
      </c>
      <c r="G304" s="74"/>
      <c r="H304" s="74"/>
      <c r="I304" s="74"/>
      <c r="J304" s="74"/>
      <c r="K304" s="75"/>
      <c r="L304" s="75"/>
      <c r="M304" s="86"/>
      <c r="O304" s="2">
        <v>1</v>
      </c>
      <c r="P304" s="2">
        <v>4</v>
      </c>
      <c r="Q304" s="2">
        <v>7</v>
      </c>
      <c r="R304" s="2">
        <v>3</v>
      </c>
      <c r="S304" s="76">
        <v>0</v>
      </c>
      <c r="T304" s="72">
        <v>1262.5</v>
      </c>
      <c r="U304" s="72">
        <v>743</v>
      </c>
      <c r="V304" s="73">
        <v>1.699192462987887</v>
      </c>
      <c r="W304" s="73">
        <v>519.5</v>
      </c>
      <c r="X304" s="73">
        <v>464.49675736699589</v>
      </c>
      <c r="Y304" s="76">
        <v>0</v>
      </c>
      <c r="Z304" s="72">
        <v>824</v>
      </c>
      <c r="AA304" s="72">
        <v>526</v>
      </c>
      <c r="AB304" s="73">
        <v>1.5665399239543727</v>
      </c>
      <c r="AC304" s="73">
        <v>298</v>
      </c>
      <c r="AD304" s="73">
        <v>338.02741365826716</v>
      </c>
    </row>
    <row r="305" spans="1:30">
      <c r="A305" s="2">
        <v>304</v>
      </c>
      <c r="C305" s="2" t="s">
        <v>1058</v>
      </c>
      <c r="D305" s="2" t="s">
        <v>2059</v>
      </c>
      <c r="E305" s="2" t="s">
        <v>1060</v>
      </c>
      <c r="F305" s="35" t="s">
        <v>1061</v>
      </c>
      <c r="G305" s="74">
        <v>419.34355958637354</v>
      </c>
      <c r="H305" s="74">
        <v>10.767590618336897</v>
      </c>
      <c r="I305" s="74">
        <v>412.89254554231292</v>
      </c>
      <c r="J305" s="74">
        <v>18.131868131868135</v>
      </c>
      <c r="K305" s="75">
        <v>0.98461639890112129</v>
      </c>
      <c r="L305" s="75">
        <v>-2.2366326860076977E-2</v>
      </c>
      <c r="M305" s="86">
        <v>-1.5383601098878668</v>
      </c>
      <c r="N305" s="2" t="s">
        <v>715</v>
      </c>
      <c r="O305" s="2">
        <v>1</v>
      </c>
      <c r="P305" s="2">
        <v>4</v>
      </c>
      <c r="Q305" s="2">
        <v>7</v>
      </c>
      <c r="R305" s="2">
        <v>4</v>
      </c>
      <c r="S305" s="76">
        <v>0</v>
      </c>
      <c r="T305" s="72">
        <v>1155.5</v>
      </c>
      <c r="U305" s="72">
        <v>737</v>
      </c>
      <c r="V305" s="73">
        <v>1.5678426051560379</v>
      </c>
      <c r="W305" s="73">
        <v>418.5</v>
      </c>
      <c r="X305" s="73">
        <v>374.19036180575125</v>
      </c>
      <c r="Y305" s="76">
        <v>0</v>
      </c>
      <c r="Z305" s="72">
        <v>984</v>
      </c>
      <c r="AA305" s="72">
        <v>554</v>
      </c>
      <c r="AB305" s="73">
        <v>1.7761732851985559</v>
      </c>
      <c r="AC305" s="73">
        <v>430</v>
      </c>
      <c r="AD305" s="73">
        <v>487.75767742635867</v>
      </c>
    </row>
    <row r="306" spans="1:30">
      <c r="A306" s="2">
        <v>305</v>
      </c>
      <c r="B306" s="2" t="s">
        <v>252</v>
      </c>
      <c r="C306" s="2" t="s">
        <v>1062</v>
      </c>
      <c r="D306" s="2" t="s">
        <v>2059</v>
      </c>
      <c r="E306" s="2" t="s">
        <v>1063</v>
      </c>
      <c r="F306" s="35" t="s">
        <v>1064</v>
      </c>
      <c r="G306" s="74"/>
      <c r="H306" s="74"/>
      <c r="I306" s="74"/>
      <c r="J306" s="74"/>
      <c r="K306" s="75"/>
      <c r="L306" s="75"/>
      <c r="M306" s="86"/>
      <c r="O306" s="2">
        <v>1</v>
      </c>
      <c r="P306" s="2">
        <v>4</v>
      </c>
      <c r="Q306" s="2">
        <v>7</v>
      </c>
      <c r="R306" s="2">
        <v>5</v>
      </c>
      <c r="S306" s="76">
        <v>0</v>
      </c>
      <c r="T306" s="72">
        <v>2690</v>
      </c>
      <c r="U306" s="72">
        <v>729</v>
      </c>
      <c r="V306" s="73">
        <v>3.6899862825788752</v>
      </c>
      <c r="W306" s="73">
        <v>1961</v>
      </c>
      <c r="X306" s="73">
        <v>1753.3746702534725</v>
      </c>
      <c r="Y306" s="76">
        <v>0</v>
      </c>
      <c r="Z306" s="72">
        <v>1723</v>
      </c>
      <c r="AA306" s="72">
        <v>540</v>
      </c>
      <c r="AB306" s="73">
        <v>3.1907407407407407</v>
      </c>
      <c r="AC306" s="73">
        <v>1183</v>
      </c>
      <c r="AD306" s="73">
        <v>1341.900773012517</v>
      </c>
    </row>
    <row r="307" spans="1:30">
      <c r="A307" s="2">
        <v>306</v>
      </c>
      <c r="C307" s="2" t="s">
        <v>1062</v>
      </c>
      <c r="D307" s="2" t="s">
        <v>2059</v>
      </c>
      <c r="E307" s="2" t="s">
        <v>1063</v>
      </c>
      <c r="F307" s="35" t="s">
        <v>1064</v>
      </c>
      <c r="G307" s="74">
        <v>2204.459586695531</v>
      </c>
      <c r="H307" s="74">
        <v>20.462380855810181</v>
      </c>
      <c r="I307" s="74">
        <v>1454.1984708385858</v>
      </c>
      <c r="J307" s="74">
        <v>7.7223088923557031</v>
      </c>
      <c r="K307" s="75">
        <v>0.65966211384188667</v>
      </c>
      <c r="L307" s="75">
        <v>-0.60020084542577457</v>
      </c>
      <c r="M307" s="86">
        <v>-34.033788615811332</v>
      </c>
      <c r="N307" s="2" t="s">
        <v>715</v>
      </c>
      <c r="O307" s="2">
        <v>1</v>
      </c>
      <c r="P307" s="2">
        <v>4</v>
      </c>
      <c r="Q307" s="2">
        <v>7</v>
      </c>
      <c r="R307" s="2">
        <v>6</v>
      </c>
      <c r="S307" s="76">
        <v>0</v>
      </c>
      <c r="T307" s="72">
        <v>3694</v>
      </c>
      <c r="U307" s="72">
        <v>724</v>
      </c>
      <c r="V307" s="73">
        <v>5.1022099447513813</v>
      </c>
      <c r="W307" s="73">
        <v>2970</v>
      </c>
      <c r="X307" s="73">
        <v>2655.5445031375898</v>
      </c>
      <c r="Y307" s="76">
        <v>0</v>
      </c>
      <c r="Z307" s="72">
        <v>1912</v>
      </c>
      <c r="AA307" s="72">
        <v>531</v>
      </c>
      <c r="AB307" s="73">
        <v>3.6007532956685497</v>
      </c>
      <c r="AC307" s="73">
        <v>1381</v>
      </c>
      <c r="AD307" s="73">
        <v>1566.4961686646543</v>
      </c>
    </row>
    <row r="308" spans="1:30">
      <c r="A308" s="2">
        <v>307</v>
      </c>
      <c r="B308" s="2" t="s">
        <v>253</v>
      </c>
      <c r="C308" s="2" t="s">
        <v>1065</v>
      </c>
      <c r="D308" s="2" t="s">
        <v>1066</v>
      </c>
      <c r="E308" s="2" t="s">
        <v>1067</v>
      </c>
      <c r="F308" s="35" t="s">
        <v>1068</v>
      </c>
      <c r="G308" s="74"/>
      <c r="H308" s="74"/>
      <c r="I308" s="74"/>
      <c r="J308" s="74"/>
      <c r="K308" s="75"/>
      <c r="L308" s="75"/>
      <c r="M308" s="86"/>
      <c r="O308" s="2">
        <v>1</v>
      </c>
      <c r="P308" s="2">
        <v>4</v>
      </c>
      <c r="Q308" s="2">
        <v>7</v>
      </c>
      <c r="R308" s="2">
        <v>7</v>
      </c>
      <c r="S308" s="76">
        <v>0</v>
      </c>
      <c r="T308" s="72">
        <v>2925</v>
      </c>
      <c r="U308" s="72">
        <v>705</v>
      </c>
      <c r="V308" s="73">
        <v>4.1489361702127656</v>
      </c>
      <c r="W308" s="73">
        <v>2220</v>
      </c>
      <c r="X308" s="73">
        <v>1984.9524568907236</v>
      </c>
      <c r="Y308" s="76">
        <v>0</v>
      </c>
      <c r="Z308" s="72">
        <v>3320</v>
      </c>
      <c r="AA308" s="72">
        <v>610</v>
      </c>
      <c r="AB308" s="73">
        <v>5.442622950819672</v>
      </c>
      <c r="AC308" s="73">
        <v>2710</v>
      </c>
      <c r="AD308" s="73">
        <v>3074.007687966121</v>
      </c>
    </row>
    <row r="309" spans="1:30">
      <c r="A309" s="2">
        <v>308</v>
      </c>
      <c r="C309" s="2" t="s">
        <v>1065</v>
      </c>
      <c r="D309" s="2" t="s">
        <v>1066</v>
      </c>
      <c r="E309" s="2" t="s">
        <v>1067</v>
      </c>
      <c r="F309" s="35" t="s">
        <v>1068</v>
      </c>
      <c r="G309" s="74">
        <v>2332.3191368466005</v>
      </c>
      <c r="H309" s="74">
        <v>14.893617021276603</v>
      </c>
      <c r="I309" s="74">
        <v>2711.5923904365359</v>
      </c>
      <c r="J309" s="74">
        <v>13.365404727044552</v>
      </c>
      <c r="K309" s="75">
        <v>1.1626163622285113</v>
      </c>
      <c r="L309" s="75">
        <v>0.21737511777655444</v>
      </c>
      <c r="M309" s="86">
        <v>16.261636222851124</v>
      </c>
      <c r="N309" s="2" t="s">
        <v>715</v>
      </c>
      <c r="O309" s="2">
        <v>1</v>
      </c>
      <c r="P309" s="2">
        <v>4</v>
      </c>
      <c r="Q309" s="2">
        <v>7</v>
      </c>
      <c r="R309" s="2">
        <v>8</v>
      </c>
      <c r="S309" s="76">
        <v>0</v>
      </c>
      <c r="T309" s="72">
        <v>3699</v>
      </c>
      <c r="U309" s="72">
        <v>702</v>
      </c>
      <c r="V309" s="73">
        <v>5.2692307692307692</v>
      </c>
      <c r="W309" s="73">
        <v>2997</v>
      </c>
      <c r="X309" s="73">
        <v>2679.6858168024769</v>
      </c>
      <c r="Y309" s="76">
        <v>0</v>
      </c>
      <c r="Z309" s="72">
        <v>2584</v>
      </c>
      <c r="AA309" s="72">
        <v>513</v>
      </c>
      <c r="AB309" s="73">
        <v>5.0370370370370372</v>
      </c>
      <c r="AC309" s="73">
        <v>2071</v>
      </c>
      <c r="AD309" s="73">
        <v>2349.1770929069507</v>
      </c>
    </row>
    <row r="310" spans="1:30">
      <c r="A310" s="2">
        <v>309</v>
      </c>
      <c r="B310" s="2" t="s">
        <v>254</v>
      </c>
      <c r="C310" s="2" t="s">
        <v>703</v>
      </c>
      <c r="D310" s="2" t="s">
        <v>2059</v>
      </c>
      <c r="E310" s="2" t="s">
        <v>1069</v>
      </c>
      <c r="F310" s="35" t="s">
        <v>1068</v>
      </c>
      <c r="G310" s="74"/>
      <c r="H310" s="74"/>
      <c r="I310" s="74"/>
      <c r="J310" s="74"/>
      <c r="K310" s="75"/>
      <c r="L310" s="75"/>
      <c r="M310" s="86"/>
      <c r="O310" s="2">
        <v>1</v>
      </c>
      <c r="P310" s="2">
        <v>4</v>
      </c>
      <c r="Q310" s="2">
        <v>7</v>
      </c>
      <c r="R310" s="2">
        <v>9</v>
      </c>
      <c r="S310" s="76">
        <v>0</v>
      </c>
      <c r="T310" s="72">
        <v>1325</v>
      </c>
      <c r="U310" s="72">
        <v>627</v>
      </c>
      <c r="V310" s="73">
        <v>2.1132376395534291</v>
      </c>
      <c r="W310" s="73">
        <v>698</v>
      </c>
      <c r="X310" s="73">
        <v>624.09766437375004</v>
      </c>
      <c r="Y310" s="76">
        <v>0</v>
      </c>
      <c r="Z310" s="72">
        <v>1205</v>
      </c>
      <c r="AA310" s="72">
        <v>425</v>
      </c>
      <c r="AB310" s="73">
        <v>2.835294117647059</v>
      </c>
      <c r="AC310" s="73">
        <v>780</v>
      </c>
      <c r="AD310" s="73">
        <v>884.76974044781343</v>
      </c>
    </row>
    <row r="311" spans="1:30">
      <c r="A311" s="2">
        <v>310</v>
      </c>
      <c r="C311" s="2" t="s">
        <v>703</v>
      </c>
      <c r="D311" s="2" t="s">
        <v>2059</v>
      </c>
      <c r="E311" s="2" t="s">
        <v>1069</v>
      </c>
      <c r="F311" s="35" t="s">
        <v>1068</v>
      </c>
      <c r="G311" s="74">
        <v>601.74459616552122</v>
      </c>
      <c r="H311" s="74">
        <v>3.7147102526002889</v>
      </c>
      <c r="I311" s="74">
        <v>725.96491523923146</v>
      </c>
      <c r="J311" s="74">
        <v>21.875</v>
      </c>
      <c r="K311" s="75">
        <v>1.206433626268147</v>
      </c>
      <c r="L311" s="75">
        <v>0.27074854573364826</v>
      </c>
      <c r="M311" s="86">
        <v>20.643362626814699</v>
      </c>
      <c r="N311" s="2" t="s">
        <v>715</v>
      </c>
      <c r="O311" s="2">
        <v>1</v>
      </c>
      <c r="P311" s="2">
        <v>4</v>
      </c>
      <c r="Q311" s="2">
        <v>7</v>
      </c>
      <c r="R311" s="2">
        <v>10</v>
      </c>
      <c r="S311" s="76">
        <v>0</v>
      </c>
      <c r="T311" s="72">
        <v>1231</v>
      </c>
      <c r="U311" s="72">
        <v>583</v>
      </c>
      <c r="V311" s="73">
        <v>2.1114922813036019</v>
      </c>
      <c r="W311" s="73">
        <v>648</v>
      </c>
      <c r="X311" s="73">
        <v>579.39152795729228</v>
      </c>
      <c r="Y311" s="76">
        <v>0</v>
      </c>
      <c r="Z311" s="72">
        <v>898</v>
      </c>
      <c r="AA311" s="72">
        <v>398</v>
      </c>
      <c r="AB311" s="73">
        <v>2.2562814070351758</v>
      </c>
      <c r="AC311" s="73">
        <v>500</v>
      </c>
      <c r="AD311" s="73">
        <v>567.1600900306496</v>
      </c>
    </row>
    <row r="312" spans="1:30">
      <c r="A312" s="2">
        <v>311</v>
      </c>
      <c r="B312" s="2" t="s">
        <v>255</v>
      </c>
      <c r="C312" s="2" t="s">
        <v>1071</v>
      </c>
      <c r="D312" s="2" t="s">
        <v>2059</v>
      </c>
      <c r="E312" s="2" t="s">
        <v>515</v>
      </c>
      <c r="F312" s="35" t="s">
        <v>1072</v>
      </c>
      <c r="G312" s="74"/>
      <c r="H312" s="74"/>
      <c r="I312" s="74"/>
      <c r="J312" s="74"/>
      <c r="K312" s="75"/>
      <c r="L312" s="75"/>
      <c r="M312" s="86"/>
      <c r="O312" s="2">
        <v>1</v>
      </c>
      <c r="P312" s="2">
        <v>4</v>
      </c>
      <c r="Q312" s="2">
        <v>8</v>
      </c>
      <c r="R312" s="2">
        <v>1</v>
      </c>
      <c r="S312" s="76">
        <v>0</v>
      </c>
      <c r="T312" s="72">
        <v>1201</v>
      </c>
      <c r="U312" s="72">
        <v>705</v>
      </c>
      <c r="V312" s="73">
        <v>1.70354609929078</v>
      </c>
      <c r="W312" s="73">
        <v>496</v>
      </c>
      <c r="X312" s="73">
        <v>443.48487325126075</v>
      </c>
      <c r="Y312" s="76">
        <v>0</v>
      </c>
      <c r="Z312" s="72">
        <v>1015</v>
      </c>
      <c r="AA312" s="72">
        <v>566</v>
      </c>
      <c r="AB312" s="73">
        <v>1.7932862190812722</v>
      </c>
      <c r="AC312" s="73">
        <v>449</v>
      </c>
      <c r="AD312" s="73">
        <v>509.30976084752336</v>
      </c>
    </row>
    <row r="313" spans="1:30">
      <c r="A313" s="2">
        <v>312</v>
      </c>
      <c r="C313" s="2" t="s">
        <v>1071</v>
      </c>
      <c r="D313" s="2" t="s">
        <v>2059</v>
      </c>
      <c r="E313" s="2" t="s">
        <v>515</v>
      </c>
      <c r="F313" s="35" t="s">
        <v>1072</v>
      </c>
      <c r="G313" s="74">
        <v>417.55531412971527</v>
      </c>
      <c r="H313" s="74">
        <v>6.2098501070663792</v>
      </c>
      <c r="I313" s="74">
        <v>466.77275409522463</v>
      </c>
      <c r="J313" s="74">
        <v>9.1130012150668325</v>
      </c>
      <c r="K313" s="75">
        <v>1.1178704672172362</v>
      </c>
      <c r="L313" s="75">
        <v>0.16075302616856699</v>
      </c>
      <c r="M313" s="86">
        <v>11.787046721723618</v>
      </c>
      <c r="N313" s="2" t="s">
        <v>715</v>
      </c>
      <c r="O313" s="2">
        <v>1</v>
      </c>
      <c r="P313" s="2">
        <v>4</v>
      </c>
      <c r="Q313" s="2">
        <v>8</v>
      </c>
      <c r="R313" s="2">
        <v>2</v>
      </c>
      <c r="S313" s="76">
        <v>0</v>
      </c>
      <c r="T313" s="72">
        <v>1143</v>
      </c>
      <c r="U313" s="72">
        <v>705</v>
      </c>
      <c r="V313" s="73">
        <v>1.6212765957446809</v>
      </c>
      <c r="W313" s="73">
        <v>438</v>
      </c>
      <c r="X313" s="73">
        <v>391.62575500816979</v>
      </c>
      <c r="Y313" s="76">
        <v>0</v>
      </c>
      <c r="Z313" s="72">
        <v>921</v>
      </c>
      <c r="AA313" s="72">
        <v>547</v>
      </c>
      <c r="AB313" s="73">
        <v>1.6837294332723949</v>
      </c>
      <c r="AC313" s="73">
        <v>374</v>
      </c>
      <c r="AD313" s="73">
        <v>424.23574734292589</v>
      </c>
    </row>
    <row r="314" spans="1:30">
      <c r="A314" s="2">
        <v>313</v>
      </c>
      <c r="B314" s="2" t="s">
        <v>256</v>
      </c>
      <c r="C314" s="2" t="s">
        <v>1073</v>
      </c>
      <c r="D314" s="2" t="s">
        <v>2059</v>
      </c>
      <c r="E314" s="2" t="s">
        <v>1074</v>
      </c>
      <c r="F314" s="35" t="s">
        <v>1075</v>
      </c>
      <c r="G314" s="74"/>
      <c r="H314" s="74"/>
      <c r="I314" s="74"/>
      <c r="J314" s="74"/>
      <c r="K314" s="75"/>
      <c r="L314" s="75"/>
      <c r="M314" s="86"/>
      <c r="O314" s="2">
        <v>1</v>
      </c>
      <c r="P314" s="2">
        <v>4</v>
      </c>
      <c r="Q314" s="2">
        <v>8</v>
      </c>
      <c r="R314" s="2">
        <v>3</v>
      </c>
      <c r="S314" s="76">
        <v>0</v>
      </c>
      <c r="T314" s="72">
        <v>1768.5</v>
      </c>
      <c r="U314" s="72">
        <v>725.5</v>
      </c>
      <c r="V314" s="73">
        <v>2.4376292212267403</v>
      </c>
      <c r="W314" s="73">
        <v>1043</v>
      </c>
      <c r="X314" s="73">
        <v>932.57000564730845</v>
      </c>
      <c r="Y314" s="76">
        <v>0</v>
      </c>
      <c r="Z314" s="72">
        <v>1227</v>
      </c>
      <c r="AA314" s="72">
        <v>540</v>
      </c>
      <c r="AB314" s="73">
        <v>2.2722222222222221</v>
      </c>
      <c r="AC314" s="73">
        <v>687</v>
      </c>
      <c r="AD314" s="73">
        <v>779.27796370211252</v>
      </c>
    </row>
    <row r="315" spans="1:30">
      <c r="A315" s="2">
        <v>314</v>
      </c>
      <c r="C315" s="2" t="s">
        <v>1073</v>
      </c>
      <c r="D315" s="2" t="s">
        <v>2059</v>
      </c>
      <c r="E315" s="2" t="s">
        <v>1074</v>
      </c>
      <c r="F315" s="35" t="s">
        <v>1075</v>
      </c>
      <c r="G315" s="74">
        <v>939.94651815602401</v>
      </c>
      <c r="H315" s="74">
        <v>0.78478002378121681</v>
      </c>
      <c r="I315" s="74">
        <v>1119.2904376754871</v>
      </c>
      <c r="J315" s="74">
        <v>30.377501900177357</v>
      </c>
      <c r="K315" s="75">
        <v>1.1908022595490835</v>
      </c>
      <c r="L315" s="75">
        <v>0.25193386420719988</v>
      </c>
      <c r="M315" s="86">
        <v>19.080225954908354</v>
      </c>
      <c r="N315" s="2" t="s">
        <v>715</v>
      </c>
      <c r="O315" s="2">
        <v>1</v>
      </c>
      <c r="P315" s="2">
        <v>4</v>
      </c>
      <c r="Q315" s="2">
        <v>8</v>
      </c>
      <c r="R315" s="2">
        <v>4</v>
      </c>
      <c r="S315" s="76">
        <v>0</v>
      </c>
      <c r="T315" s="72">
        <v>1782</v>
      </c>
      <c r="U315" s="72">
        <v>722.5</v>
      </c>
      <c r="V315" s="73">
        <v>2.4664359861591696</v>
      </c>
      <c r="W315" s="73">
        <v>1059.5</v>
      </c>
      <c r="X315" s="73">
        <v>947.32303066473946</v>
      </c>
      <c r="Y315" s="76">
        <v>0</v>
      </c>
      <c r="Z315" s="72">
        <v>1826</v>
      </c>
      <c r="AA315" s="72">
        <v>539.5</v>
      </c>
      <c r="AB315" s="73">
        <v>3.3846153846153846</v>
      </c>
      <c r="AC315" s="73">
        <v>1286.5</v>
      </c>
      <c r="AD315" s="73">
        <v>1459.3029116488615</v>
      </c>
    </row>
    <row r="316" spans="1:30">
      <c r="A316" s="2">
        <v>315</v>
      </c>
      <c r="B316" s="2" t="s">
        <v>257</v>
      </c>
      <c r="C316" s="2" t="s">
        <v>1076</v>
      </c>
      <c r="D316" s="2" t="s">
        <v>2059</v>
      </c>
      <c r="E316" s="2" t="s">
        <v>1077</v>
      </c>
      <c r="F316" s="35" t="s">
        <v>1070</v>
      </c>
      <c r="G316" s="74"/>
      <c r="H316" s="74"/>
      <c r="I316" s="74"/>
      <c r="J316" s="74"/>
      <c r="K316" s="75"/>
      <c r="L316" s="75"/>
      <c r="M316" s="86"/>
      <c r="O316" s="2">
        <v>1</v>
      </c>
      <c r="P316" s="2">
        <v>4</v>
      </c>
      <c r="Q316" s="2">
        <v>8</v>
      </c>
      <c r="R316" s="2">
        <v>5</v>
      </c>
      <c r="S316" s="76">
        <v>0</v>
      </c>
      <c r="T316" s="72">
        <v>1336</v>
      </c>
      <c r="U316" s="72">
        <v>709</v>
      </c>
      <c r="V316" s="73">
        <v>1.8843441466854725</v>
      </c>
      <c r="W316" s="73">
        <v>627</v>
      </c>
      <c r="X316" s="73">
        <v>560.61495066238001</v>
      </c>
      <c r="Y316" s="76">
        <v>0</v>
      </c>
      <c r="Z316" s="72">
        <v>1228</v>
      </c>
      <c r="AA316" s="72">
        <v>526</v>
      </c>
      <c r="AB316" s="73">
        <v>2.334600760456274</v>
      </c>
      <c r="AC316" s="73">
        <v>702</v>
      </c>
      <c r="AD316" s="73">
        <v>796.29276640303203</v>
      </c>
    </row>
    <row r="317" spans="1:30">
      <c r="A317" s="2">
        <v>316</v>
      </c>
      <c r="C317" s="2" t="s">
        <v>1076</v>
      </c>
      <c r="D317" s="2" t="s">
        <v>2059</v>
      </c>
      <c r="E317" s="2" t="s">
        <v>1077</v>
      </c>
      <c r="F317" s="35" t="s">
        <v>1070</v>
      </c>
      <c r="G317" s="74">
        <v>662.54494169190366</v>
      </c>
      <c r="H317" s="74">
        <v>15.384615384615385</v>
      </c>
      <c r="I317" s="74">
        <v>681.15926812681016</v>
      </c>
      <c r="J317" s="74">
        <v>16.902581182348044</v>
      </c>
      <c r="K317" s="75">
        <v>1.0280951906256686</v>
      </c>
      <c r="L317" s="75">
        <v>3.9973848856403475E-2</v>
      </c>
      <c r="M317" s="86">
        <v>2.8095190625668574</v>
      </c>
      <c r="N317" s="2" t="s">
        <v>715</v>
      </c>
      <c r="O317" s="2">
        <v>1</v>
      </c>
      <c r="P317" s="2">
        <v>4</v>
      </c>
      <c r="Q317" s="2">
        <v>8</v>
      </c>
      <c r="R317" s="2">
        <v>6</v>
      </c>
      <c r="S317" s="76">
        <v>0</v>
      </c>
      <c r="T317" s="72">
        <v>1563</v>
      </c>
      <c r="U317" s="72">
        <v>708</v>
      </c>
      <c r="V317" s="73">
        <v>2.2076271186440679</v>
      </c>
      <c r="W317" s="73">
        <v>855</v>
      </c>
      <c r="X317" s="73">
        <v>764.47493272142731</v>
      </c>
      <c r="Y317" s="76">
        <v>0</v>
      </c>
      <c r="Z317" s="72">
        <v>1040</v>
      </c>
      <c r="AA317" s="72">
        <v>541</v>
      </c>
      <c r="AB317" s="73">
        <v>1.9223659889094269</v>
      </c>
      <c r="AC317" s="73">
        <v>499</v>
      </c>
      <c r="AD317" s="73">
        <v>566.02576985058829</v>
      </c>
    </row>
    <row r="318" spans="1:30">
      <c r="A318" s="2">
        <v>317</v>
      </c>
      <c r="B318" s="2" t="s">
        <v>258</v>
      </c>
      <c r="C318" s="2" t="s">
        <v>1076</v>
      </c>
      <c r="D318" s="2" t="s">
        <v>1078</v>
      </c>
      <c r="E318" s="2" t="s">
        <v>1077</v>
      </c>
      <c r="F318" s="35" t="s">
        <v>1070</v>
      </c>
      <c r="G318" s="74"/>
      <c r="H318" s="74"/>
      <c r="I318" s="74"/>
      <c r="J318" s="74"/>
      <c r="K318" s="75"/>
      <c r="L318" s="75"/>
      <c r="M318" s="86"/>
      <c r="O318" s="2">
        <v>1</v>
      </c>
      <c r="P318" s="2">
        <v>4</v>
      </c>
      <c r="Q318" s="2">
        <v>8</v>
      </c>
      <c r="R318" s="2">
        <v>7</v>
      </c>
      <c r="S318" s="76">
        <v>0</v>
      </c>
      <c r="T318" s="72">
        <v>3656</v>
      </c>
      <c r="U318" s="72">
        <v>715.5</v>
      </c>
      <c r="V318" s="73">
        <v>5.1097134870719776</v>
      </c>
      <c r="W318" s="73">
        <v>2940.5</v>
      </c>
      <c r="X318" s="73">
        <v>2629.1678826518796</v>
      </c>
      <c r="Y318" s="76">
        <v>0</v>
      </c>
      <c r="Z318" s="72">
        <v>3235</v>
      </c>
      <c r="AA318" s="72">
        <v>614</v>
      </c>
      <c r="AB318" s="73">
        <v>5.2687296416938114</v>
      </c>
      <c r="AC318" s="73">
        <v>2621</v>
      </c>
      <c r="AD318" s="73">
        <v>2973.0531919406653</v>
      </c>
    </row>
    <row r="319" spans="1:30">
      <c r="A319" s="2">
        <v>318</v>
      </c>
      <c r="C319" s="2" t="s">
        <v>1076</v>
      </c>
      <c r="D319" s="2" t="s">
        <v>1078</v>
      </c>
      <c r="E319" s="2" t="s">
        <v>1077</v>
      </c>
      <c r="F319" s="35" t="s">
        <v>1070</v>
      </c>
      <c r="G319" s="74">
        <v>1717.3862304382239</v>
      </c>
      <c r="H319" s="74">
        <v>53.091240400885077</v>
      </c>
      <c r="I319" s="74">
        <v>1967.1947722713082</v>
      </c>
      <c r="J319" s="74">
        <v>51.131613089231656</v>
      </c>
      <c r="K319" s="75">
        <v>1.1454585680294762</v>
      </c>
      <c r="L319" s="75">
        <v>0.19592527638207088</v>
      </c>
      <c r="M319" s="86">
        <v>14.545856802947633</v>
      </c>
      <c r="N319" s="2" t="s">
        <v>715</v>
      </c>
      <c r="O319" s="2">
        <v>1</v>
      </c>
      <c r="P319" s="2">
        <v>4</v>
      </c>
      <c r="Q319" s="2">
        <v>8</v>
      </c>
      <c r="R319" s="2">
        <v>8</v>
      </c>
      <c r="S319" s="76">
        <v>0</v>
      </c>
      <c r="T319" s="72">
        <v>1604</v>
      </c>
      <c r="U319" s="72">
        <v>703</v>
      </c>
      <c r="V319" s="73">
        <v>2.2816500711237553</v>
      </c>
      <c r="W319" s="73">
        <v>901</v>
      </c>
      <c r="X319" s="73">
        <v>805.6045782245684</v>
      </c>
      <c r="Y319" s="76">
        <v>0</v>
      </c>
      <c r="Z319" s="72">
        <v>1402</v>
      </c>
      <c r="AA319" s="72">
        <v>554.5</v>
      </c>
      <c r="AB319" s="73">
        <v>2.5284039675383227</v>
      </c>
      <c r="AC319" s="73">
        <v>847.5</v>
      </c>
      <c r="AD319" s="73">
        <v>961.33635260195103</v>
      </c>
    </row>
    <row r="320" spans="1:30">
      <c r="A320" s="2">
        <v>319</v>
      </c>
      <c r="B320" s="2" t="s">
        <v>259</v>
      </c>
      <c r="C320" s="2" t="s">
        <v>1076</v>
      </c>
      <c r="D320" s="2" t="s">
        <v>1079</v>
      </c>
      <c r="E320" s="2" t="s">
        <v>1077</v>
      </c>
      <c r="F320" s="35" t="s">
        <v>1070</v>
      </c>
      <c r="G320" s="74"/>
      <c r="H320" s="74"/>
      <c r="I320" s="74"/>
      <c r="J320" s="74"/>
      <c r="K320" s="75"/>
      <c r="L320" s="75"/>
      <c r="M320" s="86"/>
      <c r="O320" s="2">
        <v>1</v>
      </c>
      <c r="P320" s="2">
        <v>4</v>
      </c>
      <c r="Q320" s="2">
        <v>8</v>
      </c>
      <c r="R320" s="2">
        <v>9</v>
      </c>
      <c r="S320" s="76">
        <v>0</v>
      </c>
      <c r="T320" s="72">
        <v>2034</v>
      </c>
      <c r="U320" s="72">
        <v>639</v>
      </c>
      <c r="V320" s="73">
        <v>3.183098591549296</v>
      </c>
      <c r="W320" s="73">
        <v>1395</v>
      </c>
      <c r="X320" s="73">
        <v>1247.3012060191709</v>
      </c>
      <c r="Y320" s="76">
        <v>0</v>
      </c>
      <c r="Z320" s="72">
        <v>1371</v>
      </c>
      <c r="AA320" s="72">
        <v>429</v>
      </c>
      <c r="AB320" s="73">
        <v>3.1958041958041958</v>
      </c>
      <c r="AC320" s="73">
        <v>942</v>
      </c>
      <c r="AD320" s="73">
        <v>1068.5296096177437</v>
      </c>
    </row>
    <row r="321" spans="1:30">
      <c r="A321" s="2">
        <v>320</v>
      </c>
      <c r="C321" s="2" t="s">
        <v>1076</v>
      </c>
      <c r="D321" s="2" t="s">
        <v>1079</v>
      </c>
      <c r="E321" s="2" t="s">
        <v>1077</v>
      </c>
      <c r="F321" s="35" t="s">
        <v>1070</v>
      </c>
      <c r="G321" s="74">
        <v>1130.6181899722162</v>
      </c>
      <c r="H321" s="74">
        <v>10.320284697508894</v>
      </c>
      <c r="I321" s="74">
        <v>1821.1510490884157</v>
      </c>
      <c r="J321" s="74">
        <v>41.326689504827158</v>
      </c>
      <c r="K321" s="75">
        <v>1.6107568985186489</v>
      </c>
      <c r="L321" s="75">
        <v>0.68773877351913437</v>
      </c>
      <c r="M321" s="86">
        <v>61.075689851864901</v>
      </c>
      <c r="N321" s="2" t="s">
        <v>715</v>
      </c>
      <c r="O321" s="2">
        <v>1</v>
      </c>
      <c r="P321" s="2">
        <v>4</v>
      </c>
      <c r="Q321" s="2">
        <v>8</v>
      </c>
      <c r="R321" s="2">
        <v>10</v>
      </c>
      <c r="S321" s="76">
        <v>0</v>
      </c>
      <c r="T321" s="72">
        <v>1725</v>
      </c>
      <c r="U321" s="72">
        <v>591</v>
      </c>
      <c r="V321" s="73">
        <v>2.9187817258883251</v>
      </c>
      <c r="W321" s="73">
        <v>1134</v>
      </c>
      <c r="X321" s="73">
        <v>1013.9351739252614</v>
      </c>
      <c r="Y321" s="76">
        <v>0</v>
      </c>
      <c r="Z321" s="72">
        <v>2712</v>
      </c>
      <c r="AA321" s="72">
        <v>443</v>
      </c>
      <c r="AB321" s="73">
        <v>6.1218961625282171</v>
      </c>
      <c r="AC321" s="73">
        <v>2269</v>
      </c>
      <c r="AD321" s="73">
        <v>2573.7724885590878</v>
      </c>
    </row>
    <row r="322" spans="1:30">
      <c r="A322" s="2">
        <v>321</v>
      </c>
      <c r="B322" s="2" t="s">
        <v>260</v>
      </c>
      <c r="C322" s="2" t="s">
        <v>1076</v>
      </c>
      <c r="D322" s="2" t="s">
        <v>1080</v>
      </c>
      <c r="E322" s="2" t="s">
        <v>1077</v>
      </c>
      <c r="F322" s="35" t="s">
        <v>1070</v>
      </c>
      <c r="G322" s="74"/>
      <c r="H322" s="74"/>
      <c r="I322" s="74"/>
      <c r="J322" s="74"/>
      <c r="K322" s="75"/>
      <c r="L322" s="75"/>
      <c r="M322" s="86"/>
      <c r="O322" s="2">
        <v>2</v>
      </c>
      <c r="P322" s="2">
        <v>1</v>
      </c>
      <c r="Q322" s="2">
        <v>1</v>
      </c>
      <c r="R322" s="2">
        <v>1</v>
      </c>
      <c r="S322" s="76">
        <v>0</v>
      </c>
      <c r="T322" s="72">
        <v>4469</v>
      </c>
      <c r="U322" s="72">
        <v>689.5</v>
      </c>
      <c r="V322" s="73">
        <v>6.4815083393763597</v>
      </c>
      <c r="W322" s="73">
        <v>3779.5</v>
      </c>
      <c r="X322" s="73">
        <v>3379.3368517200402</v>
      </c>
      <c r="Y322" s="76">
        <v>0</v>
      </c>
      <c r="Z322" s="72">
        <v>3218</v>
      </c>
      <c r="AA322" s="72">
        <v>511</v>
      </c>
      <c r="AB322" s="73">
        <v>6.2974559686888458</v>
      </c>
      <c r="AC322" s="73">
        <v>2707</v>
      </c>
      <c r="AD322" s="73">
        <v>3070.6047274259367</v>
      </c>
    </row>
    <row r="323" spans="1:30">
      <c r="A323" s="2">
        <v>322</v>
      </c>
      <c r="C323" s="2" t="s">
        <v>1076</v>
      </c>
      <c r="D323" s="2" t="s">
        <v>1080</v>
      </c>
      <c r="E323" s="2" t="s">
        <v>1077</v>
      </c>
      <c r="F323" s="35" t="s">
        <v>1070</v>
      </c>
      <c r="G323" s="74">
        <v>3305.7952573149673</v>
      </c>
      <c r="H323" s="74">
        <v>2.2246264115220726</v>
      </c>
      <c r="I323" s="74">
        <v>2965.6801107702668</v>
      </c>
      <c r="J323" s="74">
        <v>3.5379613692866636</v>
      </c>
      <c r="K323" s="75">
        <v>0.89711548354602311</v>
      </c>
      <c r="L323" s="75">
        <v>-0.1566343830815157</v>
      </c>
      <c r="M323" s="86">
        <v>-10.288451645397691</v>
      </c>
      <c r="N323" s="2" t="s">
        <v>715</v>
      </c>
      <c r="O323" s="2">
        <v>2</v>
      </c>
      <c r="P323" s="2">
        <v>1</v>
      </c>
      <c r="Q323" s="2">
        <v>1</v>
      </c>
      <c r="R323" s="2">
        <v>2</v>
      </c>
      <c r="S323" s="76">
        <v>0</v>
      </c>
      <c r="T323" s="72">
        <v>4337</v>
      </c>
      <c r="U323" s="72">
        <v>722</v>
      </c>
      <c r="V323" s="73">
        <v>6.0069252077562325</v>
      </c>
      <c r="W323" s="73">
        <v>3615</v>
      </c>
      <c r="X323" s="73">
        <v>3232.2536629098945</v>
      </c>
      <c r="Y323" s="76">
        <v>0</v>
      </c>
      <c r="Z323" s="72">
        <v>3022</v>
      </c>
      <c r="AA323" s="72">
        <v>500</v>
      </c>
      <c r="AB323" s="73">
        <v>6.0439999999999996</v>
      </c>
      <c r="AC323" s="73">
        <v>2522</v>
      </c>
      <c r="AD323" s="73">
        <v>2860.7554941145968</v>
      </c>
    </row>
    <row r="324" spans="1:30">
      <c r="A324" s="2">
        <v>323</v>
      </c>
      <c r="B324" s="2" t="s">
        <v>261</v>
      </c>
      <c r="C324" s="2" t="s">
        <v>1076</v>
      </c>
      <c r="D324" s="2" t="s">
        <v>1081</v>
      </c>
      <c r="E324" s="2" t="s">
        <v>1077</v>
      </c>
      <c r="F324" s="35" t="s">
        <v>1070</v>
      </c>
      <c r="G324" s="74"/>
      <c r="H324" s="74"/>
      <c r="I324" s="74"/>
      <c r="J324" s="74"/>
      <c r="K324" s="75"/>
      <c r="L324" s="75"/>
      <c r="M324" s="86"/>
      <c r="O324" s="2">
        <v>2</v>
      </c>
      <c r="P324" s="2">
        <v>1</v>
      </c>
      <c r="Q324" s="2">
        <v>1</v>
      </c>
      <c r="R324" s="2">
        <v>3</v>
      </c>
      <c r="S324" s="76">
        <v>0</v>
      </c>
      <c r="T324" s="72">
        <v>3990.5</v>
      </c>
      <c r="U324" s="72">
        <v>726</v>
      </c>
      <c r="V324" s="73">
        <v>5.4965564738292008</v>
      </c>
      <c r="W324" s="73">
        <v>3264.5</v>
      </c>
      <c r="X324" s="73">
        <v>2918.8636466305256</v>
      </c>
      <c r="Y324" s="76">
        <v>0</v>
      </c>
      <c r="Z324" s="72">
        <v>1228</v>
      </c>
      <c r="AA324" s="72">
        <v>495</v>
      </c>
      <c r="AB324" s="73">
        <v>2.4808080808080808</v>
      </c>
      <c r="AC324" s="73">
        <v>733</v>
      </c>
      <c r="AD324" s="73">
        <v>831.45669198493226</v>
      </c>
    </row>
    <row r="325" spans="1:30">
      <c r="A325" s="2">
        <v>324</v>
      </c>
      <c r="C325" s="2" t="s">
        <v>1076</v>
      </c>
      <c r="D325" s="2" t="s">
        <v>1081</v>
      </c>
      <c r="E325" s="2" t="s">
        <v>1077</v>
      </c>
      <c r="F325" s="35" t="s">
        <v>1070</v>
      </c>
      <c r="G325" s="74">
        <v>2369.8722914364243</v>
      </c>
      <c r="H325" s="74">
        <v>23.165440482927764</v>
      </c>
      <c r="I325" s="74">
        <v>2255.5956780518936</v>
      </c>
      <c r="J325" s="74">
        <v>63.138043751571551</v>
      </c>
      <c r="K325" s="75">
        <v>0.95177942128043302</v>
      </c>
      <c r="L325" s="75">
        <v>-7.1300833010958145E-2</v>
      </c>
      <c r="M325" s="86">
        <v>-4.8220578719566998</v>
      </c>
      <c r="N325" s="2" t="s">
        <v>715</v>
      </c>
      <c r="O325" s="2">
        <v>2</v>
      </c>
      <c r="P325" s="2">
        <v>1</v>
      </c>
      <c r="Q325" s="2">
        <v>1</v>
      </c>
      <c r="R325" s="2">
        <v>4</v>
      </c>
      <c r="S325" s="76">
        <v>0</v>
      </c>
      <c r="T325" s="72">
        <v>2766</v>
      </c>
      <c r="U325" s="72">
        <v>729.5</v>
      </c>
      <c r="V325" s="73">
        <v>3.7916381082933515</v>
      </c>
      <c r="W325" s="73">
        <v>2036.5</v>
      </c>
      <c r="X325" s="73">
        <v>1820.8809362423235</v>
      </c>
      <c r="Y325" s="76">
        <v>0</v>
      </c>
      <c r="Z325" s="72">
        <v>3749</v>
      </c>
      <c r="AA325" s="72">
        <v>505</v>
      </c>
      <c r="AB325" s="73">
        <v>7.4237623762376241</v>
      </c>
      <c r="AC325" s="73">
        <v>3244</v>
      </c>
      <c r="AD325" s="73">
        <v>3679.7346641188547</v>
      </c>
    </row>
    <row r="326" spans="1:30">
      <c r="A326" s="2">
        <v>325</v>
      </c>
      <c r="B326" s="2" t="s">
        <v>204</v>
      </c>
      <c r="C326" s="2" t="s">
        <v>1076</v>
      </c>
      <c r="D326" s="2" t="s">
        <v>1082</v>
      </c>
      <c r="E326" s="2" t="s">
        <v>1077</v>
      </c>
      <c r="F326" s="35" t="s">
        <v>1070</v>
      </c>
      <c r="G326" s="74"/>
      <c r="H326" s="74"/>
      <c r="I326" s="74"/>
      <c r="J326" s="74"/>
      <c r="K326" s="75"/>
      <c r="L326" s="75"/>
      <c r="M326" s="86"/>
      <c r="O326" s="2">
        <v>2</v>
      </c>
      <c r="P326" s="2">
        <v>1</v>
      </c>
      <c r="Q326" s="2">
        <v>1</v>
      </c>
      <c r="R326" s="2">
        <v>5</v>
      </c>
      <c r="S326" s="76">
        <v>0</v>
      </c>
      <c r="T326" s="72">
        <v>2635</v>
      </c>
      <c r="U326" s="72">
        <v>760</v>
      </c>
      <c r="V326" s="73">
        <v>3.4671052631578947</v>
      </c>
      <c r="W326" s="73">
        <v>1875</v>
      </c>
      <c r="X326" s="73">
        <v>1676.4801156171652</v>
      </c>
      <c r="Y326" s="76">
        <v>0</v>
      </c>
      <c r="Z326" s="72">
        <v>3007</v>
      </c>
      <c r="AA326" s="72">
        <v>542</v>
      </c>
      <c r="AB326" s="73">
        <v>5.5479704797047971</v>
      </c>
      <c r="AC326" s="73">
        <v>2465</v>
      </c>
      <c r="AD326" s="73">
        <v>2796.0992438511025</v>
      </c>
    </row>
    <row r="327" spans="1:30">
      <c r="A327" s="2">
        <v>326</v>
      </c>
      <c r="C327" s="2" t="s">
        <v>1076</v>
      </c>
      <c r="D327" s="2" t="s">
        <v>1082</v>
      </c>
      <c r="E327" s="2" t="s">
        <v>1077</v>
      </c>
      <c r="F327" s="35" t="s">
        <v>1070</v>
      </c>
      <c r="G327" s="74">
        <v>1784.8924964270752</v>
      </c>
      <c r="H327" s="74">
        <v>6.0738885410144023</v>
      </c>
      <c r="I327" s="74">
        <v>2324.2220489456022</v>
      </c>
      <c r="J327" s="74">
        <v>20.302586627623224</v>
      </c>
      <c r="K327" s="75">
        <v>1.3021636057063015</v>
      </c>
      <c r="L327" s="75">
        <v>0.38091072216925498</v>
      </c>
      <c r="M327" s="86">
        <v>30.216360570630151</v>
      </c>
      <c r="N327" s="2" t="s">
        <v>715</v>
      </c>
      <c r="O327" s="2">
        <v>2</v>
      </c>
      <c r="P327" s="2">
        <v>1</v>
      </c>
      <c r="Q327" s="2">
        <v>1</v>
      </c>
      <c r="R327" s="2">
        <v>6</v>
      </c>
      <c r="S327" s="76">
        <v>0</v>
      </c>
      <c r="T327" s="72">
        <v>2870.5</v>
      </c>
      <c r="U327" s="72">
        <v>753</v>
      </c>
      <c r="V327" s="73">
        <v>3.8120849933598939</v>
      </c>
      <c r="W327" s="73">
        <v>2117.5</v>
      </c>
      <c r="X327" s="73">
        <v>1893.3048772369852</v>
      </c>
      <c r="Y327" s="76">
        <v>0</v>
      </c>
      <c r="Z327" s="72">
        <v>2218</v>
      </c>
      <c r="AA327" s="72">
        <v>585</v>
      </c>
      <c r="AB327" s="73">
        <v>3.7914529914529913</v>
      </c>
      <c r="AC327" s="73">
        <v>1633</v>
      </c>
      <c r="AD327" s="73">
        <v>1852.3448540401016</v>
      </c>
    </row>
    <row r="328" spans="1:30">
      <c r="A328" s="2">
        <v>327</v>
      </c>
      <c r="B328" s="2" t="s">
        <v>203</v>
      </c>
      <c r="C328" s="2" t="s">
        <v>1076</v>
      </c>
      <c r="D328" s="2" t="s">
        <v>1084</v>
      </c>
      <c r="E328" s="2" t="s">
        <v>1077</v>
      </c>
      <c r="F328" s="35" t="s">
        <v>1070</v>
      </c>
      <c r="G328" s="74"/>
      <c r="H328" s="74"/>
      <c r="I328" s="74"/>
      <c r="J328" s="74"/>
      <c r="K328" s="75"/>
      <c r="L328" s="75"/>
      <c r="M328" s="86"/>
      <c r="O328" s="2">
        <v>2</v>
      </c>
      <c r="P328" s="2">
        <v>1</v>
      </c>
      <c r="Q328" s="2">
        <v>1</v>
      </c>
      <c r="R328" s="2">
        <v>7</v>
      </c>
      <c r="S328" s="76">
        <v>0</v>
      </c>
      <c r="T328" s="72">
        <v>3478.5</v>
      </c>
      <c r="U328" s="72">
        <v>735</v>
      </c>
      <c r="V328" s="73">
        <v>4.7326530612244895</v>
      </c>
      <c r="W328" s="73">
        <v>2743.5</v>
      </c>
      <c r="X328" s="73">
        <v>2453.025705171036</v>
      </c>
      <c r="Y328" s="76">
        <v>0</v>
      </c>
      <c r="Z328" s="72">
        <v>1119</v>
      </c>
      <c r="AA328" s="72">
        <v>572.5</v>
      </c>
      <c r="AB328" s="73">
        <v>1.9545851528384279</v>
      </c>
      <c r="AC328" s="73">
        <v>546.5</v>
      </c>
      <c r="AD328" s="73">
        <v>619.90597840350006</v>
      </c>
    </row>
    <row r="329" spans="1:30">
      <c r="A329" s="2">
        <v>328</v>
      </c>
      <c r="C329" s="2" t="s">
        <v>1076</v>
      </c>
      <c r="D329" s="2" t="s">
        <v>1084</v>
      </c>
      <c r="E329" s="2" t="s">
        <v>1077</v>
      </c>
      <c r="F329" s="35" t="s">
        <v>1070</v>
      </c>
      <c r="G329" s="74">
        <v>2285.1541629272369</v>
      </c>
      <c r="H329" s="74">
        <v>7.346180181942688</v>
      </c>
      <c r="I329" s="74">
        <v>911.14268463423866</v>
      </c>
      <c r="J329" s="74">
        <v>31.963896669779025</v>
      </c>
      <c r="K329" s="75">
        <v>0.3987226329916766</v>
      </c>
      <c r="L329" s="75">
        <v>-1.3265425944477909</v>
      </c>
      <c r="M329" s="86">
        <v>-60.127736700832337</v>
      </c>
      <c r="N329" s="2" t="s">
        <v>715</v>
      </c>
      <c r="O329" s="2">
        <v>2</v>
      </c>
      <c r="P329" s="2">
        <v>1</v>
      </c>
      <c r="Q329" s="2">
        <v>1</v>
      </c>
      <c r="R329" s="2">
        <v>8</v>
      </c>
      <c r="S329" s="76">
        <v>0</v>
      </c>
      <c r="T329" s="72">
        <v>3100</v>
      </c>
      <c r="U329" s="72">
        <v>732</v>
      </c>
      <c r="V329" s="73">
        <v>4.2349726775956285</v>
      </c>
      <c r="W329" s="73">
        <v>2368</v>
      </c>
      <c r="X329" s="73">
        <v>2117.2826206834384</v>
      </c>
      <c r="Y329" s="76">
        <v>0</v>
      </c>
      <c r="Z329" s="72">
        <v>1641</v>
      </c>
      <c r="AA329" s="72">
        <v>581</v>
      </c>
      <c r="AB329" s="73">
        <v>2.8244406196213423</v>
      </c>
      <c r="AC329" s="73">
        <v>1060</v>
      </c>
      <c r="AD329" s="73">
        <v>1202.3793908649773</v>
      </c>
    </row>
    <row r="330" spans="1:30">
      <c r="A330" s="2">
        <v>329</v>
      </c>
      <c r="B330" s="2" t="s">
        <v>262</v>
      </c>
      <c r="C330" s="2" t="s">
        <v>1076</v>
      </c>
      <c r="D330" s="2" t="s">
        <v>1083</v>
      </c>
      <c r="E330" s="2" t="s">
        <v>1077</v>
      </c>
      <c r="F330" s="35" t="s">
        <v>1070</v>
      </c>
      <c r="G330" s="74"/>
      <c r="H330" s="74"/>
      <c r="I330" s="74"/>
      <c r="J330" s="74"/>
      <c r="K330" s="75"/>
      <c r="L330" s="75"/>
      <c r="M330" s="86"/>
      <c r="O330" s="2">
        <v>2</v>
      </c>
      <c r="P330" s="2">
        <v>1</v>
      </c>
      <c r="Q330" s="2">
        <v>1</v>
      </c>
      <c r="R330" s="2">
        <v>9</v>
      </c>
      <c r="S330" s="76">
        <v>0</v>
      </c>
      <c r="T330" s="72">
        <v>2347</v>
      </c>
      <c r="U330" s="72">
        <v>779</v>
      </c>
      <c r="V330" s="73">
        <v>3.012836970474968</v>
      </c>
      <c r="W330" s="73">
        <v>1568</v>
      </c>
      <c r="X330" s="73">
        <v>1401.9844380201146</v>
      </c>
      <c r="Y330" s="76">
        <v>0</v>
      </c>
      <c r="Z330" s="72">
        <v>3587</v>
      </c>
      <c r="AA330" s="72">
        <v>560</v>
      </c>
      <c r="AB330" s="73">
        <v>6.4053571428571425</v>
      </c>
      <c r="AC330" s="73">
        <v>3027</v>
      </c>
      <c r="AD330" s="73">
        <v>3433.5871850455528</v>
      </c>
    </row>
    <row r="331" spans="1:30">
      <c r="A331" s="2">
        <v>330</v>
      </c>
      <c r="C331" s="2" t="s">
        <v>1076</v>
      </c>
      <c r="D331" s="2" t="s">
        <v>1083</v>
      </c>
      <c r="E331" s="2" t="s">
        <v>1077</v>
      </c>
      <c r="F331" s="35" t="s">
        <v>1070</v>
      </c>
      <c r="G331" s="74">
        <v>2146.3416093541359</v>
      </c>
      <c r="H331" s="74">
        <v>34.680274942720267</v>
      </c>
      <c r="I331" s="74">
        <v>3536.8103214311309</v>
      </c>
      <c r="J331" s="74">
        <v>2.918537524053876</v>
      </c>
      <c r="K331" s="75">
        <v>1.6478319695322901</v>
      </c>
      <c r="L331" s="75">
        <v>0.72056913749579365</v>
      </c>
      <c r="M331" s="86">
        <v>64.783196953229009</v>
      </c>
      <c r="N331" s="2" t="s">
        <v>715</v>
      </c>
      <c r="O331" s="2">
        <v>2</v>
      </c>
      <c r="P331" s="2">
        <v>1</v>
      </c>
      <c r="Q331" s="2">
        <v>1</v>
      </c>
      <c r="R331" s="2">
        <v>10</v>
      </c>
      <c r="S331" s="76">
        <v>0</v>
      </c>
      <c r="T331" s="72">
        <v>4044</v>
      </c>
      <c r="U331" s="72">
        <v>811</v>
      </c>
      <c r="V331" s="73">
        <v>4.9864364981504314</v>
      </c>
      <c r="W331" s="73">
        <v>3233</v>
      </c>
      <c r="X331" s="73">
        <v>2890.6987806881571</v>
      </c>
      <c r="Y331" s="76">
        <v>0</v>
      </c>
      <c r="Z331" s="72">
        <v>3770</v>
      </c>
      <c r="AA331" s="72">
        <v>561</v>
      </c>
      <c r="AB331" s="73">
        <v>6.7201426024955433</v>
      </c>
      <c r="AC331" s="73">
        <v>3209</v>
      </c>
      <c r="AD331" s="73">
        <v>3640.033457816709</v>
      </c>
    </row>
    <row r="332" spans="1:30">
      <c r="A332" s="2">
        <v>331</v>
      </c>
      <c r="B332" s="2" t="s">
        <v>263</v>
      </c>
      <c r="C332" s="2" t="s">
        <v>1076</v>
      </c>
      <c r="D332" s="2" t="s">
        <v>1083</v>
      </c>
      <c r="E332" s="2" t="s">
        <v>1077</v>
      </c>
      <c r="F332" s="35" t="s">
        <v>1070</v>
      </c>
      <c r="G332" s="74"/>
      <c r="H332" s="74"/>
      <c r="I332" s="74"/>
      <c r="J332" s="74"/>
      <c r="K332" s="75"/>
      <c r="L332" s="75"/>
      <c r="M332" s="86"/>
      <c r="O332" s="2">
        <v>2</v>
      </c>
      <c r="P332" s="2">
        <v>1</v>
      </c>
      <c r="Q332" s="2">
        <v>2</v>
      </c>
      <c r="R332" s="2">
        <v>1</v>
      </c>
      <c r="S332" s="76">
        <v>0</v>
      </c>
      <c r="T332" s="72">
        <v>4907.5</v>
      </c>
      <c r="U332" s="72">
        <v>696</v>
      </c>
      <c r="V332" s="73">
        <v>7.0510057471264371</v>
      </c>
      <c r="W332" s="73">
        <v>4211.5</v>
      </c>
      <c r="X332" s="73">
        <v>3765.597870358235</v>
      </c>
      <c r="Y332" s="76">
        <v>0</v>
      </c>
      <c r="Z332" s="72">
        <v>2104</v>
      </c>
      <c r="AA332" s="72">
        <v>479</v>
      </c>
      <c r="AB332" s="73">
        <v>4.3924843423799587</v>
      </c>
      <c r="AC332" s="73">
        <v>1625</v>
      </c>
      <c r="AD332" s="73">
        <v>1843.2702925996111</v>
      </c>
    </row>
    <row r="333" spans="1:30">
      <c r="A333" s="2">
        <v>332</v>
      </c>
      <c r="C333" s="2" t="s">
        <v>1076</v>
      </c>
      <c r="D333" s="2" t="s">
        <v>1083</v>
      </c>
      <c r="E333" s="2" t="s">
        <v>1077</v>
      </c>
      <c r="F333" s="35" t="s">
        <v>1070</v>
      </c>
      <c r="G333" s="74">
        <v>2890.2517193239928</v>
      </c>
      <c r="H333" s="74">
        <v>30.286156225831391</v>
      </c>
      <c r="I333" s="74">
        <v>2641.8316993627659</v>
      </c>
      <c r="J333" s="74">
        <v>30.22756547874625</v>
      </c>
      <c r="K333" s="75">
        <v>0.91404900192591865</v>
      </c>
      <c r="L333" s="75">
        <v>-0.12965658503014729</v>
      </c>
      <c r="M333" s="86">
        <v>-8.5950998074081379</v>
      </c>
      <c r="N333" s="2" t="s">
        <v>715</v>
      </c>
      <c r="O333" s="2">
        <v>2</v>
      </c>
      <c r="P333" s="2">
        <v>1</v>
      </c>
      <c r="Q333" s="2">
        <v>2</v>
      </c>
      <c r="R333" s="2">
        <v>2</v>
      </c>
      <c r="S333" s="76">
        <v>0</v>
      </c>
      <c r="T333" s="72">
        <v>2968.5</v>
      </c>
      <c r="U333" s="72">
        <v>715</v>
      </c>
      <c r="V333" s="73">
        <v>4.151748251748252</v>
      </c>
      <c r="W333" s="73">
        <v>2253.5</v>
      </c>
      <c r="X333" s="73">
        <v>2014.9055682897501</v>
      </c>
      <c r="Y333" s="76">
        <v>0</v>
      </c>
      <c r="Z333" s="72">
        <v>3540</v>
      </c>
      <c r="AA333" s="72">
        <v>507</v>
      </c>
      <c r="AB333" s="73">
        <v>6.9822485207100593</v>
      </c>
      <c r="AC333" s="73">
        <v>3033</v>
      </c>
      <c r="AD333" s="73">
        <v>3440.3931061259204</v>
      </c>
    </row>
    <row r="334" spans="1:30">
      <c r="A334" s="2">
        <v>333</v>
      </c>
      <c r="B334" s="2" t="s">
        <v>205</v>
      </c>
      <c r="C334" s="2" t="s">
        <v>1076</v>
      </c>
      <c r="D334" s="2" t="s">
        <v>1084</v>
      </c>
      <c r="E334" s="2" t="s">
        <v>1077</v>
      </c>
      <c r="F334" s="35" t="s">
        <v>1070</v>
      </c>
      <c r="G334" s="74"/>
      <c r="H334" s="74"/>
      <c r="I334" s="74"/>
      <c r="J334" s="74"/>
      <c r="K334" s="75"/>
      <c r="L334" s="75"/>
      <c r="M334" s="86"/>
      <c r="O334" s="2">
        <v>2</v>
      </c>
      <c r="P334" s="2">
        <v>1</v>
      </c>
      <c r="Q334" s="2">
        <v>2</v>
      </c>
      <c r="R334" s="2">
        <v>3</v>
      </c>
      <c r="S334" s="76">
        <v>0</v>
      </c>
      <c r="T334" s="72">
        <v>3519</v>
      </c>
      <c r="U334" s="72">
        <v>743</v>
      </c>
      <c r="V334" s="73">
        <v>4.7362045760430682</v>
      </c>
      <c r="W334" s="73">
        <v>2776</v>
      </c>
      <c r="X334" s="73">
        <v>2482.0846938417335</v>
      </c>
      <c r="Y334" s="76">
        <v>0</v>
      </c>
      <c r="Z334" s="72">
        <v>2879</v>
      </c>
      <c r="AA334" s="72">
        <v>516</v>
      </c>
      <c r="AB334" s="73">
        <v>5.579457364341085</v>
      </c>
      <c r="AC334" s="73">
        <v>2363</v>
      </c>
      <c r="AD334" s="73">
        <v>2680.3985854848502</v>
      </c>
    </row>
    <row r="335" spans="1:30">
      <c r="A335" s="2">
        <v>334</v>
      </c>
      <c r="C335" s="2" t="s">
        <v>1076</v>
      </c>
      <c r="D335" s="2" t="s">
        <v>1084</v>
      </c>
      <c r="E335" s="2" t="s">
        <v>1077</v>
      </c>
      <c r="F335" s="35" t="s">
        <v>1070</v>
      </c>
      <c r="G335" s="74">
        <v>2473.8140586046889</v>
      </c>
      <c r="H335" s="74">
        <v>0.33432727929881478</v>
      </c>
      <c r="I335" s="74">
        <v>2665.6524231440535</v>
      </c>
      <c r="J335" s="74">
        <v>0.55319148936169393</v>
      </c>
      <c r="K335" s="75">
        <v>1.077547608670139</v>
      </c>
      <c r="L335" s="75">
        <v>0.10775161249299064</v>
      </c>
      <c r="M335" s="86">
        <v>7.7547608670138972</v>
      </c>
      <c r="N335" s="2" t="s">
        <v>715</v>
      </c>
      <c r="O335" s="2">
        <v>2</v>
      </c>
      <c r="P335" s="2">
        <v>1</v>
      </c>
      <c r="Q335" s="2">
        <v>2</v>
      </c>
      <c r="R335" s="2">
        <v>4</v>
      </c>
      <c r="S335" s="76">
        <v>0</v>
      </c>
      <c r="T335" s="72">
        <v>3479.5</v>
      </c>
      <c r="U335" s="72">
        <v>722</v>
      </c>
      <c r="V335" s="73">
        <v>4.8192520775623269</v>
      </c>
      <c r="W335" s="73">
        <v>2757.5</v>
      </c>
      <c r="X335" s="73">
        <v>2465.5434233676442</v>
      </c>
      <c r="Y335" s="76">
        <v>0</v>
      </c>
      <c r="Z335" s="72">
        <v>2859</v>
      </c>
      <c r="AA335" s="72">
        <v>522</v>
      </c>
      <c r="AB335" s="73">
        <v>5.4770114942528734</v>
      </c>
      <c r="AC335" s="73">
        <v>2337</v>
      </c>
      <c r="AD335" s="73">
        <v>2650.9062608032564</v>
      </c>
    </row>
    <row r="336" spans="1:30">
      <c r="A336" s="2">
        <v>335</v>
      </c>
      <c r="B336" s="2" t="s">
        <v>264</v>
      </c>
      <c r="C336" s="2" t="s">
        <v>1076</v>
      </c>
      <c r="D336" s="2" t="s">
        <v>1085</v>
      </c>
      <c r="E336" s="2" t="s">
        <v>1077</v>
      </c>
      <c r="F336" s="35" t="s">
        <v>1070</v>
      </c>
      <c r="G336" s="74"/>
      <c r="H336" s="74"/>
      <c r="I336" s="74"/>
      <c r="J336" s="74"/>
      <c r="K336" s="75"/>
      <c r="L336" s="75"/>
      <c r="M336" s="86"/>
      <c r="O336" s="2">
        <v>2</v>
      </c>
      <c r="P336" s="2">
        <v>1</v>
      </c>
      <c r="Q336" s="2">
        <v>2</v>
      </c>
      <c r="R336" s="2">
        <v>5</v>
      </c>
      <c r="S336" s="76">
        <v>0</v>
      </c>
      <c r="T336" s="72">
        <v>3883</v>
      </c>
      <c r="U336" s="72">
        <v>753</v>
      </c>
      <c r="V336" s="73">
        <v>5.1567065073041167</v>
      </c>
      <c r="W336" s="73">
        <v>3130</v>
      </c>
      <c r="X336" s="73">
        <v>2798.6041396702544</v>
      </c>
      <c r="Y336" s="76">
        <v>0</v>
      </c>
      <c r="Z336" s="72">
        <v>3222</v>
      </c>
      <c r="AA336" s="72">
        <v>562</v>
      </c>
      <c r="AB336" s="73">
        <v>5.7330960854092528</v>
      </c>
      <c r="AC336" s="73">
        <v>2660</v>
      </c>
      <c r="AD336" s="73">
        <v>3017.2916789630558</v>
      </c>
    </row>
    <row r="337" spans="1:30">
      <c r="A337" s="2">
        <v>336</v>
      </c>
      <c r="C337" s="2" t="s">
        <v>1076</v>
      </c>
      <c r="D337" s="2" t="s">
        <v>1085</v>
      </c>
      <c r="E337" s="2" t="s">
        <v>1077</v>
      </c>
      <c r="F337" s="35" t="s">
        <v>1070</v>
      </c>
      <c r="G337" s="74">
        <v>2672.0857736116791</v>
      </c>
      <c r="H337" s="74">
        <v>4.7348167977246085</v>
      </c>
      <c r="I337" s="74">
        <v>2384.3410184888508</v>
      </c>
      <c r="J337" s="74">
        <v>26.546146527117038</v>
      </c>
      <c r="K337" s="75">
        <v>0.89231455143975302</v>
      </c>
      <c r="L337" s="75">
        <v>-0.16437572800682385</v>
      </c>
      <c r="M337" s="86">
        <v>-10.768544856024702</v>
      </c>
      <c r="N337" s="2" t="s">
        <v>715</v>
      </c>
      <c r="O337" s="2">
        <v>2</v>
      </c>
      <c r="P337" s="2">
        <v>1</v>
      </c>
      <c r="Q337" s="2">
        <v>2</v>
      </c>
      <c r="R337" s="2">
        <v>6</v>
      </c>
      <c r="S337" s="76">
        <v>0</v>
      </c>
      <c r="T337" s="72">
        <v>3588</v>
      </c>
      <c r="U337" s="72">
        <v>741</v>
      </c>
      <c r="V337" s="73">
        <v>4.8421052631578947</v>
      </c>
      <c r="W337" s="73">
        <v>2847</v>
      </c>
      <c r="X337" s="73">
        <v>2545.5674075531037</v>
      </c>
      <c r="Y337" s="76">
        <v>0</v>
      </c>
      <c r="Z337" s="72">
        <v>2144</v>
      </c>
      <c r="AA337" s="72">
        <v>600</v>
      </c>
      <c r="AB337" s="73">
        <v>3.5733333333333333</v>
      </c>
      <c r="AC337" s="73">
        <v>1544</v>
      </c>
      <c r="AD337" s="73">
        <v>1751.3903580146459</v>
      </c>
    </row>
    <row r="338" spans="1:30">
      <c r="A338" s="2">
        <v>337</v>
      </c>
      <c r="B338" s="2" t="s">
        <v>265</v>
      </c>
      <c r="C338" s="2" t="s">
        <v>1086</v>
      </c>
      <c r="D338" s="2" t="s">
        <v>2059</v>
      </c>
      <c r="E338" s="2" t="s">
        <v>1087</v>
      </c>
      <c r="F338" s="35" t="s">
        <v>1767</v>
      </c>
      <c r="G338" s="74"/>
      <c r="H338" s="74"/>
      <c r="I338" s="74"/>
      <c r="J338" s="74"/>
      <c r="K338" s="75"/>
      <c r="L338" s="75"/>
      <c r="M338" s="86"/>
      <c r="O338" s="2">
        <v>2</v>
      </c>
      <c r="P338" s="2">
        <v>1</v>
      </c>
      <c r="Q338" s="2">
        <v>2</v>
      </c>
      <c r="R338" s="2">
        <v>7</v>
      </c>
      <c r="S338" s="76">
        <v>0</v>
      </c>
      <c r="T338" s="72">
        <v>1739</v>
      </c>
      <c r="U338" s="72">
        <v>730</v>
      </c>
      <c r="V338" s="73">
        <v>2.382191780821918</v>
      </c>
      <c r="W338" s="73">
        <v>1009</v>
      </c>
      <c r="X338" s="73">
        <v>902.16983288411711</v>
      </c>
      <c r="Y338" s="76">
        <v>0</v>
      </c>
      <c r="Z338" s="72">
        <v>1217</v>
      </c>
      <c r="AA338" s="72">
        <v>686</v>
      </c>
      <c r="AB338" s="73">
        <v>1.7740524781341107</v>
      </c>
      <c r="AC338" s="73">
        <v>531</v>
      </c>
      <c r="AD338" s="73">
        <v>602.32401561254983</v>
      </c>
    </row>
    <row r="339" spans="1:30">
      <c r="A339" s="2">
        <v>338</v>
      </c>
      <c r="C339" s="2" t="s">
        <v>1086</v>
      </c>
      <c r="D339" s="2" t="s">
        <v>2059</v>
      </c>
      <c r="E339" s="2" t="s">
        <v>1087</v>
      </c>
      <c r="F339" s="35" t="s">
        <v>1767</v>
      </c>
      <c r="G339" s="74">
        <v>849.86365327686156</v>
      </c>
      <c r="H339" s="74">
        <v>6.154655444502894</v>
      </c>
      <c r="I339" s="74">
        <v>878.24739941246094</v>
      </c>
      <c r="J339" s="74">
        <v>31.417500807232813</v>
      </c>
      <c r="K339" s="75">
        <v>1.0333979998158043</v>
      </c>
      <c r="L339" s="75">
        <v>4.7395996482714295E-2</v>
      </c>
      <c r="M339" s="86">
        <v>3.3397999815804291</v>
      </c>
      <c r="N339" s="2" t="s">
        <v>715</v>
      </c>
      <c r="O339" s="2">
        <v>2</v>
      </c>
      <c r="P339" s="2">
        <v>1</v>
      </c>
      <c r="Q339" s="2">
        <v>2</v>
      </c>
      <c r="R339" s="2">
        <v>8</v>
      </c>
      <c r="S339" s="76">
        <v>0</v>
      </c>
      <c r="T339" s="72">
        <v>1597</v>
      </c>
      <c r="U339" s="72">
        <v>705</v>
      </c>
      <c r="V339" s="73">
        <v>2.2652482269503547</v>
      </c>
      <c r="W339" s="73">
        <v>892</v>
      </c>
      <c r="X339" s="73">
        <v>797.557473669606</v>
      </c>
      <c r="Y339" s="76">
        <v>0</v>
      </c>
      <c r="Z339" s="72">
        <v>1636</v>
      </c>
      <c r="AA339" s="72">
        <v>618.5</v>
      </c>
      <c r="AB339" s="73">
        <v>2.6451091350040419</v>
      </c>
      <c r="AC339" s="73">
        <v>1017.5</v>
      </c>
      <c r="AD339" s="73">
        <v>1154.170783212372</v>
      </c>
    </row>
    <row r="340" spans="1:30">
      <c r="A340" s="2">
        <v>339</v>
      </c>
      <c r="B340" s="2" t="s">
        <v>266</v>
      </c>
      <c r="C340" s="2" t="s">
        <v>1089</v>
      </c>
      <c r="D340" s="2" t="s">
        <v>2059</v>
      </c>
      <c r="E340" s="2" t="s">
        <v>1090</v>
      </c>
      <c r="F340" s="35" t="s">
        <v>1091</v>
      </c>
      <c r="G340" s="74"/>
      <c r="H340" s="74"/>
      <c r="I340" s="74"/>
      <c r="J340" s="74"/>
      <c r="K340" s="75"/>
      <c r="L340" s="75"/>
      <c r="M340" s="86"/>
      <c r="O340" s="2">
        <v>2</v>
      </c>
      <c r="P340" s="2">
        <v>1</v>
      </c>
      <c r="Q340" s="2">
        <v>2</v>
      </c>
      <c r="R340" s="2">
        <v>9</v>
      </c>
      <c r="S340" s="76">
        <v>0</v>
      </c>
      <c r="T340" s="72">
        <v>3985</v>
      </c>
      <c r="U340" s="72">
        <v>810</v>
      </c>
      <c r="V340" s="73">
        <v>4.9197530864197532</v>
      </c>
      <c r="W340" s="73">
        <v>3175</v>
      </c>
      <c r="X340" s="73">
        <v>2838.8396624450661</v>
      </c>
      <c r="Y340" s="76">
        <v>0</v>
      </c>
      <c r="Z340" s="72">
        <v>2859</v>
      </c>
      <c r="AA340" s="72">
        <v>583</v>
      </c>
      <c r="AB340" s="73">
        <v>4.9039451114922814</v>
      </c>
      <c r="AC340" s="73">
        <v>2276</v>
      </c>
      <c r="AD340" s="73">
        <v>2581.7127298195169</v>
      </c>
    </row>
    <row r="341" spans="1:30">
      <c r="A341" s="2">
        <v>340</v>
      </c>
      <c r="C341" s="2" t="s">
        <v>1089</v>
      </c>
      <c r="D341" s="2" t="s">
        <v>2059</v>
      </c>
      <c r="E341" s="2" t="s">
        <v>1090</v>
      </c>
      <c r="F341" s="35" t="s">
        <v>1091</v>
      </c>
      <c r="G341" s="74">
        <v>2290.0718379330474</v>
      </c>
      <c r="H341" s="74">
        <v>23.962908735968767</v>
      </c>
      <c r="I341" s="74">
        <v>2905.5611412270182</v>
      </c>
      <c r="J341" s="74">
        <v>11.145813000195211</v>
      </c>
      <c r="K341" s="75">
        <v>1.2687641903188041</v>
      </c>
      <c r="L341" s="75">
        <v>0.34342395801255832</v>
      </c>
      <c r="M341" s="86">
        <v>26.876419031880399</v>
      </c>
      <c r="N341" s="2" t="s">
        <v>715</v>
      </c>
      <c r="O341" s="2">
        <v>2</v>
      </c>
      <c r="P341" s="2">
        <v>1</v>
      </c>
      <c r="Q341" s="2">
        <v>2</v>
      </c>
      <c r="R341" s="2">
        <v>10</v>
      </c>
      <c r="S341" s="76">
        <v>0</v>
      </c>
      <c r="T341" s="72">
        <v>2765.5</v>
      </c>
      <c r="U341" s="72">
        <v>818</v>
      </c>
      <c r="V341" s="73">
        <v>3.3808068459657701</v>
      </c>
      <c r="W341" s="73">
        <v>1947.5</v>
      </c>
      <c r="X341" s="73">
        <v>1741.3040134210289</v>
      </c>
      <c r="Y341" s="76">
        <v>0</v>
      </c>
      <c r="Z341" s="72">
        <v>3428</v>
      </c>
      <c r="AA341" s="72">
        <v>581</v>
      </c>
      <c r="AB341" s="73">
        <v>5.9001721170395873</v>
      </c>
      <c r="AC341" s="73">
        <v>2847</v>
      </c>
      <c r="AD341" s="73">
        <v>3229.4095526345191</v>
      </c>
    </row>
    <row r="342" spans="1:30">
      <c r="A342" s="2">
        <v>341</v>
      </c>
      <c r="B342" s="2" t="s">
        <v>267</v>
      </c>
      <c r="C342" s="2" t="s">
        <v>1092</v>
      </c>
      <c r="D342" s="2" t="s">
        <v>2059</v>
      </c>
      <c r="E342" s="2" t="s">
        <v>1093</v>
      </c>
      <c r="F342" s="35" t="s">
        <v>1094</v>
      </c>
      <c r="G342" s="74"/>
      <c r="H342" s="74"/>
      <c r="I342" s="74"/>
      <c r="J342" s="74"/>
      <c r="K342" s="75"/>
      <c r="L342" s="75"/>
      <c r="M342" s="86"/>
      <c r="O342" s="2">
        <v>2</v>
      </c>
      <c r="P342" s="2">
        <v>1</v>
      </c>
      <c r="Q342" s="2">
        <v>3</v>
      </c>
      <c r="R342" s="2">
        <v>1</v>
      </c>
      <c r="S342" s="76">
        <v>0</v>
      </c>
      <c r="T342" s="72">
        <v>5013</v>
      </c>
      <c r="U342" s="72">
        <v>690.5</v>
      </c>
      <c r="V342" s="73">
        <v>7.2599565532223025</v>
      </c>
      <c r="W342" s="73">
        <v>4322.5</v>
      </c>
      <c r="X342" s="73">
        <v>3864.8454932027712</v>
      </c>
      <c r="Y342" s="76">
        <v>0</v>
      </c>
      <c r="Z342" s="72">
        <v>3545</v>
      </c>
      <c r="AA342" s="72">
        <v>477</v>
      </c>
      <c r="AB342" s="73">
        <v>7.4318658280922429</v>
      </c>
      <c r="AC342" s="73">
        <v>3068</v>
      </c>
      <c r="AD342" s="73">
        <v>3480.0943124280661</v>
      </c>
    </row>
    <row r="343" spans="1:30">
      <c r="A343" s="2">
        <v>342</v>
      </c>
      <c r="C343" s="2" t="s">
        <v>1092</v>
      </c>
      <c r="D343" s="2" t="s">
        <v>2059</v>
      </c>
      <c r="E343" s="2" t="s">
        <v>1093</v>
      </c>
      <c r="F343" s="35" t="s">
        <v>1094</v>
      </c>
      <c r="G343" s="74">
        <v>3513.6787916514959</v>
      </c>
      <c r="H343" s="74">
        <v>9.99427444493924</v>
      </c>
      <c r="I343" s="74">
        <v>3547.869943186729</v>
      </c>
      <c r="J343" s="74">
        <v>1.9103189193509766</v>
      </c>
      <c r="K343" s="75">
        <v>1.009730869997699</v>
      </c>
      <c r="L343" s="75">
        <v>1.3970813512266369E-2</v>
      </c>
      <c r="M343" s="86">
        <v>0.97308699976990742</v>
      </c>
      <c r="N343" s="2" t="s">
        <v>715</v>
      </c>
      <c r="O343" s="2">
        <v>2</v>
      </c>
      <c r="P343" s="2">
        <v>1</v>
      </c>
      <c r="Q343" s="2">
        <v>3</v>
      </c>
      <c r="R343" s="2">
        <v>2</v>
      </c>
      <c r="S343" s="76">
        <v>0</v>
      </c>
      <c r="T343" s="72">
        <v>4262</v>
      </c>
      <c r="U343" s="72">
        <v>725</v>
      </c>
      <c r="V343" s="73">
        <v>5.8786206896551727</v>
      </c>
      <c r="W343" s="73">
        <v>3537</v>
      </c>
      <c r="X343" s="73">
        <v>3162.5120901002201</v>
      </c>
      <c r="Y343" s="76">
        <v>0</v>
      </c>
      <c r="Z343" s="72">
        <v>3694</v>
      </c>
      <c r="AA343" s="72">
        <v>506.5</v>
      </c>
      <c r="AB343" s="73">
        <v>7.2931885488647579</v>
      </c>
      <c r="AC343" s="73">
        <v>3187.5</v>
      </c>
      <c r="AD343" s="73">
        <v>3615.6455739453913</v>
      </c>
    </row>
    <row r="344" spans="1:30">
      <c r="A344" s="2">
        <v>343</v>
      </c>
      <c r="B344" s="2" t="s">
        <v>268</v>
      </c>
      <c r="C344" s="2" t="s">
        <v>1095</v>
      </c>
      <c r="D344" s="2" t="s">
        <v>2059</v>
      </c>
      <c r="E344" s="2" t="s">
        <v>1096</v>
      </c>
      <c r="F344" s="35" t="s">
        <v>1097</v>
      </c>
      <c r="G344" s="74"/>
      <c r="H344" s="74"/>
      <c r="I344" s="74"/>
      <c r="J344" s="74"/>
      <c r="K344" s="75"/>
      <c r="L344" s="75"/>
      <c r="M344" s="86"/>
      <c r="O344" s="2">
        <v>2</v>
      </c>
      <c r="P344" s="2">
        <v>1</v>
      </c>
      <c r="Q344" s="2">
        <v>3</v>
      </c>
      <c r="R344" s="2">
        <v>3</v>
      </c>
      <c r="S344" s="76">
        <v>0</v>
      </c>
      <c r="T344" s="72">
        <v>1412.5</v>
      </c>
      <c r="U344" s="72">
        <v>716</v>
      </c>
      <c r="V344" s="73">
        <v>1.9727653631284916</v>
      </c>
      <c r="W344" s="73">
        <v>696.5</v>
      </c>
      <c r="X344" s="73">
        <v>622.75648028125624</v>
      </c>
      <c r="Y344" s="76">
        <v>0</v>
      </c>
      <c r="Z344" s="72">
        <v>1575.5</v>
      </c>
      <c r="AA344" s="72">
        <v>518</v>
      </c>
      <c r="AB344" s="73">
        <v>3.0415057915057915</v>
      </c>
      <c r="AC344" s="73">
        <v>1057.5</v>
      </c>
      <c r="AD344" s="73">
        <v>1199.5435904148239</v>
      </c>
    </row>
    <row r="345" spans="1:30">
      <c r="A345" s="2">
        <v>344</v>
      </c>
      <c r="C345" s="2" t="s">
        <v>1095</v>
      </c>
      <c r="D345" s="2" t="s">
        <v>2059</v>
      </c>
      <c r="E345" s="2" t="s">
        <v>1096</v>
      </c>
      <c r="F345" s="35" t="s">
        <v>1097</v>
      </c>
      <c r="G345" s="74">
        <v>1410.4786039392416</v>
      </c>
      <c r="H345" s="74">
        <v>55.847860538827256</v>
      </c>
      <c r="I345" s="74">
        <v>1464.9745125491679</v>
      </c>
      <c r="J345" s="74">
        <v>18.118466898954701</v>
      </c>
      <c r="K345" s="75">
        <v>1.0386364659894365</v>
      </c>
      <c r="L345" s="75">
        <v>5.4690783704692089E-2</v>
      </c>
      <c r="M345" s="86">
        <v>3.8636465989436473</v>
      </c>
      <c r="N345" s="2" t="s">
        <v>715</v>
      </c>
      <c r="O345" s="2">
        <v>2</v>
      </c>
      <c r="P345" s="2">
        <v>1</v>
      </c>
      <c r="Q345" s="2">
        <v>3</v>
      </c>
      <c r="R345" s="2">
        <v>4</v>
      </c>
      <c r="S345" s="76">
        <v>0</v>
      </c>
      <c r="T345" s="72">
        <v>3181.5</v>
      </c>
      <c r="U345" s="72">
        <v>723</v>
      </c>
      <c r="V345" s="73">
        <v>4.4004149377593365</v>
      </c>
      <c r="W345" s="73">
        <v>2458.5</v>
      </c>
      <c r="X345" s="73">
        <v>2198.2007275972269</v>
      </c>
      <c r="Y345" s="76">
        <v>0</v>
      </c>
      <c r="Z345" s="72">
        <v>2050.5</v>
      </c>
      <c r="AA345" s="72">
        <v>525</v>
      </c>
      <c r="AB345" s="73">
        <v>3.9057142857142857</v>
      </c>
      <c r="AC345" s="73">
        <v>1525.5</v>
      </c>
      <c r="AD345" s="73">
        <v>1730.4054346835119</v>
      </c>
    </row>
    <row r="346" spans="1:30">
      <c r="A346" s="2">
        <v>345</v>
      </c>
      <c r="B346" s="2" t="s">
        <v>269</v>
      </c>
      <c r="C346" s="2" t="s">
        <v>1098</v>
      </c>
      <c r="D346" s="2" t="s">
        <v>2059</v>
      </c>
      <c r="E346" s="2" t="s">
        <v>1099</v>
      </c>
      <c r="F346" s="35" t="s">
        <v>1100</v>
      </c>
      <c r="G346" s="74"/>
      <c r="H346" s="74"/>
      <c r="I346" s="74"/>
      <c r="J346" s="74"/>
      <c r="K346" s="75"/>
      <c r="L346" s="75"/>
      <c r="M346" s="86"/>
      <c r="O346" s="2">
        <v>2</v>
      </c>
      <c r="P346" s="2">
        <v>1</v>
      </c>
      <c r="Q346" s="2">
        <v>3</v>
      </c>
      <c r="R346" s="2">
        <v>5</v>
      </c>
      <c r="S346" s="76">
        <v>0</v>
      </c>
      <c r="T346" s="72">
        <v>2105</v>
      </c>
      <c r="U346" s="72">
        <v>735</v>
      </c>
      <c r="V346" s="73">
        <v>2.8639455782312924</v>
      </c>
      <c r="W346" s="73">
        <v>1370</v>
      </c>
      <c r="X346" s="73">
        <v>1224.9481378109419</v>
      </c>
      <c r="Y346" s="76">
        <v>0</v>
      </c>
      <c r="Z346" s="72">
        <v>1632</v>
      </c>
      <c r="AA346" s="72">
        <v>545.5</v>
      </c>
      <c r="AB346" s="73">
        <v>2.9917506874427131</v>
      </c>
      <c r="AC346" s="73">
        <v>1086.5</v>
      </c>
      <c r="AD346" s="73">
        <v>1232.4388756366016</v>
      </c>
    </row>
    <row r="347" spans="1:30">
      <c r="A347" s="2">
        <v>346</v>
      </c>
      <c r="C347" s="2" t="s">
        <v>1098</v>
      </c>
      <c r="D347" s="2" t="s">
        <v>2059</v>
      </c>
      <c r="E347" s="2" t="s">
        <v>1099</v>
      </c>
      <c r="F347" s="35" t="s">
        <v>1100</v>
      </c>
      <c r="G347" s="74">
        <v>1241.7129389671136</v>
      </c>
      <c r="H347" s="74">
        <v>1.3501350135013497</v>
      </c>
      <c r="I347" s="74">
        <v>1025.9926028654452</v>
      </c>
      <c r="J347" s="74">
        <v>20.12161415146489</v>
      </c>
      <c r="K347" s="75">
        <v>0.8262719753237735</v>
      </c>
      <c r="L347" s="75">
        <v>-0.27531135819861008</v>
      </c>
      <c r="M347" s="86">
        <v>-17.372802467622648</v>
      </c>
      <c r="N347" s="2" t="s">
        <v>715</v>
      </c>
      <c r="O347" s="2">
        <v>2</v>
      </c>
      <c r="P347" s="2">
        <v>1</v>
      </c>
      <c r="Q347" s="2">
        <v>3</v>
      </c>
      <c r="R347" s="2">
        <v>6</v>
      </c>
      <c r="S347" s="76">
        <v>0</v>
      </c>
      <c r="T347" s="72">
        <v>2143.5</v>
      </c>
      <c r="U347" s="72">
        <v>736</v>
      </c>
      <c r="V347" s="73">
        <v>2.9123641304347827</v>
      </c>
      <c r="W347" s="73">
        <v>1407.5</v>
      </c>
      <c r="X347" s="73">
        <v>1258.4777401232852</v>
      </c>
      <c r="Y347" s="76">
        <v>0</v>
      </c>
      <c r="Z347" s="72">
        <v>1306</v>
      </c>
      <c r="AA347" s="72">
        <v>583.5</v>
      </c>
      <c r="AB347" s="73">
        <v>2.2382176520994004</v>
      </c>
      <c r="AC347" s="73">
        <v>722.5</v>
      </c>
      <c r="AD347" s="73">
        <v>819.54633009428869</v>
      </c>
    </row>
    <row r="348" spans="1:30">
      <c r="A348" s="2">
        <v>347</v>
      </c>
      <c r="B348" s="2" t="s">
        <v>270</v>
      </c>
      <c r="C348" s="2" t="s">
        <v>1101</v>
      </c>
      <c r="D348" s="2" t="s">
        <v>1102</v>
      </c>
      <c r="E348" s="2" t="s">
        <v>1103</v>
      </c>
      <c r="F348" s="35" t="s">
        <v>1104</v>
      </c>
      <c r="G348" s="74"/>
      <c r="H348" s="74"/>
      <c r="I348" s="74"/>
      <c r="J348" s="74"/>
      <c r="K348" s="75"/>
      <c r="L348" s="75"/>
      <c r="M348" s="86"/>
      <c r="O348" s="2">
        <v>2</v>
      </c>
      <c r="P348" s="2">
        <v>1</v>
      </c>
      <c r="Q348" s="2">
        <v>3</v>
      </c>
      <c r="R348" s="2">
        <v>7</v>
      </c>
      <c r="S348" s="76">
        <v>0</v>
      </c>
      <c r="T348" s="72">
        <v>1574</v>
      </c>
      <c r="U348" s="72">
        <v>750</v>
      </c>
      <c r="V348" s="73">
        <v>2.0986666666666665</v>
      </c>
      <c r="W348" s="73">
        <v>824</v>
      </c>
      <c r="X348" s="73">
        <v>736.75712814322355</v>
      </c>
      <c r="Y348" s="76">
        <v>0</v>
      </c>
      <c r="Z348" s="72">
        <v>1288</v>
      </c>
      <c r="AA348" s="72">
        <v>687</v>
      </c>
      <c r="AB348" s="73">
        <v>1.8748180494905387</v>
      </c>
      <c r="AC348" s="73">
        <v>601</v>
      </c>
      <c r="AD348" s="73">
        <v>681.72642821684087</v>
      </c>
    </row>
    <row r="349" spans="1:30">
      <c r="A349" s="2">
        <v>348</v>
      </c>
      <c r="C349" s="2" t="s">
        <v>1101</v>
      </c>
      <c r="D349" s="2" t="s">
        <v>1102</v>
      </c>
      <c r="E349" s="2" t="s">
        <v>1103</v>
      </c>
      <c r="F349" s="35" t="s">
        <v>1104</v>
      </c>
      <c r="G349" s="74">
        <v>935.69943519646051</v>
      </c>
      <c r="H349" s="74">
        <v>21.261347348303872</v>
      </c>
      <c r="I349" s="74">
        <v>982.88843602311567</v>
      </c>
      <c r="J349" s="74">
        <v>30.640507789959599</v>
      </c>
      <c r="K349" s="75">
        <v>1.0504317936418839</v>
      </c>
      <c r="L349" s="75">
        <v>7.0982488361063578E-2</v>
      </c>
      <c r="M349" s="86">
        <v>5.0431793641883838</v>
      </c>
      <c r="N349" s="2" t="s">
        <v>715</v>
      </c>
      <c r="O349" s="2">
        <v>2</v>
      </c>
      <c r="P349" s="2">
        <v>1</v>
      </c>
      <c r="Q349" s="2">
        <v>3</v>
      </c>
      <c r="R349" s="2">
        <v>8</v>
      </c>
      <c r="S349" s="76">
        <v>0</v>
      </c>
      <c r="T349" s="72">
        <v>2012</v>
      </c>
      <c r="U349" s="72">
        <v>743</v>
      </c>
      <c r="V349" s="73">
        <v>2.7079407806191118</v>
      </c>
      <c r="W349" s="73">
        <v>1269</v>
      </c>
      <c r="X349" s="73">
        <v>1134.6417422496975</v>
      </c>
      <c r="Y349" s="76">
        <v>0</v>
      </c>
      <c r="Z349" s="72">
        <v>1725</v>
      </c>
      <c r="AA349" s="72">
        <v>593</v>
      </c>
      <c r="AB349" s="73">
        <v>2.9089376053962899</v>
      </c>
      <c r="AC349" s="73">
        <v>1132</v>
      </c>
      <c r="AD349" s="73">
        <v>1284.0504438293906</v>
      </c>
    </row>
    <row r="350" spans="1:30">
      <c r="A350" s="2">
        <v>349</v>
      </c>
      <c r="B350" s="2" t="s">
        <v>271</v>
      </c>
      <c r="C350" s="2" t="s">
        <v>1105</v>
      </c>
      <c r="D350" s="2" t="s">
        <v>2059</v>
      </c>
      <c r="E350" s="2" t="s">
        <v>1106</v>
      </c>
      <c r="F350" s="35" t="s">
        <v>1107</v>
      </c>
      <c r="G350" s="74"/>
      <c r="H350" s="74"/>
      <c r="I350" s="74"/>
      <c r="J350" s="74"/>
      <c r="K350" s="75"/>
      <c r="L350" s="75"/>
      <c r="M350" s="86"/>
      <c r="O350" s="2">
        <v>2</v>
      </c>
      <c r="P350" s="2">
        <v>1</v>
      </c>
      <c r="Q350" s="2">
        <v>3</v>
      </c>
      <c r="R350" s="2">
        <v>9</v>
      </c>
      <c r="S350" s="76">
        <v>0</v>
      </c>
      <c r="T350" s="72">
        <v>4019</v>
      </c>
      <c r="U350" s="72">
        <v>785.5</v>
      </c>
      <c r="V350" s="73">
        <v>5.1164863144493955</v>
      </c>
      <c r="W350" s="73">
        <v>3233.5</v>
      </c>
      <c r="X350" s="73">
        <v>2891.1458420523218</v>
      </c>
      <c r="Y350" s="76">
        <v>0</v>
      </c>
      <c r="Z350" s="72">
        <v>2178</v>
      </c>
      <c r="AA350" s="72">
        <v>582</v>
      </c>
      <c r="AB350" s="73">
        <v>3.7422680412371134</v>
      </c>
      <c r="AC350" s="73">
        <v>1596</v>
      </c>
      <c r="AD350" s="73">
        <v>1810.3750073778335</v>
      </c>
    </row>
    <row r="351" spans="1:30">
      <c r="A351" s="2">
        <v>350</v>
      </c>
      <c r="C351" s="2" t="s">
        <v>1105</v>
      </c>
      <c r="D351" s="2" t="s">
        <v>2059</v>
      </c>
      <c r="E351" s="2" t="s">
        <v>1106</v>
      </c>
      <c r="F351" s="35" t="s">
        <v>1107</v>
      </c>
      <c r="G351" s="74">
        <v>2764.4039453116638</v>
      </c>
      <c r="H351" s="74">
        <v>4.5847820813455256</v>
      </c>
      <c r="I351" s="74">
        <v>2449.2808487973602</v>
      </c>
      <c r="J351" s="74">
        <v>26.08544633553317</v>
      </c>
      <c r="K351" s="75">
        <v>0.88600685618006669</v>
      </c>
      <c r="L351" s="75">
        <v>-0.17461023206789225</v>
      </c>
      <c r="M351" s="86">
        <v>-11.399314381993332</v>
      </c>
      <c r="N351" s="2" t="s">
        <v>715</v>
      </c>
      <c r="O351" s="2">
        <v>2</v>
      </c>
      <c r="P351" s="2">
        <v>1</v>
      </c>
      <c r="Q351" s="2">
        <v>3</v>
      </c>
      <c r="R351" s="2">
        <v>10</v>
      </c>
      <c r="S351" s="76">
        <v>0</v>
      </c>
      <c r="T351" s="72">
        <v>3764</v>
      </c>
      <c r="U351" s="72">
        <v>814</v>
      </c>
      <c r="V351" s="73">
        <v>4.6240786240786242</v>
      </c>
      <c r="W351" s="73">
        <v>2950</v>
      </c>
      <c r="X351" s="73">
        <v>2637.6620485710064</v>
      </c>
      <c r="Y351" s="76">
        <v>0</v>
      </c>
      <c r="Z351" s="72">
        <v>3303</v>
      </c>
      <c r="AA351" s="72">
        <v>580.5</v>
      </c>
      <c r="AB351" s="73">
        <v>5.6899224806201554</v>
      </c>
      <c r="AC351" s="73">
        <v>2722.5</v>
      </c>
      <c r="AD351" s="73">
        <v>3088.1866902168872</v>
      </c>
    </row>
    <row r="352" spans="1:30">
      <c r="A352" s="2">
        <v>351</v>
      </c>
      <c r="B352" s="2" t="s">
        <v>272</v>
      </c>
      <c r="C352" s="2" t="s">
        <v>1108</v>
      </c>
      <c r="D352" s="2" t="s">
        <v>2059</v>
      </c>
      <c r="E352" s="2" t="s">
        <v>1109</v>
      </c>
      <c r="F352" s="35" t="s">
        <v>1110</v>
      </c>
      <c r="G352" s="74"/>
      <c r="H352" s="74"/>
      <c r="I352" s="74"/>
      <c r="J352" s="74"/>
      <c r="K352" s="75"/>
      <c r="L352" s="75"/>
      <c r="M352" s="86"/>
      <c r="O352" s="2">
        <v>2</v>
      </c>
      <c r="P352" s="2">
        <v>1</v>
      </c>
      <c r="Q352" s="2">
        <v>4</v>
      </c>
      <c r="R352" s="2">
        <v>1</v>
      </c>
      <c r="S352" s="76">
        <v>0</v>
      </c>
      <c r="T352" s="72">
        <v>3589</v>
      </c>
      <c r="U352" s="72">
        <v>686</v>
      </c>
      <c r="V352" s="73">
        <v>5.2317784256559765</v>
      </c>
      <c r="W352" s="73">
        <v>2903</v>
      </c>
      <c r="X352" s="73">
        <v>2595.6382803395363</v>
      </c>
      <c r="Y352" s="76">
        <v>0</v>
      </c>
      <c r="Z352" s="72">
        <v>2349</v>
      </c>
      <c r="AA352" s="72">
        <v>475</v>
      </c>
      <c r="AB352" s="73">
        <v>4.945263157894737</v>
      </c>
      <c r="AC352" s="73">
        <v>1874</v>
      </c>
      <c r="AD352" s="73">
        <v>2125.7160174348746</v>
      </c>
    </row>
    <row r="353" spans="1:30">
      <c r="A353" s="2">
        <v>352</v>
      </c>
      <c r="C353" s="2" t="s">
        <v>1108</v>
      </c>
      <c r="D353" s="2" t="s">
        <v>2059</v>
      </c>
      <c r="E353" s="2" t="s">
        <v>1109</v>
      </c>
      <c r="F353" s="35" t="s">
        <v>1110</v>
      </c>
      <c r="G353" s="74">
        <v>2544.0026927785275</v>
      </c>
      <c r="H353" s="74">
        <v>2.0296986205078698</v>
      </c>
      <c r="I353" s="74">
        <v>2184.1335067080317</v>
      </c>
      <c r="J353" s="74">
        <v>2.6746299662425437</v>
      </c>
      <c r="K353" s="75">
        <v>0.8585421363381297</v>
      </c>
      <c r="L353" s="75">
        <v>-0.22003915297878232</v>
      </c>
      <c r="M353" s="86">
        <v>-14.145786366187025</v>
      </c>
      <c r="N353" s="2" t="s">
        <v>715</v>
      </c>
      <c r="O353" s="2">
        <v>2</v>
      </c>
      <c r="P353" s="2">
        <v>1</v>
      </c>
      <c r="Q353" s="2">
        <v>4</v>
      </c>
      <c r="R353" s="2">
        <v>2</v>
      </c>
      <c r="S353" s="76">
        <v>0</v>
      </c>
      <c r="T353" s="72">
        <v>3497</v>
      </c>
      <c r="U353" s="72">
        <v>709.5</v>
      </c>
      <c r="V353" s="73">
        <v>4.9288231148696262</v>
      </c>
      <c r="W353" s="73">
        <v>2787.5</v>
      </c>
      <c r="X353" s="73">
        <v>2492.3671052175187</v>
      </c>
      <c r="Y353" s="76">
        <v>0</v>
      </c>
      <c r="Z353" s="72">
        <v>2483</v>
      </c>
      <c r="AA353" s="72">
        <v>506</v>
      </c>
      <c r="AB353" s="73">
        <v>4.9071146245059287</v>
      </c>
      <c r="AC353" s="73">
        <v>1977</v>
      </c>
      <c r="AD353" s="73">
        <v>2242.5509959811884</v>
      </c>
    </row>
    <row r="354" spans="1:30">
      <c r="A354" s="2">
        <v>353</v>
      </c>
      <c r="B354" s="2" t="s">
        <v>273</v>
      </c>
      <c r="C354" s="2" t="s">
        <v>1108</v>
      </c>
      <c r="D354" s="2" t="s">
        <v>1111</v>
      </c>
      <c r="E354" s="2" t="s">
        <v>1109</v>
      </c>
      <c r="F354" s="35" t="s">
        <v>1110</v>
      </c>
      <c r="G354" s="74"/>
      <c r="H354" s="74"/>
      <c r="I354" s="74"/>
      <c r="J354" s="74"/>
      <c r="K354" s="75"/>
      <c r="L354" s="75"/>
      <c r="M354" s="86"/>
      <c r="O354" s="2">
        <v>2</v>
      </c>
      <c r="P354" s="2">
        <v>1</v>
      </c>
      <c r="Q354" s="2">
        <v>4</v>
      </c>
      <c r="R354" s="2">
        <v>3</v>
      </c>
      <c r="S354" s="76">
        <v>0</v>
      </c>
      <c r="T354" s="72">
        <v>1803</v>
      </c>
      <c r="U354" s="72">
        <v>705</v>
      </c>
      <c r="V354" s="73">
        <v>2.5574468085106381</v>
      </c>
      <c r="W354" s="73">
        <v>1098</v>
      </c>
      <c r="X354" s="73">
        <v>981.74675570541194</v>
      </c>
      <c r="Y354" s="76">
        <v>0</v>
      </c>
      <c r="Z354" s="72">
        <v>1792</v>
      </c>
      <c r="AA354" s="72">
        <v>535.5</v>
      </c>
      <c r="AB354" s="73">
        <v>3.34640522875817</v>
      </c>
      <c r="AC354" s="73">
        <v>1256.5</v>
      </c>
      <c r="AD354" s="73">
        <v>1425.2733062470224</v>
      </c>
    </row>
    <row r="355" spans="1:30">
      <c r="A355" s="2">
        <v>354</v>
      </c>
      <c r="C355" s="2" t="s">
        <v>1108</v>
      </c>
      <c r="D355" s="2" t="s">
        <v>1111</v>
      </c>
      <c r="E355" s="2" t="s">
        <v>1109</v>
      </c>
      <c r="F355" s="35" t="s">
        <v>1110</v>
      </c>
      <c r="G355" s="74">
        <v>986.21736934705768</v>
      </c>
      <c r="H355" s="74">
        <v>0.45330915684496498</v>
      </c>
      <c r="I355" s="74">
        <v>1668.3014048251557</v>
      </c>
      <c r="J355" s="74">
        <v>14.567397586265507</v>
      </c>
      <c r="K355" s="75">
        <v>1.6916163278787957</v>
      </c>
      <c r="L355" s="75">
        <v>0.75840239077852567</v>
      </c>
      <c r="M355" s="86">
        <v>69.161632787879569</v>
      </c>
      <c r="N355" s="2" t="s">
        <v>715</v>
      </c>
      <c r="O355" s="2">
        <v>2</v>
      </c>
      <c r="P355" s="2">
        <v>1</v>
      </c>
      <c r="Q355" s="2">
        <v>4</v>
      </c>
      <c r="R355" s="2">
        <v>4</v>
      </c>
      <c r="S355" s="76">
        <v>0</v>
      </c>
      <c r="T355" s="72">
        <v>1827</v>
      </c>
      <c r="U355" s="72">
        <v>719</v>
      </c>
      <c r="V355" s="73">
        <v>2.5410292072322669</v>
      </c>
      <c r="W355" s="73">
        <v>1108</v>
      </c>
      <c r="X355" s="73">
        <v>990.68798298870342</v>
      </c>
      <c r="Y355" s="76">
        <v>0</v>
      </c>
      <c r="Z355" s="72">
        <v>2249</v>
      </c>
      <c r="AA355" s="72">
        <v>564</v>
      </c>
      <c r="AB355" s="73">
        <v>3.9875886524822697</v>
      </c>
      <c r="AC355" s="73">
        <v>1685</v>
      </c>
      <c r="AD355" s="73">
        <v>1911.3295034032892</v>
      </c>
    </row>
    <row r="356" spans="1:30">
      <c r="A356" s="2">
        <v>355</v>
      </c>
      <c r="B356" s="2" t="s">
        <v>274</v>
      </c>
      <c r="C356" s="2" t="s">
        <v>1112</v>
      </c>
      <c r="D356" s="2" t="s">
        <v>2059</v>
      </c>
      <c r="E356" s="2" t="s">
        <v>1113</v>
      </c>
      <c r="F356" s="35" t="s">
        <v>1114</v>
      </c>
      <c r="G356" s="74"/>
      <c r="H356" s="74"/>
      <c r="I356" s="74"/>
      <c r="J356" s="74"/>
      <c r="K356" s="75"/>
      <c r="L356" s="75"/>
      <c r="M356" s="86"/>
      <c r="O356" s="2">
        <v>2</v>
      </c>
      <c r="P356" s="2">
        <v>1</v>
      </c>
      <c r="Q356" s="2">
        <v>4</v>
      </c>
      <c r="R356" s="2">
        <v>5</v>
      </c>
      <c r="S356" s="76">
        <v>0</v>
      </c>
      <c r="T356" s="72">
        <v>2390</v>
      </c>
      <c r="U356" s="72">
        <v>742</v>
      </c>
      <c r="V356" s="73">
        <v>3.2210242587601079</v>
      </c>
      <c r="W356" s="73">
        <v>1648</v>
      </c>
      <c r="X356" s="73">
        <v>1473.5142562864471</v>
      </c>
      <c r="Y356" s="76">
        <v>0</v>
      </c>
      <c r="Z356" s="72">
        <v>1509.5</v>
      </c>
      <c r="AA356" s="72">
        <v>554.5</v>
      </c>
      <c r="AB356" s="73">
        <v>2.7222723174030659</v>
      </c>
      <c r="AC356" s="73">
        <v>955</v>
      </c>
      <c r="AD356" s="73">
        <v>1083.2757719585406</v>
      </c>
    </row>
    <row r="357" spans="1:30">
      <c r="A357" s="2">
        <v>356</v>
      </c>
      <c r="C357" s="2" t="s">
        <v>1112</v>
      </c>
      <c r="D357" s="2" t="s">
        <v>2059</v>
      </c>
      <c r="E357" s="2" t="s">
        <v>1113</v>
      </c>
      <c r="F357" s="35" t="s">
        <v>1114</v>
      </c>
      <c r="G357" s="74">
        <v>1396.1726402859751</v>
      </c>
      <c r="H357" s="74">
        <v>5.5395453089977638</v>
      </c>
      <c r="I357" s="74">
        <v>1054.634187411993</v>
      </c>
      <c r="J357" s="74">
        <v>2.7157838128528997</v>
      </c>
      <c r="K357" s="75">
        <v>0.75537520001536096</v>
      </c>
      <c r="L357" s="75">
        <v>-0.4047346759519822</v>
      </c>
      <c r="M357" s="86">
        <v>-24.462479998463909</v>
      </c>
      <c r="N357" s="2" t="s">
        <v>715</v>
      </c>
      <c r="O357" s="2">
        <v>2</v>
      </c>
      <c r="P357" s="2">
        <v>1</v>
      </c>
      <c r="Q357" s="2">
        <v>4</v>
      </c>
      <c r="R357" s="2">
        <v>6</v>
      </c>
      <c r="S357" s="76">
        <v>0</v>
      </c>
      <c r="T357" s="72">
        <v>2222</v>
      </c>
      <c r="U357" s="72">
        <v>747</v>
      </c>
      <c r="V357" s="73">
        <v>2.9745649263721554</v>
      </c>
      <c r="W357" s="73">
        <v>1475</v>
      </c>
      <c r="X357" s="73">
        <v>1318.8310242855032</v>
      </c>
      <c r="Y357" s="76">
        <v>0</v>
      </c>
      <c r="Z357" s="72">
        <v>1470</v>
      </c>
      <c r="AA357" s="72">
        <v>565.5</v>
      </c>
      <c r="AB357" s="73">
        <v>2.5994694960212201</v>
      </c>
      <c r="AC357" s="73">
        <v>904.5</v>
      </c>
      <c r="AD357" s="73">
        <v>1025.9926028654452</v>
      </c>
    </row>
    <row r="358" spans="1:30">
      <c r="A358" s="2">
        <v>357</v>
      </c>
      <c r="B358" s="2" t="s">
        <v>275</v>
      </c>
      <c r="C358" s="2" t="s">
        <v>927</v>
      </c>
      <c r="D358" s="2" t="s">
        <v>929</v>
      </c>
      <c r="E358" s="2" t="s">
        <v>797</v>
      </c>
      <c r="F358" s="35" t="s">
        <v>1948</v>
      </c>
      <c r="G358" s="74"/>
      <c r="H358" s="74"/>
      <c r="I358" s="74"/>
      <c r="J358" s="74"/>
      <c r="K358" s="75"/>
      <c r="L358" s="75"/>
      <c r="M358" s="86"/>
      <c r="O358" s="2">
        <v>2</v>
      </c>
      <c r="P358" s="2">
        <v>1</v>
      </c>
      <c r="Q358" s="2">
        <v>4</v>
      </c>
      <c r="R358" s="2">
        <v>7</v>
      </c>
      <c r="S358" s="76">
        <v>0</v>
      </c>
      <c r="T358" s="72">
        <v>2014.5</v>
      </c>
      <c r="U358" s="72">
        <v>749</v>
      </c>
      <c r="V358" s="73">
        <v>2.6895861148197597</v>
      </c>
      <c r="W358" s="73">
        <v>1265.5</v>
      </c>
      <c r="X358" s="73">
        <v>1131.5123127005454</v>
      </c>
      <c r="Y358" s="76">
        <v>0</v>
      </c>
      <c r="Z358" s="72">
        <v>3222</v>
      </c>
      <c r="AA358" s="72">
        <v>679</v>
      </c>
      <c r="AB358" s="73">
        <v>4.7452135493372607</v>
      </c>
      <c r="AC358" s="73">
        <v>2543</v>
      </c>
      <c r="AD358" s="73">
        <v>2884.5762178958839</v>
      </c>
    </row>
    <row r="359" spans="1:30">
      <c r="A359" s="2">
        <v>358</v>
      </c>
      <c r="C359" s="2" t="s">
        <v>927</v>
      </c>
      <c r="D359" s="2" t="s">
        <v>929</v>
      </c>
      <c r="E359" s="2" t="s">
        <v>797</v>
      </c>
      <c r="F359" s="35" t="s">
        <v>1948</v>
      </c>
      <c r="G359" s="74">
        <v>926.08761586692208</v>
      </c>
      <c r="H359" s="74">
        <v>22.181993724354335</v>
      </c>
      <c r="I359" s="74">
        <v>2690.6074671054021</v>
      </c>
      <c r="J359" s="74">
        <v>7.2091062394603584</v>
      </c>
      <c r="K359" s="75">
        <v>2.9053487175581019</v>
      </c>
      <c r="L359" s="75">
        <v>1.5387113350233999</v>
      </c>
      <c r="M359" s="86">
        <v>190.53487175581017</v>
      </c>
      <c r="N359" s="2" t="s">
        <v>715</v>
      </c>
      <c r="O359" s="2">
        <v>2</v>
      </c>
      <c r="P359" s="2">
        <v>1</v>
      </c>
      <c r="Q359" s="2">
        <v>4</v>
      </c>
      <c r="R359" s="2">
        <v>8</v>
      </c>
      <c r="S359" s="76">
        <v>0</v>
      </c>
      <c r="T359" s="72">
        <v>1547</v>
      </c>
      <c r="U359" s="72">
        <v>741</v>
      </c>
      <c r="V359" s="73">
        <v>2.0877192982456139</v>
      </c>
      <c r="W359" s="73">
        <v>806</v>
      </c>
      <c r="X359" s="73">
        <v>720.66291903329875</v>
      </c>
      <c r="Y359" s="76">
        <v>0</v>
      </c>
      <c r="Z359" s="72">
        <v>2821</v>
      </c>
      <c r="AA359" s="72">
        <v>620</v>
      </c>
      <c r="AB359" s="73">
        <v>4.55</v>
      </c>
      <c r="AC359" s="73">
        <v>2201</v>
      </c>
      <c r="AD359" s="73">
        <v>2496.6387163149197</v>
      </c>
    </row>
    <row r="360" spans="1:30">
      <c r="A360" s="2">
        <v>359</v>
      </c>
      <c r="B360" s="2" t="s">
        <v>276</v>
      </c>
      <c r="C360" s="2" t="s">
        <v>930</v>
      </c>
      <c r="D360" s="2" t="s">
        <v>2059</v>
      </c>
      <c r="E360" s="2" t="s">
        <v>931</v>
      </c>
      <c r="F360" s="35" t="s">
        <v>932</v>
      </c>
      <c r="G360" s="74"/>
      <c r="H360" s="74"/>
      <c r="I360" s="74"/>
      <c r="J360" s="74"/>
      <c r="K360" s="75"/>
      <c r="L360" s="75"/>
      <c r="M360" s="86"/>
      <c r="O360" s="2">
        <v>2</v>
      </c>
      <c r="P360" s="2">
        <v>1</v>
      </c>
      <c r="Q360" s="2">
        <v>4</v>
      </c>
      <c r="R360" s="2">
        <v>9</v>
      </c>
      <c r="S360" s="76">
        <v>0</v>
      </c>
      <c r="T360" s="72">
        <v>1939</v>
      </c>
      <c r="U360" s="72">
        <v>759</v>
      </c>
      <c r="V360" s="73">
        <v>2.5546772068511201</v>
      </c>
      <c r="W360" s="73">
        <v>1180</v>
      </c>
      <c r="X360" s="73">
        <v>1055.0648194284026</v>
      </c>
      <c r="Y360" s="76">
        <v>0</v>
      </c>
      <c r="Z360" s="72">
        <v>1470.5</v>
      </c>
      <c r="AA360" s="72">
        <v>575</v>
      </c>
      <c r="AB360" s="73">
        <v>2.557391304347826</v>
      </c>
      <c r="AC360" s="73">
        <v>895.5</v>
      </c>
      <c r="AD360" s="73">
        <v>1015.7837212448934</v>
      </c>
    </row>
    <row r="361" spans="1:30">
      <c r="A361" s="2">
        <v>360</v>
      </c>
      <c r="C361" s="2" t="s">
        <v>930</v>
      </c>
      <c r="D361" s="2" t="s">
        <v>2059</v>
      </c>
      <c r="E361" s="2" t="s">
        <v>931</v>
      </c>
      <c r="F361" s="35" t="s">
        <v>932</v>
      </c>
      <c r="G361" s="74">
        <v>1031.1470364455977</v>
      </c>
      <c r="H361" s="74">
        <v>2.319531758075013</v>
      </c>
      <c r="I361" s="74">
        <v>1132.9022798362225</v>
      </c>
      <c r="J361" s="74">
        <v>10.337922403003756</v>
      </c>
      <c r="K361" s="75">
        <v>1.0986816038781229</v>
      </c>
      <c r="L361" s="75">
        <v>0.13577335620628642</v>
      </c>
      <c r="M361" s="86">
        <v>9.8681603878122921</v>
      </c>
      <c r="N361" s="2" t="s">
        <v>715</v>
      </c>
      <c r="O361" s="2">
        <v>2</v>
      </c>
      <c r="P361" s="2">
        <v>1</v>
      </c>
      <c r="Q361" s="2">
        <v>4</v>
      </c>
      <c r="R361" s="2">
        <v>10</v>
      </c>
      <c r="S361" s="76">
        <v>0</v>
      </c>
      <c r="T361" s="72">
        <v>1928</v>
      </c>
      <c r="U361" s="72">
        <v>801.5</v>
      </c>
      <c r="V361" s="73">
        <v>2.4054897067997505</v>
      </c>
      <c r="W361" s="73">
        <v>1126.5</v>
      </c>
      <c r="X361" s="73">
        <v>1007.2292534627928</v>
      </c>
      <c r="Y361" s="76">
        <v>0</v>
      </c>
      <c r="Z361" s="72">
        <v>1686</v>
      </c>
      <c r="AA361" s="72">
        <v>584</v>
      </c>
      <c r="AB361" s="73">
        <v>2.8869863013698631</v>
      </c>
      <c r="AC361" s="73">
        <v>1102</v>
      </c>
      <c r="AD361" s="73">
        <v>1250.0208384275518</v>
      </c>
    </row>
    <row r="362" spans="1:30">
      <c r="A362" s="2">
        <v>361</v>
      </c>
      <c r="B362" s="2" t="s">
        <v>277</v>
      </c>
      <c r="C362" s="2" t="s">
        <v>933</v>
      </c>
      <c r="D362" s="2" t="s">
        <v>934</v>
      </c>
      <c r="E362" s="2" t="s">
        <v>935</v>
      </c>
      <c r="F362" s="35" t="s">
        <v>936</v>
      </c>
      <c r="G362" s="74"/>
      <c r="H362" s="74"/>
      <c r="I362" s="74"/>
      <c r="J362" s="74"/>
      <c r="K362" s="75"/>
      <c r="L362" s="75"/>
      <c r="M362" s="86"/>
      <c r="O362" s="2">
        <v>2</v>
      </c>
      <c r="P362" s="2">
        <v>1</v>
      </c>
      <c r="Q362" s="2">
        <v>5</v>
      </c>
      <c r="R362" s="2">
        <v>1</v>
      </c>
      <c r="S362" s="76">
        <v>0</v>
      </c>
      <c r="T362" s="72">
        <v>2364</v>
      </c>
      <c r="U362" s="72">
        <v>699</v>
      </c>
      <c r="V362" s="73">
        <v>3.3819742489270386</v>
      </c>
      <c r="W362" s="73">
        <v>1665</v>
      </c>
      <c r="X362" s="73">
        <v>1488.7143426680427</v>
      </c>
      <c r="Y362" s="76">
        <v>0</v>
      </c>
      <c r="Z362" s="72">
        <v>2158</v>
      </c>
      <c r="AA362" s="72">
        <v>486</v>
      </c>
      <c r="AB362" s="73">
        <v>4.4403292181069958</v>
      </c>
      <c r="AC362" s="73">
        <v>1672</v>
      </c>
      <c r="AD362" s="73">
        <v>1896.5833410624923</v>
      </c>
    </row>
    <row r="363" spans="1:30">
      <c r="A363" s="2">
        <v>362</v>
      </c>
      <c r="C363" s="2" t="s">
        <v>933</v>
      </c>
      <c r="D363" s="2" t="s">
        <v>934</v>
      </c>
      <c r="E363" s="2" t="s">
        <v>935</v>
      </c>
      <c r="F363" s="35" t="s">
        <v>936</v>
      </c>
      <c r="G363" s="74">
        <v>1511.5144722404361</v>
      </c>
      <c r="H363" s="74">
        <v>1.5084294587400158</v>
      </c>
      <c r="I363" s="74">
        <v>1288.8713045946513</v>
      </c>
      <c r="J363" s="74">
        <v>47.150715071507143</v>
      </c>
      <c r="K363" s="75">
        <v>0.85270192794398258</v>
      </c>
      <c r="L363" s="75">
        <v>-0.22988657635530463</v>
      </c>
      <c r="M363" s="86">
        <v>-14.729807205601739</v>
      </c>
      <c r="N363" s="2" t="s">
        <v>715</v>
      </c>
      <c r="O363" s="2">
        <v>2</v>
      </c>
      <c r="P363" s="2">
        <v>1</v>
      </c>
      <c r="Q363" s="2">
        <v>5</v>
      </c>
      <c r="R363" s="2">
        <v>2</v>
      </c>
      <c r="S363" s="76">
        <v>0</v>
      </c>
      <c r="T363" s="72">
        <v>2428</v>
      </c>
      <c r="U363" s="72">
        <v>712</v>
      </c>
      <c r="V363" s="73">
        <v>3.4101123595505616</v>
      </c>
      <c r="W363" s="73">
        <v>1716</v>
      </c>
      <c r="X363" s="73">
        <v>1534.3146018128296</v>
      </c>
      <c r="Y363" s="76">
        <v>0</v>
      </c>
      <c r="Z363" s="72">
        <v>1126.5</v>
      </c>
      <c r="AA363" s="72">
        <v>526</v>
      </c>
      <c r="AB363" s="73">
        <v>2.1416349809885933</v>
      </c>
      <c r="AC363" s="73">
        <v>600.5</v>
      </c>
      <c r="AD363" s="73">
        <v>681.15926812681016</v>
      </c>
    </row>
    <row r="364" spans="1:30">
      <c r="A364" s="2">
        <v>363</v>
      </c>
      <c r="B364" s="2" t="s">
        <v>1317</v>
      </c>
      <c r="C364" s="2" t="s">
        <v>879</v>
      </c>
      <c r="D364" s="2" t="s">
        <v>2059</v>
      </c>
      <c r="E364" s="2" t="s">
        <v>880</v>
      </c>
      <c r="F364" s="35" t="s">
        <v>881</v>
      </c>
      <c r="G364" s="74"/>
      <c r="H364" s="74"/>
      <c r="I364" s="74"/>
      <c r="J364" s="74"/>
      <c r="K364" s="75"/>
      <c r="L364" s="75"/>
      <c r="M364" s="86"/>
      <c r="O364" s="2">
        <v>2</v>
      </c>
      <c r="P364" s="2">
        <v>1</v>
      </c>
      <c r="Q364" s="2">
        <v>5</v>
      </c>
      <c r="R364" s="2">
        <v>3</v>
      </c>
      <c r="S364" s="76">
        <v>0</v>
      </c>
      <c r="T364" s="72">
        <v>3132</v>
      </c>
      <c r="U364" s="72">
        <v>735</v>
      </c>
      <c r="V364" s="73">
        <v>4.2612244897959179</v>
      </c>
      <c r="W364" s="73">
        <v>2397</v>
      </c>
      <c r="X364" s="73">
        <v>2143.2121798049839</v>
      </c>
      <c r="Y364" s="76">
        <v>0</v>
      </c>
      <c r="Z364" s="72">
        <v>2899</v>
      </c>
      <c r="AA364" s="72">
        <v>557</v>
      </c>
      <c r="AB364" s="73">
        <v>5.2046678635547572</v>
      </c>
      <c r="AC364" s="73">
        <v>2342</v>
      </c>
      <c r="AD364" s="73">
        <v>2656.5778617035626</v>
      </c>
    </row>
    <row r="365" spans="1:30">
      <c r="A365" s="2">
        <v>364</v>
      </c>
      <c r="C365" s="2" t="s">
        <v>879</v>
      </c>
      <c r="D365" s="2" t="s">
        <v>2059</v>
      </c>
      <c r="E365" s="2" t="s">
        <v>880</v>
      </c>
      <c r="F365" s="35" t="s">
        <v>881</v>
      </c>
      <c r="G365" s="74">
        <v>2115.0473138626157</v>
      </c>
      <c r="H365" s="74">
        <v>1.3316423589093094</v>
      </c>
      <c r="I365" s="74">
        <v>2260.9836989071846</v>
      </c>
      <c r="J365" s="74">
        <v>17.496550859149625</v>
      </c>
      <c r="K365" s="75">
        <v>1.0689991113144659</v>
      </c>
      <c r="L365" s="75">
        <v>9.6260653710652511E-2</v>
      </c>
      <c r="M365" s="86">
        <v>6.8999111314465971</v>
      </c>
      <c r="N365" s="2" t="s">
        <v>715</v>
      </c>
      <c r="O365" s="2">
        <v>2</v>
      </c>
      <c r="P365" s="2">
        <v>1</v>
      </c>
      <c r="Q365" s="2">
        <v>5</v>
      </c>
      <c r="R365" s="2">
        <v>4</v>
      </c>
      <c r="S365" s="76">
        <v>0</v>
      </c>
      <c r="T365" s="72">
        <v>3068</v>
      </c>
      <c r="U365" s="72">
        <v>734</v>
      </c>
      <c r="V365" s="73">
        <v>4.1798365122615806</v>
      </c>
      <c r="W365" s="73">
        <v>2334</v>
      </c>
      <c r="X365" s="73">
        <v>2086.8824479202472</v>
      </c>
      <c r="Y365" s="76">
        <v>0</v>
      </c>
      <c r="Z365" s="72">
        <v>2205.5</v>
      </c>
      <c r="AA365" s="72">
        <v>561</v>
      </c>
      <c r="AB365" s="73">
        <v>3.9313725490196076</v>
      </c>
      <c r="AC365" s="73">
        <v>1644.5</v>
      </c>
      <c r="AD365" s="73">
        <v>1865.3895361108066</v>
      </c>
    </row>
    <row r="366" spans="1:30">
      <c r="A366" s="2">
        <v>365</v>
      </c>
      <c r="B366" s="2" t="s">
        <v>278</v>
      </c>
      <c r="C366" s="2" t="s">
        <v>937</v>
      </c>
      <c r="D366" s="2" t="s">
        <v>2059</v>
      </c>
      <c r="E366" s="2" t="s">
        <v>1124</v>
      </c>
      <c r="F366" s="35" t="s">
        <v>1125</v>
      </c>
      <c r="G366" s="74"/>
      <c r="H366" s="74"/>
      <c r="I366" s="74"/>
      <c r="J366" s="74"/>
      <c r="K366" s="75"/>
      <c r="L366" s="75"/>
      <c r="M366" s="86"/>
      <c r="O366" s="2">
        <v>2</v>
      </c>
      <c r="P366" s="2">
        <v>1</v>
      </c>
      <c r="Q366" s="2">
        <v>5</v>
      </c>
      <c r="R366" s="2">
        <v>5</v>
      </c>
      <c r="S366" s="76">
        <v>0</v>
      </c>
      <c r="T366" s="72">
        <v>2143.5</v>
      </c>
      <c r="U366" s="72">
        <v>739</v>
      </c>
      <c r="V366" s="73">
        <v>2.9005412719891748</v>
      </c>
      <c r="W366" s="73">
        <v>1404.5</v>
      </c>
      <c r="X366" s="73">
        <v>1255.7953719382979</v>
      </c>
      <c r="Y366" s="76">
        <v>0</v>
      </c>
      <c r="Z366" s="72">
        <v>1151.5</v>
      </c>
      <c r="AA366" s="72">
        <v>569</v>
      </c>
      <c r="AB366" s="73">
        <v>2.023725834797891</v>
      </c>
      <c r="AC366" s="73">
        <v>582.5</v>
      </c>
      <c r="AD366" s="73">
        <v>660.74150488570683</v>
      </c>
    </row>
    <row r="367" spans="1:30">
      <c r="A367" s="2">
        <v>366</v>
      </c>
      <c r="C367" s="2" t="s">
        <v>937</v>
      </c>
      <c r="D367" s="2" t="s">
        <v>2059</v>
      </c>
      <c r="E367" s="2" t="s">
        <v>1124</v>
      </c>
      <c r="F367" s="35" t="s">
        <v>1125</v>
      </c>
      <c r="G367" s="74">
        <v>1753.1511395713901</v>
      </c>
      <c r="H367" s="74">
        <v>28.369246461813074</v>
      </c>
      <c r="I367" s="74">
        <v>1666.0327644650333</v>
      </c>
      <c r="J367" s="74">
        <v>60.340425531914896</v>
      </c>
      <c r="K367" s="75">
        <v>0.9503075501364614</v>
      </c>
      <c r="L367" s="75">
        <v>-7.3533603284857613E-2</v>
      </c>
      <c r="M367" s="86">
        <v>-4.9692449863538553</v>
      </c>
      <c r="N367" s="2" t="s">
        <v>715</v>
      </c>
      <c r="O367" s="2">
        <v>2</v>
      </c>
      <c r="P367" s="2">
        <v>1</v>
      </c>
      <c r="Q367" s="2">
        <v>5</v>
      </c>
      <c r="R367" s="2">
        <v>6</v>
      </c>
      <c r="S367" s="76">
        <v>0</v>
      </c>
      <c r="T367" s="72">
        <v>3296</v>
      </c>
      <c r="U367" s="72">
        <v>779</v>
      </c>
      <c r="V367" s="73">
        <v>4.2310654685494224</v>
      </c>
      <c r="W367" s="73">
        <v>2517</v>
      </c>
      <c r="X367" s="73">
        <v>2250.5069072044826</v>
      </c>
      <c r="Y367" s="76">
        <v>0</v>
      </c>
      <c r="Z367" s="72">
        <v>2903</v>
      </c>
      <c r="AA367" s="72">
        <v>548</v>
      </c>
      <c r="AB367" s="73">
        <v>5.2974452554744529</v>
      </c>
      <c r="AC367" s="73">
        <v>2355</v>
      </c>
      <c r="AD367" s="73">
        <v>2671.3240240443597</v>
      </c>
    </row>
    <row r="368" spans="1:30">
      <c r="A368" s="2">
        <v>367</v>
      </c>
      <c r="B368" s="2" t="s">
        <v>279</v>
      </c>
      <c r="C368" s="2" t="s">
        <v>704</v>
      </c>
      <c r="D368" s="2" t="s">
        <v>2059</v>
      </c>
      <c r="E368" s="2" t="s">
        <v>798</v>
      </c>
      <c r="F368" s="35" t="s">
        <v>1126</v>
      </c>
      <c r="G368" s="74"/>
      <c r="H368" s="74"/>
      <c r="I368" s="74"/>
      <c r="J368" s="74"/>
      <c r="K368" s="75"/>
      <c r="L368" s="75"/>
      <c r="M368" s="86"/>
      <c r="O368" s="2">
        <v>2</v>
      </c>
      <c r="P368" s="2">
        <v>1</v>
      </c>
      <c r="Q368" s="2">
        <v>5</v>
      </c>
      <c r="R368" s="2">
        <v>7</v>
      </c>
      <c r="S368" s="76">
        <v>0</v>
      </c>
      <c r="T368" s="72">
        <v>1557</v>
      </c>
      <c r="U368" s="72">
        <v>754</v>
      </c>
      <c r="V368" s="73">
        <v>2.0649867374005306</v>
      </c>
      <c r="W368" s="73">
        <v>803</v>
      </c>
      <c r="X368" s="73">
        <v>717.98055084831128</v>
      </c>
      <c r="Y368" s="76">
        <v>0</v>
      </c>
      <c r="Z368" s="72">
        <v>1288.5</v>
      </c>
      <c r="AA368" s="72">
        <v>690</v>
      </c>
      <c r="AB368" s="73">
        <v>1.8673913043478261</v>
      </c>
      <c r="AC368" s="73">
        <v>598.5</v>
      </c>
      <c r="AD368" s="73">
        <v>678.89062776668754</v>
      </c>
    </row>
    <row r="369" spans="1:30">
      <c r="A369" s="2">
        <v>368</v>
      </c>
      <c r="C369" s="2" t="s">
        <v>704</v>
      </c>
      <c r="D369" s="2" t="s">
        <v>2059</v>
      </c>
      <c r="E369" s="2" t="s">
        <v>798</v>
      </c>
      <c r="F369" s="35" t="s">
        <v>1126</v>
      </c>
      <c r="G369" s="74">
        <v>781.01620319551671</v>
      </c>
      <c r="H369" s="74">
        <v>8.0709788208357196</v>
      </c>
      <c r="I369" s="74">
        <v>936.66488868561783</v>
      </c>
      <c r="J369" s="74">
        <v>27.520435967302454</v>
      </c>
      <c r="K369" s="75">
        <v>1.1992899569218496</v>
      </c>
      <c r="L369" s="75">
        <v>0.2621805068253687</v>
      </c>
      <c r="M369" s="86">
        <v>19.928995692184966</v>
      </c>
      <c r="N369" s="2" t="s">
        <v>715</v>
      </c>
      <c r="O369" s="2">
        <v>2</v>
      </c>
      <c r="P369" s="2">
        <v>1</v>
      </c>
      <c r="Q369" s="2">
        <v>5</v>
      </c>
      <c r="R369" s="2">
        <v>8</v>
      </c>
      <c r="S369" s="76">
        <v>0</v>
      </c>
      <c r="T369" s="72">
        <v>1708</v>
      </c>
      <c r="U369" s="72">
        <v>764</v>
      </c>
      <c r="V369" s="73">
        <v>2.2356020942408379</v>
      </c>
      <c r="W369" s="73">
        <v>944</v>
      </c>
      <c r="X369" s="73">
        <v>844.05185554272202</v>
      </c>
      <c r="Y369" s="76">
        <v>0</v>
      </c>
      <c r="Z369" s="72">
        <v>1752</v>
      </c>
      <c r="AA369" s="72">
        <v>699</v>
      </c>
      <c r="AB369" s="73">
        <v>2.5064377682403434</v>
      </c>
      <c r="AC369" s="73">
        <v>1053</v>
      </c>
      <c r="AD369" s="73">
        <v>1194.439149604548</v>
      </c>
    </row>
    <row r="370" spans="1:30">
      <c r="A370" s="2">
        <v>369</v>
      </c>
      <c r="B370" s="2" t="s">
        <v>280</v>
      </c>
      <c r="C370" s="2" t="s">
        <v>704</v>
      </c>
      <c r="D370" s="2" t="s">
        <v>1127</v>
      </c>
      <c r="E370" s="2" t="s">
        <v>798</v>
      </c>
      <c r="F370" s="35" t="s">
        <v>1126</v>
      </c>
      <c r="G370" s="74"/>
      <c r="H370" s="74"/>
      <c r="I370" s="74"/>
      <c r="J370" s="74"/>
      <c r="K370" s="75"/>
      <c r="L370" s="75"/>
      <c r="M370" s="86"/>
      <c r="O370" s="2">
        <v>2</v>
      </c>
      <c r="P370" s="2">
        <v>1</v>
      </c>
      <c r="Q370" s="2">
        <v>5</v>
      </c>
      <c r="R370" s="2">
        <v>9</v>
      </c>
      <c r="S370" s="76">
        <v>0</v>
      </c>
      <c r="T370" s="72">
        <v>2155</v>
      </c>
      <c r="U370" s="72">
        <v>797</v>
      </c>
      <c r="V370" s="73">
        <v>2.7038895859473024</v>
      </c>
      <c r="W370" s="73">
        <v>1358</v>
      </c>
      <c r="X370" s="73">
        <v>1214.2186650709921</v>
      </c>
      <c r="Y370" s="76">
        <v>0</v>
      </c>
      <c r="Z370" s="72">
        <v>4515</v>
      </c>
      <c r="AA370" s="72">
        <v>592.5</v>
      </c>
      <c r="AB370" s="73">
        <v>7.6202531645569618</v>
      </c>
      <c r="AC370" s="73">
        <v>3922.5</v>
      </c>
      <c r="AD370" s="73">
        <v>4449.3709062904463</v>
      </c>
    </row>
    <row r="371" spans="1:30">
      <c r="A371" s="2">
        <v>370</v>
      </c>
      <c r="C371" s="2" t="s">
        <v>704</v>
      </c>
      <c r="D371" s="2" t="s">
        <v>1127</v>
      </c>
      <c r="E371" s="2" t="s">
        <v>798</v>
      </c>
      <c r="F371" s="35" t="s">
        <v>1126</v>
      </c>
      <c r="G371" s="74">
        <v>2166.6829014236241</v>
      </c>
      <c r="H371" s="74">
        <v>43.959558444238112</v>
      </c>
      <c r="I371" s="74">
        <v>4142.8208776288802</v>
      </c>
      <c r="J371" s="74">
        <v>7.3995482236977201</v>
      </c>
      <c r="K371" s="75">
        <v>1.9120568473156963</v>
      </c>
      <c r="L371" s="75">
        <v>0.93512541668752258</v>
      </c>
      <c r="M371" s="86">
        <v>91.205684731569619</v>
      </c>
      <c r="N371" s="2" t="s">
        <v>715</v>
      </c>
      <c r="O371" s="2">
        <v>2</v>
      </c>
      <c r="P371" s="2">
        <v>1</v>
      </c>
      <c r="Q371" s="2">
        <v>5</v>
      </c>
      <c r="R371" s="2">
        <v>10</v>
      </c>
      <c r="S371" s="76">
        <v>0</v>
      </c>
      <c r="T371" s="72">
        <v>4340.5</v>
      </c>
      <c r="U371" s="72">
        <v>852</v>
      </c>
      <c r="V371" s="73">
        <v>5.094483568075117</v>
      </c>
      <c r="W371" s="73">
        <v>3488.5</v>
      </c>
      <c r="X371" s="73">
        <v>3119.1471377762564</v>
      </c>
      <c r="Y371" s="76">
        <v>0</v>
      </c>
      <c r="Z371" s="72">
        <v>3984</v>
      </c>
      <c r="AA371" s="72">
        <v>602</v>
      </c>
      <c r="AB371" s="73">
        <v>6.617940199335548</v>
      </c>
      <c r="AC371" s="73">
        <v>3382</v>
      </c>
      <c r="AD371" s="73">
        <v>3836.2708489673141</v>
      </c>
    </row>
    <row r="372" spans="1:30">
      <c r="A372" s="2">
        <v>371</v>
      </c>
      <c r="B372" s="2" t="s">
        <v>281</v>
      </c>
      <c r="C372" s="2" t="s">
        <v>705</v>
      </c>
      <c r="D372" s="2" t="s">
        <v>2059</v>
      </c>
      <c r="E372" s="2" t="s">
        <v>799</v>
      </c>
      <c r="F372" s="35" t="s">
        <v>1128</v>
      </c>
      <c r="G372" s="74"/>
      <c r="H372" s="74"/>
      <c r="I372" s="74"/>
      <c r="J372" s="74"/>
      <c r="K372" s="75"/>
      <c r="L372" s="75"/>
      <c r="M372" s="86"/>
      <c r="O372" s="2">
        <v>2</v>
      </c>
      <c r="P372" s="2">
        <v>1</v>
      </c>
      <c r="Q372" s="2">
        <v>6</v>
      </c>
      <c r="R372" s="2">
        <v>1</v>
      </c>
      <c r="S372" s="76">
        <v>0</v>
      </c>
      <c r="T372" s="72">
        <v>3956</v>
      </c>
      <c r="U372" s="72">
        <v>685</v>
      </c>
      <c r="V372" s="73">
        <v>5.7751824817518251</v>
      </c>
      <c r="W372" s="73">
        <v>3271</v>
      </c>
      <c r="X372" s="73">
        <v>2924.6754443646651</v>
      </c>
      <c r="Y372" s="76">
        <v>0</v>
      </c>
      <c r="Z372" s="72">
        <v>3919</v>
      </c>
      <c r="AA372" s="72">
        <v>488</v>
      </c>
      <c r="AB372" s="73">
        <v>8.0307377049180335</v>
      </c>
      <c r="AC372" s="73">
        <v>3431</v>
      </c>
      <c r="AD372" s="73">
        <v>3891.8525377903175</v>
      </c>
    </row>
    <row r="373" spans="1:30">
      <c r="A373" s="2">
        <v>372</v>
      </c>
      <c r="C373" s="2" t="s">
        <v>705</v>
      </c>
      <c r="D373" s="2" t="s">
        <v>2059</v>
      </c>
      <c r="E373" s="2" t="s">
        <v>799</v>
      </c>
      <c r="F373" s="35" t="s">
        <v>1128</v>
      </c>
      <c r="G373" s="74">
        <v>2398.9312801071219</v>
      </c>
      <c r="H373" s="74">
        <v>21.915765933656363</v>
      </c>
      <c r="I373" s="74">
        <v>3852.7184915782027</v>
      </c>
      <c r="J373" s="74">
        <v>1.0157515089062252</v>
      </c>
      <c r="K373" s="75">
        <v>1.6060145296893054</v>
      </c>
      <c r="L373" s="75">
        <v>0.68348494504444579</v>
      </c>
      <c r="M373" s="86">
        <v>60.601452968930538</v>
      </c>
      <c r="N373" s="2" t="s">
        <v>715</v>
      </c>
      <c r="O373" s="2">
        <v>2</v>
      </c>
      <c r="P373" s="2">
        <v>1</v>
      </c>
      <c r="Q373" s="2">
        <v>6</v>
      </c>
      <c r="R373" s="2">
        <v>2</v>
      </c>
      <c r="S373" s="76">
        <v>0</v>
      </c>
      <c r="T373" s="72">
        <v>2780</v>
      </c>
      <c r="U373" s="72">
        <v>685</v>
      </c>
      <c r="V373" s="73">
        <v>4.0583941605839415</v>
      </c>
      <c r="W373" s="73">
        <v>2095</v>
      </c>
      <c r="X373" s="73">
        <v>1873.1871158495792</v>
      </c>
      <c r="Y373" s="76">
        <v>0</v>
      </c>
      <c r="Z373" s="72">
        <v>3883</v>
      </c>
      <c r="AA373" s="72">
        <v>521</v>
      </c>
      <c r="AB373" s="73">
        <v>7.4529750479846451</v>
      </c>
      <c r="AC373" s="73">
        <v>3362</v>
      </c>
      <c r="AD373" s="73">
        <v>3813.5844453660879</v>
      </c>
    </row>
    <row r="374" spans="1:30">
      <c r="A374" s="2">
        <v>373</v>
      </c>
      <c r="B374" s="2" t="s">
        <v>282</v>
      </c>
      <c r="C374" s="2" t="s">
        <v>1129</v>
      </c>
      <c r="D374" s="2" t="s">
        <v>2059</v>
      </c>
      <c r="E374" s="2" t="s">
        <v>1134</v>
      </c>
      <c r="F374" s="35" t="s">
        <v>1206</v>
      </c>
      <c r="G374" s="74"/>
      <c r="H374" s="74"/>
      <c r="I374" s="74"/>
      <c r="J374" s="74"/>
      <c r="K374" s="75"/>
      <c r="L374" s="75"/>
      <c r="M374" s="86"/>
      <c r="O374" s="2">
        <v>2</v>
      </c>
      <c r="P374" s="2">
        <v>1</v>
      </c>
      <c r="Q374" s="2">
        <v>6</v>
      </c>
      <c r="R374" s="2">
        <v>3</v>
      </c>
      <c r="S374" s="76">
        <v>0</v>
      </c>
      <c r="T374" s="72">
        <v>2434</v>
      </c>
      <c r="U374" s="72">
        <v>725</v>
      </c>
      <c r="V374" s="73">
        <v>3.3572413793103446</v>
      </c>
      <c r="W374" s="73">
        <v>1709</v>
      </c>
      <c r="X374" s="73">
        <v>1528.0557427145254</v>
      </c>
      <c r="Y374" s="76">
        <v>0</v>
      </c>
      <c r="Z374" s="72">
        <v>3540</v>
      </c>
      <c r="AA374" s="72">
        <v>561</v>
      </c>
      <c r="AB374" s="73">
        <v>6.310160427807487</v>
      </c>
      <c r="AC374" s="73">
        <v>2979</v>
      </c>
      <c r="AD374" s="73">
        <v>3379.1398164026104</v>
      </c>
    </row>
    <row r="375" spans="1:30">
      <c r="A375" s="2">
        <v>374</v>
      </c>
      <c r="C375" s="2" t="s">
        <v>1129</v>
      </c>
      <c r="D375" s="2" t="s">
        <v>2059</v>
      </c>
      <c r="E375" s="2" t="s">
        <v>1134</v>
      </c>
      <c r="F375" s="35" t="s">
        <v>1206</v>
      </c>
      <c r="G375" s="74">
        <v>2726.1801986755927</v>
      </c>
      <c r="H375" s="74">
        <v>43.948835683830758</v>
      </c>
      <c r="I375" s="74">
        <v>3428.4827442352771</v>
      </c>
      <c r="J375" s="74">
        <v>1.4392059553349914</v>
      </c>
      <c r="K375" s="75">
        <v>1.2576141320008378</v>
      </c>
      <c r="L375" s="75">
        <v>0.33068933458334099</v>
      </c>
      <c r="M375" s="86">
        <v>25.761413200083783</v>
      </c>
      <c r="N375" s="2" t="s">
        <v>715</v>
      </c>
      <c r="O375" s="2">
        <v>2</v>
      </c>
      <c r="P375" s="2">
        <v>1</v>
      </c>
      <c r="Q375" s="2">
        <v>6</v>
      </c>
      <c r="R375" s="2">
        <v>4</v>
      </c>
      <c r="S375" s="76">
        <v>0</v>
      </c>
      <c r="T375" s="72">
        <v>5118</v>
      </c>
      <c r="U375" s="72">
        <v>729</v>
      </c>
      <c r="V375" s="73">
        <v>7.0205761316872426</v>
      </c>
      <c r="W375" s="73">
        <v>4389</v>
      </c>
      <c r="X375" s="73">
        <v>3924.30465463666</v>
      </c>
      <c r="Y375" s="76">
        <v>0</v>
      </c>
      <c r="Z375" s="72">
        <v>3637</v>
      </c>
      <c r="AA375" s="72">
        <v>571</v>
      </c>
      <c r="AB375" s="73">
        <v>6.3695271453590196</v>
      </c>
      <c r="AC375" s="73">
        <v>3066</v>
      </c>
      <c r="AD375" s="73">
        <v>3477.8256720679433</v>
      </c>
    </row>
    <row r="376" spans="1:30">
      <c r="A376" s="2">
        <v>375</v>
      </c>
      <c r="B376" s="2" t="s">
        <v>283</v>
      </c>
      <c r="C376" s="2" t="s">
        <v>1135</v>
      </c>
      <c r="D376" s="2" t="s">
        <v>2059</v>
      </c>
      <c r="E376" s="2" t="s">
        <v>1136</v>
      </c>
      <c r="F376" s="35" t="s">
        <v>1137</v>
      </c>
      <c r="G376" s="74"/>
      <c r="H376" s="74"/>
      <c r="I376" s="74"/>
      <c r="J376" s="74"/>
      <c r="K376" s="75"/>
      <c r="L376" s="75"/>
      <c r="M376" s="86"/>
      <c r="O376" s="2">
        <v>2</v>
      </c>
      <c r="P376" s="2">
        <v>1</v>
      </c>
      <c r="Q376" s="2">
        <v>6</v>
      </c>
      <c r="R376" s="2">
        <v>5</v>
      </c>
      <c r="S376" s="76">
        <v>0</v>
      </c>
      <c r="T376" s="72">
        <v>3260.5</v>
      </c>
      <c r="U376" s="72">
        <v>752.5</v>
      </c>
      <c r="V376" s="73">
        <v>4.3328903654485051</v>
      </c>
      <c r="W376" s="73">
        <v>2508</v>
      </c>
      <c r="X376" s="73">
        <v>2242.45980264952</v>
      </c>
      <c r="Y376" s="76">
        <v>0</v>
      </c>
      <c r="Z376" s="72">
        <v>2122</v>
      </c>
      <c r="AA376" s="72">
        <v>575</v>
      </c>
      <c r="AB376" s="73">
        <v>3.6904347826086958</v>
      </c>
      <c r="AC376" s="73">
        <v>1547</v>
      </c>
      <c r="AD376" s="73">
        <v>1754.79331855483</v>
      </c>
    </row>
    <row r="377" spans="1:30">
      <c r="A377" s="2">
        <v>376</v>
      </c>
      <c r="C377" s="2" t="s">
        <v>1135</v>
      </c>
      <c r="D377" s="2" t="s">
        <v>2059</v>
      </c>
      <c r="E377" s="2" t="s">
        <v>1136</v>
      </c>
      <c r="F377" s="35" t="s">
        <v>1137</v>
      </c>
      <c r="G377" s="74">
        <v>2174.9535366606688</v>
      </c>
      <c r="H377" s="74">
        <v>3.1038026721480008</v>
      </c>
      <c r="I377" s="74">
        <v>1905.0907424129521</v>
      </c>
      <c r="J377" s="74">
        <v>7.8892527537957697</v>
      </c>
      <c r="K377" s="75">
        <v>0.87592250147005324</v>
      </c>
      <c r="L377" s="75">
        <v>-0.19112486397737199</v>
      </c>
      <c r="M377" s="86">
        <v>-12.407749852994678</v>
      </c>
      <c r="N377" s="2" t="s">
        <v>715</v>
      </c>
      <c r="O377" s="2">
        <v>2</v>
      </c>
      <c r="P377" s="2">
        <v>1</v>
      </c>
      <c r="Q377" s="2">
        <v>6</v>
      </c>
      <c r="R377" s="2">
        <v>6</v>
      </c>
      <c r="S377" s="76">
        <v>0</v>
      </c>
      <c r="T377" s="72">
        <v>3124</v>
      </c>
      <c r="U377" s="72">
        <v>767</v>
      </c>
      <c r="V377" s="73">
        <v>4.0730117340286833</v>
      </c>
      <c r="W377" s="73">
        <v>2357</v>
      </c>
      <c r="X377" s="73">
        <v>2107.4472706718179</v>
      </c>
      <c r="Y377" s="76">
        <v>0</v>
      </c>
      <c r="Z377" s="72">
        <v>2377</v>
      </c>
      <c r="AA377" s="72">
        <v>565</v>
      </c>
      <c r="AB377" s="73">
        <v>4.2070796460176991</v>
      </c>
      <c r="AC377" s="73">
        <v>1812</v>
      </c>
      <c r="AD377" s="73">
        <v>2055.3881662710742</v>
      </c>
    </row>
    <row r="378" spans="1:30">
      <c r="A378" s="2">
        <v>377</v>
      </c>
      <c r="B378" s="2" t="s">
        <v>284</v>
      </c>
      <c r="C378" s="2" t="s">
        <v>1138</v>
      </c>
      <c r="D378" s="2" t="s">
        <v>2059</v>
      </c>
      <c r="E378" s="2" t="s">
        <v>1139</v>
      </c>
      <c r="F378" s="35" t="s">
        <v>1140</v>
      </c>
      <c r="G378" s="74"/>
      <c r="H378" s="74"/>
      <c r="I378" s="74"/>
      <c r="J378" s="74"/>
      <c r="K378" s="75"/>
      <c r="L378" s="75"/>
      <c r="M378" s="86"/>
      <c r="O378" s="2">
        <v>2</v>
      </c>
      <c r="P378" s="2">
        <v>1</v>
      </c>
      <c r="Q378" s="2">
        <v>6</v>
      </c>
      <c r="R378" s="2">
        <v>7</v>
      </c>
      <c r="S378" s="76">
        <v>0</v>
      </c>
      <c r="T378" s="72">
        <v>3227</v>
      </c>
      <c r="U378" s="72">
        <v>767</v>
      </c>
      <c r="V378" s="73">
        <v>4.2073011734028682</v>
      </c>
      <c r="W378" s="73">
        <v>2460</v>
      </c>
      <c r="X378" s="73">
        <v>2199.5419116897206</v>
      </c>
      <c r="Y378" s="76">
        <v>0</v>
      </c>
      <c r="Z378" s="72">
        <v>3142</v>
      </c>
      <c r="AA378" s="72">
        <v>636</v>
      </c>
      <c r="AB378" s="73">
        <v>4.9402515723270444</v>
      </c>
      <c r="AC378" s="73">
        <v>2506</v>
      </c>
      <c r="AD378" s="73">
        <v>2842.6063712336158</v>
      </c>
    </row>
    <row r="379" spans="1:30">
      <c r="A379" s="2">
        <v>378</v>
      </c>
      <c r="C379" s="2" t="s">
        <v>1138</v>
      </c>
      <c r="D379" s="2" t="s">
        <v>2059</v>
      </c>
      <c r="E379" s="2" t="s">
        <v>1139</v>
      </c>
      <c r="F379" s="35" t="s">
        <v>1140</v>
      </c>
      <c r="G379" s="74">
        <v>2355.1192664189934</v>
      </c>
      <c r="H379" s="74">
        <v>6.6059225512528466</v>
      </c>
      <c r="I379" s="74">
        <v>4206.6263877573283</v>
      </c>
      <c r="J379" s="74">
        <v>32.425508965889179</v>
      </c>
      <c r="K379" s="75">
        <v>1.7861627849334309</v>
      </c>
      <c r="L379" s="75">
        <v>0.83686356887693425</v>
      </c>
      <c r="M379" s="86">
        <v>78.616278493343088</v>
      </c>
      <c r="N379" s="2" t="s">
        <v>715</v>
      </c>
      <c r="O379" s="2">
        <v>2</v>
      </c>
      <c r="P379" s="2">
        <v>1</v>
      </c>
      <c r="Q379" s="2">
        <v>6</v>
      </c>
      <c r="R379" s="2">
        <v>8</v>
      </c>
      <c r="S379" s="76">
        <v>0</v>
      </c>
      <c r="T379" s="72">
        <v>3592</v>
      </c>
      <c r="U379" s="72">
        <v>784</v>
      </c>
      <c r="V379" s="73">
        <v>4.5816326530612246</v>
      </c>
      <c r="W379" s="73">
        <v>2808</v>
      </c>
      <c r="X379" s="73">
        <v>2510.6966211482663</v>
      </c>
      <c r="Y379" s="76">
        <v>0</v>
      </c>
      <c r="Z379" s="72">
        <v>5586</v>
      </c>
      <c r="AA379" s="72">
        <v>675</v>
      </c>
      <c r="AB379" s="73">
        <v>8.275555555555556</v>
      </c>
      <c r="AC379" s="73">
        <v>4911</v>
      </c>
      <c r="AD379" s="73">
        <v>5570.6464042810403</v>
      </c>
    </row>
    <row r="380" spans="1:30">
      <c r="A380" s="2">
        <v>379</v>
      </c>
      <c r="B380" s="2" t="s">
        <v>285</v>
      </c>
      <c r="C380" s="2" t="s">
        <v>1141</v>
      </c>
      <c r="D380" s="2" t="s">
        <v>2059</v>
      </c>
      <c r="E380" s="2" t="s">
        <v>1142</v>
      </c>
      <c r="F380" s="35" t="s">
        <v>1143</v>
      </c>
      <c r="G380" s="74"/>
      <c r="H380" s="74"/>
      <c r="I380" s="74"/>
      <c r="J380" s="74"/>
      <c r="K380" s="75"/>
      <c r="L380" s="75"/>
      <c r="M380" s="86"/>
      <c r="O380" s="2">
        <v>2</v>
      </c>
      <c r="P380" s="2">
        <v>1</v>
      </c>
      <c r="Q380" s="2">
        <v>6</v>
      </c>
      <c r="R380" s="2">
        <v>9</v>
      </c>
      <c r="S380" s="76">
        <v>0</v>
      </c>
      <c r="T380" s="72">
        <v>2020</v>
      </c>
      <c r="U380" s="72">
        <v>772</v>
      </c>
      <c r="V380" s="73">
        <v>2.616580310880829</v>
      </c>
      <c r="W380" s="73">
        <v>1248</v>
      </c>
      <c r="X380" s="73">
        <v>1115.8651649547851</v>
      </c>
      <c r="Y380" s="76">
        <v>0</v>
      </c>
      <c r="Z380" s="72">
        <v>2404</v>
      </c>
      <c r="AA380" s="72">
        <v>618</v>
      </c>
      <c r="AB380" s="73">
        <v>3.8899676375404533</v>
      </c>
      <c r="AC380" s="73">
        <v>1786</v>
      </c>
      <c r="AD380" s="73">
        <v>2025.8958415894804</v>
      </c>
    </row>
    <row r="381" spans="1:30">
      <c r="A381" s="2">
        <v>380</v>
      </c>
      <c r="C381" s="2" t="s">
        <v>1141</v>
      </c>
      <c r="D381" s="2" t="s">
        <v>2059</v>
      </c>
      <c r="E381" s="2" t="s">
        <v>1142</v>
      </c>
      <c r="F381" s="35" t="s">
        <v>1143</v>
      </c>
      <c r="G381" s="74">
        <v>1047.9118376017693</v>
      </c>
      <c r="H381" s="74">
        <v>6.4846416382252565</v>
      </c>
      <c r="I381" s="74">
        <v>1994.134876547764</v>
      </c>
      <c r="J381" s="74">
        <v>1.5927189988623456</v>
      </c>
      <c r="K381" s="75">
        <v>1.9029605401838978</v>
      </c>
      <c r="L381" s="75">
        <v>0.9282456461777594</v>
      </c>
      <c r="M381" s="86">
        <v>90.296054018389782</v>
      </c>
      <c r="N381" s="2" t="s">
        <v>715</v>
      </c>
      <c r="O381" s="2">
        <v>2</v>
      </c>
      <c r="P381" s="2">
        <v>1</v>
      </c>
      <c r="Q381" s="2">
        <v>6</v>
      </c>
      <c r="R381" s="2">
        <v>10</v>
      </c>
      <c r="S381" s="76">
        <v>0</v>
      </c>
      <c r="T381" s="72">
        <v>1922</v>
      </c>
      <c r="U381" s="72">
        <v>826</v>
      </c>
      <c r="V381" s="73">
        <v>2.3268765133171914</v>
      </c>
      <c r="W381" s="73">
        <v>1096</v>
      </c>
      <c r="X381" s="73">
        <v>979.95851024875356</v>
      </c>
      <c r="Y381" s="76">
        <v>0</v>
      </c>
      <c r="Z381" s="72">
        <v>2347</v>
      </c>
      <c r="AA381" s="72">
        <v>617</v>
      </c>
      <c r="AB381" s="73">
        <v>3.8038897893030796</v>
      </c>
      <c r="AC381" s="73">
        <v>1730</v>
      </c>
      <c r="AD381" s="73">
        <v>1962.3739115060475</v>
      </c>
    </row>
    <row r="382" spans="1:30">
      <c r="A382" s="2">
        <v>381</v>
      </c>
      <c r="B382" s="2" t="s">
        <v>286</v>
      </c>
      <c r="C382" s="2" t="s">
        <v>1144</v>
      </c>
      <c r="D382" s="2" t="s">
        <v>2059</v>
      </c>
      <c r="E382" s="2" t="s">
        <v>1990</v>
      </c>
      <c r="F382" s="35" t="s">
        <v>1145</v>
      </c>
      <c r="G382" s="74"/>
      <c r="H382" s="74"/>
      <c r="I382" s="74"/>
      <c r="J382" s="74"/>
      <c r="K382" s="75"/>
      <c r="L382" s="75"/>
      <c r="M382" s="86"/>
      <c r="O382" s="2">
        <v>2</v>
      </c>
      <c r="P382" s="2">
        <v>1</v>
      </c>
      <c r="Q382" s="2">
        <v>7</v>
      </c>
      <c r="R382" s="2">
        <v>1</v>
      </c>
      <c r="S382" s="76">
        <v>0</v>
      </c>
      <c r="T382" s="72">
        <v>746.5</v>
      </c>
      <c r="U382" s="72">
        <v>695</v>
      </c>
      <c r="V382" s="73">
        <v>1.0741007194244605</v>
      </c>
      <c r="W382" s="73">
        <v>51.5</v>
      </c>
      <c r="X382" s="73">
        <v>46.047320508951472</v>
      </c>
      <c r="Y382" s="76">
        <v>0</v>
      </c>
      <c r="Z382" s="72">
        <v>1078</v>
      </c>
      <c r="AA382" s="72">
        <v>487</v>
      </c>
      <c r="AB382" s="73">
        <v>2.213552361396304</v>
      </c>
      <c r="AC382" s="73">
        <v>591</v>
      </c>
      <c r="AD382" s="73">
        <v>670.38322641622779</v>
      </c>
    </row>
    <row r="383" spans="1:30">
      <c r="A383" s="2">
        <v>382</v>
      </c>
      <c r="C383" s="2" t="s">
        <v>1144</v>
      </c>
      <c r="D383" s="2" t="s">
        <v>2059</v>
      </c>
      <c r="E383" s="2" t="s">
        <v>1991</v>
      </c>
      <c r="F383" s="35" t="s">
        <v>1146</v>
      </c>
      <c r="G383" s="74">
        <v>132.3301637927149</v>
      </c>
      <c r="H383" s="74">
        <v>65.202702702702695</v>
      </c>
      <c r="I383" s="74">
        <v>407.50452468702173</v>
      </c>
      <c r="J383" s="74">
        <v>64.509394572025045</v>
      </c>
      <c r="K383" s="75">
        <v>3.0794530363111048</v>
      </c>
      <c r="L383" s="75">
        <v>1.62267412628499</v>
      </c>
      <c r="M383" s="86">
        <v>207.94530363111048</v>
      </c>
      <c r="N383" s="2" t="s">
        <v>715</v>
      </c>
      <c r="O383" s="2">
        <v>2</v>
      </c>
      <c r="P383" s="2">
        <v>1</v>
      </c>
      <c r="Q383" s="2">
        <v>7</v>
      </c>
      <c r="R383" s="2">
        <v>2</v>
      </c>
      <c r="S383" s="76">
        <v>0</v>
      </c>
      <c r="T383" s="72">
        <v>941.5</v>
      </c>
      <c r="U383" s="72">
        <v>697</v>
      </c>
      <c r="V383" s="73">
        <v>1.3507890961262554</v>
      </c>
      <c r="W383" s="73">
        <v>244.5</v>
      </c>
      <c r="X383" s="73">
        <v>218.61300707647834</v>
      </c>
      <c r="Y383" s="76">
        <v>0</v>
      </c>
      <c r="Z383" s="72">
        <v>683</v>
      </c>
      <c r="AA383" s="72">
        <v>555.5</v>
      </c>
      <c r="AB383" s="73">
        <v>1.2295229522952296</v>
      </c>
      <c r="AC383" s="73">
        <v>127.5</v>
      </c>
      <c r="AD383" s="73">
        <v>144.62582295781564</v>
      </c>
    </row>
    <row r="384" spans="1:30">
      <c r="A384" s="2">
        <v>383</v>
      </c>
      <c r="B384" s="2" t="s">
        <v>287</v>
      </c>
      <c r="C384" s="2" t="s">
        <v>1144</v>
      </c>
      <c r="D384" s="2" t="s">
        <v>1116</v>
      </c>
      <c r="E384" s="2" t="s">
        <v>1990</v>
      </c>
      <c r="F384" s="35" t="s">
        <v>1145</v>
      </c>
      <c r="G384" s="74"/>
      <c r="H384" s="74"/>
      <c r="I384" s="74"/>
      <c r="J384" s="74"/>
      <c r="K384" s="75"/>
      <c r="L384" s="75"/>
      <c r="M384" s="86"/>
      <c r="O384" s="2">
        <v>2</v>
      </c>
      <c r="P384" s="2">
        <v>1</v>
      </c>
      <c r="Q384" s="2">
        <v>7</v>
      </c>
      <c r="R384" s="2">
        <v>3</v>
      </c>
      <c r="S384" s="76">
        <v>0</v>
      </c>
      <c r="T384" s="72">
        <v>1002.5</v>
      </c>
      <c r="U384" s="72">
        <v>715</v>
      </c>
      <c r="V384" s="73">
        <v>1.4020979020979021</v>
      </c>
      <c r="W384" s="73">
        <v>287.5</v>
      </c>
      <c r="X384" s="73">
        <v>257.06028439463199</v>
      </c>
      <c r="Y384" s="76">
        <v>0</v>
      </c>
      <c r="Z384" s="72">
        <v>654.5</v>
      </c>
      <c r="AA384" s="72">
        <v>583</v>
      </c>
      <c r="AB384" s="73">
        <v>1.1226415094339623</v>
      </c>
      <c r="AC384" s="73">
        <v>71.5</v>
      </c>
      <c r="AD384" s="73">
        <v>81.103892874382893</v>
      </c>
    </row>
    <row r="385" spans="1:30">
      <c r="A385" s="2">
        <v>384</v>
      </c>
      <c r="C385" s="2" t="s">
        <v>1144</v>
      </c>
      <c r="D385" s="2" t="s">
        <v>1116</v>
      </c>
      <c r="E385" s="2" t="s">
        <v>1991</v>
      </c>
      <c r="F385" s="35" t="s">
        <v>1146</v>
      </c>
      <c r="G385" s="74">
        <v>230.46013322683962</v>
      </c>
      <c r="H385" s="74">
        <v>11.542192046556751</v>
      </c>
      <c r="I385" s="74">
        <v>340.57963406340514</v>
      </c>
      <c r="J385" s="74">
        <v>76.186511240632811</v>
      </c>
      <c r="K385" s="75">
        <v>1.4778245126161409</v>
      </c>
      <c r="L385" s="75">
        <v>0.56347496379412942</v>
      </c>
      <c r="M385" s="86">
        <v>47.782451261614085</v>
      </c>
      <c r="N385" s="2" t="s">
        <v>715</v>
      </c>
      <c r="O385" s="2">
        <v>2</v>
      </c>
      <c r="P385" s="2">
        <v>1</v>
      </c>
      <c r="Q385" s="2">
        <v>7</v>
      </c>
      <c r="R385" s="2">
        <v>4</v>
      </c>
      <c r="S385" s="76">
        <v>0</v>
      </c>
      <c r="T385" s="72">
        <v>946</v>
      </c>
      <c r="U385" s="72">
        <v>718</v>
      </c>
      <c r="V385" s="73">
        <v>1.3175487465181059</v>
      </c>
      <c r="W385" s="73">
        <v>228</v>
      </c>
      <c r="X385" s="73">
        <v>203.85998205904727</v>
      </c>
      <c r="Y385" s="76">
        <v>0</v>
      </c>
      <c r="Z385" s="72">
        <v>1096</v>
      </c>
      <c r="AA385" s="72">
        <v>567</v>
      </c>
      <c r="AB385" s="73">
        <v>1.9329805996472662</v>
      </c>
      <c r="AC385" s="73">
        <v>529</v>
      </c>
      <c r="AD385" s="73">
        <v>600.05537525242732</v>
      </c>
    </row>
    <row r="386" spans="1:30">
      <c r="A386" s="2">
        <v>385</v>
      </c>
      <c r="B386" s="2" t="s">
        <v>288</v>
      </c>
      <c r="C386" s="2" t="s">
        <v>1144</v>
      </c>
      <c r="D386" s="2" t="s">
        <v>1147</v>
      </c>
      <c r="E386" s="2" t="s">
        <v>1990</v>
      </c>
      <c r="F386" s="35" t="s">
        <v>1145</v>
      </c>
      <c r="G386" s="74"/>
      <c r="H386" s="74"/>
      <c r="I386" s="74"/>
      <c r="J386" s="74"/>
      <c r="K386" s="75"/>
      <c r="L386" s="75"/>
      <c r="M386" s="86"/>
      <c r="O386" s="2">
        <v>2</v>
      </c>
      <c r="P386" s="2">
        <v>1</v>
      </c>
      <c r="Q386" s="2">
        <v>7</v>
      </c>
      <c r="R386" s="2">
        <v>5</v>
      </c>
      <c r="S386" s="76">
        <v>0</v>
      </c>
      <c r="T386" s="72">
        <v>3021</v>
      </c>
      <c r="U386" s="72">
        <v>739</v>
      </c>
      <c r="V386" s="73">
        <v>4.0879566982408662</v>
      </c>
      <c r="W386" s="73">
        <v>2282</v>
      </c>
      <c r="X386" s="73">
        <v>2040.3880660471311</v>
      </c>
      <c r="Y386" s="76">
        <v>0</v>
      </c>
      <c r="Z386" s="72">
        <v>1375</v>
      </c>
      <c r="AA386" s="72">
        <v>579</v>
      </c>
      <c r="AB386" s="73">
        <v>2.3747841105354057</v>
      </c>
      <c r="AC386" s="73">
        <v>796</v>
      </c>
      <c r="AD386" s="73">
        <v>902.91886332879415</v>
      </c>
    </row>
    <row r="387" spans="1:30">
      <c r="A387" s="2">
        <v>386</v>
      </c>
      <c r="C387" s="2" t="s">
        <v>1144</v>
      </c>
      <c r="D387" s="2" t="s">
        <v>1147</v>
      </c>
      <c r="E387" s="2" t="s">
        <v>1991</v>
      </c>
      <c r="F387" s="35" t="s">
        <v>1146</v>
      </c>
      <c r="G387" s="74">
        <v>1581.0325143680279</v>
      </c>
      <c r="H387" s="74">
        <v>29.054149582920964</v>
      </c>
      <c r="I387" s="74">
        <v>973.81387458262543</v>
      </c>
      <c r="J387" s="74">
        <v>7.2801397786837585</v>
      </c>
      <c r="K387" s="75">
        <v>0.61593538762349831</v>
      </c>
      <c r="L387" s="75">
        <v>-0.69914907650650715</v>
      </c>
      <c r="M387" s="86">
        <v>-38.40646123765017</v>
      </c>
      <c r="N387" s="2" t="s">
        <v>715</v>
      </c>
      <c r="O387" s="2">
        <v>2</v>
      </c>
      <c r="P387" s="2">
        <v>1</v>
      </c>
      <c r="Q387" s="2">
        <v>7</v>
      </c>
      <c r="R387" s="2">
        <v>6</v>
      </c>
      <c r="S387" s="76">
        <v>0</v>
      </c>
      <c r="T387" s="72">
        <v>2008.5</v>
      </c>
      <c r="U387" s="72">
        <v>754</v>
      </c>
      <c r="V387" s="73">
        <v>2.6637931034482758</v>
      </c>
      <c r="W387" s="73">
        <v>1254.5</v>
      </c>
      <c r="X387" s="73">
        <v>1121.6769626889247</v>
      </c>
      <c r="Y387" s="76">
        <v>0</v>
      </c>
      <c r="Z387" s="72">
        <v>1467</v>
      </c>
      <c r="AA387" s="72">
        <v>546</v>
      </c>
      <c r="AB387" s="73">
        <v>2.6868131868131866</v>
      </c>
      <c r="AC387" s="73">
        <v>921</v>
      </c>
      <c r="AD387" s="73">
        <v>1044.7088858364566</v>
      </c>
    </row>
    <row r="388" spans="1:30">
      <c r="A388" s="2">
        <v>387</v>
      </c>
      <c r="B388" s="2" t="s">
        <v>289</v>
      </c>
      <c r="C388" s="2" t="s">
        <v>1144</v>
      </c>
      <c r="D388" s="2" t="s">
        <v>1147</v>
      </c>
      <c r="E388" s="2" t="s">
        <v>1990</v>
      </c>
      <c r="F388" s="35" t="s">
        <v>1145</v>
      </c>
      <c r="G388" s="74"/>
      <c r="H388" s="74"/>
      <c r="I388" s="74"/>
      <c r="J388" s="74"/>
      <c r="K388" s="75"/>
      <c r="L388" s="75"/>
      <c r="M388" s="86"/>
      <c r="O388" s="2">
        <v>2</v>
      </c>
      <c r="P388" s="2">
        <v>1</v>
      </c>
      <c r="Q388" s="2">
        <v>7</v>
      </c>
      <c r="R388" s="2">
        <v>7</v>
      </c>
      <c r="S388" s="76">
        <v>0</v>
      </c>
      <c r="T388" s="72">
        <v>2388</v>
      </c>
      <c r="U388" s="72">
        <v>753</v>
      </c>
      <c r="V388" s="73">
        <v>3.1713147410358564</v>
      </c>
      <c r="W388" s="73">
        <v>1635</v>
      </c>
      <c r="X388" s="73">
        <v>1461.890660818168</v>
      </c>
      <c r="Y388" s="76">
        <v>0</v>
      </c>
      <c r="Z388" s="72">
        <v>1787</v>
      </c>
      <c r="AA388" s="72">
        <v>591</v>
      </c>
      <c r="AB388" s="73">
        <v>3.0236886632825719</v>
      </c>
      <c r="AC388" s="73">
        <v>1196</v>
      </c>
      <c r="AD388" s="73">
        <v>1356.6469353533139</v>
      </c>
    </row>
    <row r="389" spans="1:30">
      <c r="A389" s="2">
        <v>388</v>
      </c>
      <c r="C389" s="2" t="s">
        <v>1144</v>
      </c>
      <c r="D389" s="2" t="s">
        <v>1147</v>
      </c>
      <c r="E389" s="2" t="s">
        <v>1991</v>
      </c>
      <c r="F389" s="35" t="s">
        <v>1146</v>
      </c>
      <c r="G389" s="74">
        <v>1533.8675404486648</v>
      </c>
      <c r="H389" s="74">
        <v>4.6925094724569991</v>
      </c>
      <c r="I389" s="74">
        <v>1845.5389329597338</v>
      </c>
      <c r="J389" s="74">
        <v>26.490473263675472</v>
      </c>
      <c r="K389" s="75">
        <v>1.2031931599647145</v>
      </c>
      <c r="L389" s="75">
        <v>0.26686827057147644</v>
      </c>
      <c r="M389" s="86">
        <v>20.319315996471463</v>
      </c>
      <c r="N389" s="2" t="s">
        <v>715</v>
      </c>
      <c r="O389" s="2">
        <v>2</v>
      </c>
      <c r="P389" s="2">
        <v>1</v>
      </c>
      <c r="Q389" s="2">
        <v>7</v>
      </c>
      <c r="R389" s="2">
        <v>8</v>
      </c>
      <c r="S389" s="76">
        <v>0</v>
      </c>
      <c r="T389" s="72">
        <v>2556</v>
      </c>
      <c r="U389" s="72">
        <v>760</v>
      </c>
      <c r="V389" s="73">
        <v>3.3631578947368421</v>
      </c>
      <c r="W389" s="73">
        <v>1796</v>
      </c>
      <c r="X389" s="73">
        <v>1605.8444200791619</v>
      </c>
      <c r="Y389" s="76">
        <v>0</v>
      </c>
      <c r="Z389" s="72">
        <v>2710</v>
      </c>
      <c r="AA389" s="72">
        <v>652</v>
      </c>
      <c r="AB389" s="73">
        <v>4.1564417177914113</v>
      </c>
      <c r="AC389" s="73">
        <v>2058</v>
      </c>
      <c r="AD389" s="73">
        <v>2334.4309305661536</v>
      </c>
    </row>
    <row r="390" spans="1:30">
      <c r="A390" s="2">
        <v>389</v>
      </c>
      <c r="B390" s="2" t="s">
        <v>290</v>
      </c>
      <c r="C390" s="2" t="s">
        <v>1148</v>
      </c>
      <c r="D390" s="2" t="s">
        <v>2059</v>
      </c>
      <c r="E390" s="2" t="s">
        <v>1149</v>
      </c>
      <c r="F390" s="35" t="s">
        <v>1150</v>
      </c>
      <c r="G390" s="74"/>
      <c r="H390" s="74"/>
      <c r="I390" s="74"/>
      <c r="J390" s="74"/>
      <c r="K390" s="75"/>
      <c r="L390" s="75"/>
      <c r="M390" s="86"/>
      <c r="O390" s="2">
        <v>2</v>
      </c>
      <c r="P390" s="2">
        <v>1</v>
      </c>
      <c r="Q390" s="2">
        <v>7</v>
      </c>
      <c r="R390" s="2">
        <v>9</v>
      </c>
      <c r="S390" s="76">
        <v>0</v>
      </c>
      <c r="T390" s="72">
        <v>3700</v>
      </c>
      <c r="U390" s="72">
        <v>763</v>
      </c>
      <c r="V390" s="73">
        <v>4.8492791612057671</v>
      </c>
      <c r="W390" s="73">
        <v>2937</v>
      </c>
      <c r="X390" s="73">
        <v>2626.0384531027275</v>
      </c>
      <c r="Y390" s="76">
        <v>0</v>
      </c>
      <c r="Z390" s="72">
        <v>4639</v>
      </c>
      <c r="AA390" s="72">
        <v>703</v>
      </c>
      <c r="AB390" s="73">
        <v>6.5988620199146517</v>
      </c>
      <c r="AC390" s="73">
        <v>3936</v>
      </c>
      <c r="AD390" s="73">
        <v>4464.6842287212739</v>
      </c>
    </row>
    <row r="391" spans="1:30">
      <c r="A391" s="2">
        <v>390</v>
      </c>
      <c r="C391" s="2" t="s">
        <v>1148</v>
      </c>
      <c r="D391" s="2" t="s">
        <v>2059</v>
      </c>
      <c r="E391" s="2" t="s">
        <v>1149</v>
      </c>
      <c r="F391" s="35" t="s">
        <v>1150</v>
      </c>
      <c r="G391" s="74">
        <v>2928.6989966421461</v>
      </c>
      <c r="H391" s="74">
        <v>10.334300106853906</v>
      </c>
      <c r="I391" s="74">
        <v>4477.1617507019482</v>
      </c>
      <c r="J391" s="74">
        <v>0.27869267798327824</v>
      </c>
      <c r="K391" s="75">
        <v>1.5287203484670728</v>
      </c>
      <c r="L391" s="75">
        <v>0.61232451606459992</v>
      </c>
      <c r="M391" s="86">
        <v>52.87203484670728</v>
      </c>
      <c r="N391" s="2" t="s">
        <v>715</v>
      </c>
      <c r="O391" s="2">
        <v>2</v>
      </c>
      <c r="P391" s="2">
        <v>1</v>
      </c>
      <c r="Q391" s="2">
        <v>7</v>
      </c>
      <c r="R391" s="2">
        <v>10</v>
      </c>
      <c r="S391" s="76">
        <v>0</v>
      </c>
      <c r="T391" s="72">
        <v>4426</v>
      </c>
      <c r="U391" s="72">
        <v>812</v>
      </c>
      <c r="V391" s="73">
        <v>5.4507389162561575</v>
      </c>
      <c r="W391" s="73">
        <v>3614</v>
      </c>
      <c r="X391" s="73">
        <v>3231.3595401815651</v>
      </c>
      <c r="Y391" s="76">
        <v>0</v>
      </c>
      <c r="Z391" s="72">
        <v>4607</v>
      </c>
      <c r="AA391" s="72">
        <v>649</v>
      </c>
      <c r="AB391" s="73">
        <v>7.0986132511556237</v>
      </c>
      <c r="AC391" s="73">
        <v>3958</v>
      </c>
      <c r="AD391" s="73">
        <v>4489.6392726826225</v>
      </c>
    </row>
    <row r="392" spans="1:30">
      <c r="A392" s="2">
        <v>391</v>
      </c>
      <c r="B392" s="2" t="s">
        <v>291</v>
      </c>
      <c r="C392" s="2" t="s">
        <v>1151</v>
      </c>
      <c r="D392" s="2" t="s">
        <v>2059</v>
      </c>
      <c r="E392" s="2" t="s">
        <v>1152</v>
      </c>
      <c r="F392" s="35" t="s">
        <v>1153</v>
      </c>
      <c r="G392" s="74"/>
      <c r="H392" s="74"/>
      <c r="I392" s="74"/>
      <c r="J392" s="74"/>
      <c r="K392" s="75"/>
      <c r="L392" s="75"/>
      <c r="M392" s="86"/>
      <c r="O392" s="2">
        <v>2</v>
      </c>
      <c r="P392" s="2">
        <v>1</v>
      </c>
      <c r="Q392" s="2">
        <v>8</v>
      </c>
      <c r="R392" s="2">
        <v>1</v>
      </c>
      <c r="S392" s="76">
        <v>0</v>
      </c>
      <c r="T392" s="72">
        <v>1924</v>
      </c>
      <c r="U392" s="72">
        <v>677</v>
      </c>
      <c r="V392" s="73">
        <v>2.8419497784342687</v>
      </c>
      <c r="W392" s="73">
        <v>1247</v>
      </c>
      <c r="X392" s="73">
        <v>1114.9710422264559</v>
      </c>
      <c r="Y392" s="76">
        <v>0</v>
      </c>
      <c r="Z392" s="72">
        <v>2693</v>
      </c>
      <c r="AA392" s="72">
        <v>505</v>
      </c>
      <c r="AB392" s="73">
        <v>5.332673267326733</v>
      </c>
      <c r="AC392" s="73">
        <v>2188</v>
      </c>
      <c r="AD392" s="73">
        <v>2481.8925539741226</v>
      </c>
    </row>
    <row r="393" spans="1:30">
      <c r="A393" s="2">
        <v>392</v>
      </c>
      <c r="C393" s="2" t="s">
        <v>1151</v>
      </c>
      <c r="D393" s="2" t="s">
        <v>2059</v>
      </c>
      <c r="E393" s="2" t="s">
        <v>1152</v>
      </c>
      <c r="F393" s="35" t="s">
        <v>1153</v>
      </c>
      <c r="G393" s="74">
        <v>2052.9057842437392</v>
      </c>
      <c r="H393" s="74">
        <v>45.688153310104532</v>
      </c>
      <c r="I393" s="74">
        <v>2463.4598510481264</v>
      </c>
      <c r="J393" s="74">
        <v>0.74824450328076719</v>
      </c>
      <c r="K393" s="75">
        <v>1.1999868040488908</v>
      </c>
      <c r="L393" s="75">
        <v>0.26301854096887617</v>
      </c>
      <c r="M393" s="86">
        <v>19.998680404889086</v>
      </c>
      <c r="N393" s="2" t="s">
        <v>715</v>
      </c>
      <c r="O393" s="2">
        <v>2</v>
      </c>
      <c r="P393" s="2">
        <v>1</v>
      </c>
      <c r="Q393" s="2">
        <v>8</v>
      </c>
      <c r="R393" s="2">
        <v>2</v>
      </c>
      <c r="S393" s="76">
        <v>0</v>
      </c>
      <c r="T393" s="72">
        <v>4049</v>
      </c>
      <c r="U393" s="72">
        <v>704</v>
      </c>
      <c r="V393" s="73">
        <v>5.7514204545454541</v>
      </c>
      <c r="W393" s="73">
        <v>3345</v>
      </c>
      <c r="X393" s="73">
        <v>2990.8405262610227</v>
      </c>
      <c r="Y393" s="76">
        <v>0</v>
      </c>
      <c r="Z393" s="72">
        <v>2709</v>
      </c>
      <c r="AA393" s="72">
        <v>553.5</v>
      </c>
      <c r="AB393" s="73">
        <v>4.8943089430894311</v>
      </c>
      <c r="AC393" s="73">
        <v>2155.5</v>
      </c>
      <c r="AD393" s="73">
        <v>2445.0271481221303</v>
      </c>
    </row>
    <row r="394" spans="1:30">
      <c r="A394" s="2">
        <v>393</v>
      </c>
      <c r="B394" s="2" t="s">
        <v>292</v>
      </c>
      <c r="C394" s="2" t="s">
        <v>1154</v>
      </c>
      <c r="D394" s="2" t="s">
        <v>2059</v>
      </c>
      <c r="E394" s="2" t="s">
        <v>1155</v>
      </c>
      <c r="F394" s="35" t="s">
        <v>1156</v>
      </c>
      <c r="G394" s="74"/>
      <c r="H394" s="74"/>
      <c r="I394" s="74"/>
      <c r="J394" s="74"/>
      <c r="K394" s="75"/>
      <c r="L394" s="75"/>
      <c r="M394" s="86"/>
      <c r="O394" s="2">
        <v>2</v>
      </c>
      <c r="P394" s="2">
        <v>1</v>
      </c>
      <c r="Q394" s="2">
        <v>8</v>
      </c>
      <c r="R394" s="2">
        <v>3</v>
      </c>
      <c r="S394" s="76">
        <v>0</v>
      </c>
      <c r="T394" s="72">
        <v>3165.5</v>
      </c>
      <c r="U394" s="72">
        <v>700</v>
      </c>
      <c r="V394" s="73">
        <v>4.5221428571428568</v>
      </c>
      <c r="W394" s="73">
        <v>2465.5</v>
      </c>
      <c r="X394" s="73">
        <v>2204.459586695531</v>
      </c>
      <c r="Y394" s="76">
        <v>0</v>
      </c>
      <c r="Z394" s="72">
        <v>2979</v>
      </c>
      <c r="AA394" s="72">
        <v>570</v>
      </c>
      <c r="AB394" s="73">
        <v>5.2263157894736842</v>
      </c>
      <c r="AC394" s="73">
        <v>2409</v>
      </c>
      <c r="AD394" s="73">
        <v>2732.5773137676697</v>
      </c>
    </row>
    <row r="395" spans="1:30">
      <c r="A395" s="2">
        <v>394</v>
      </c>
      <c r="C395" s="2" t="s">
        <v>1154</v>
      </c>
      <c r="D395" s="2" t="s">
        <v>2059</v>
      </c>
      <c r="E395" s="2" t="s">
        <v>1155</v>
      </c>
      <c r="F395" s="35" t="s">
        <v>1156</v>
      </c>
      <c r="G395" s="74">
        <v>2654.4268497271778</v>
      </c>
      <c r="H395" s="74">
        <v>16.951578947368411</v>
      </c>
      <c r="I395" s="74">
        <v>2029.2988021296642</v>
      </c>
      <c r="J395" s="74">
        <v>34.656232532140862</v>
      </c>
      <c r="K395" s="75">
        <v>0.76449603511893183</v>
      </c>
      <c r="L395" s="75">
        <v>-0.38741907548452342</v>
      </c>
      <c r="M395" s="86">
        <v>-23.550396488106813</v>
      </c>
      <c r="N395" s="2" t="s">
        <v>715</v>
      </c>
      <c r="O395" s="2">
        <v>2</v>
      </c>
      <c r="P395" s="2">
        <v>1</v>
      </c>
      <c r="Q395" s="2">
        <v>8</v>
      </c>
      <c r="R395" s="2">
        <v>4</v>
      </c>
      <c r="S395" s="76">
        <v>0</v>
      </c>
      <c r="T395" s="72">
        <v>4179</v>
      </c>
      <c r="U395" s="72">
        <v>707</v>
      </c>
      <c r="V395" s="73">
        <v>5.9108910891089108</v>
      </c>
      <c r="W395" s="73">
        <v>3472</v>
      </c>
      <c r="X395" s="73">
        <v>3104.394112758825</v>
      </c>
      <c r="Y395" s="76">
        <v>0</v>
      </c>
      <c r="Z395" s="72">
        <v>1771</v>
      </c>
      <c r="AA395" s="72">
        <v>602</v>
      </c>
      <c r="AB395" s="73">
        <v>2.941860465116279</v>
      </c>
      <c r="AC395" s="73">
        <v>1169</v>
      </c>
      <c r="AD395" s="73">
        <v>1326.0202904916587</v>
      </c>
    </row>
    <row r="396" spans="1:30">
      <c r="A396" s="2">
        <v>395</v>
      </c>
      <c r="B396" s="2" t="s">
        <v>293</v>
      </c>
      <c r="C396" s="2" t="s">
        <v>1157</v>
      </c>
      <c r="D396" s="2" t="s">
        <v>1158</v>
      </c>
      <c r="E396" s="2" t="s">
        <v>1159</v>
      </c>
      <c r="F396" s="35" t="s">
        <v>1160</v>
      </c>
      <c r="G396" s="74"/>
      <c r="H396" s="74"/>
      <c r="I396" s="74"/>
      <c r="J396" s="74"/>
      <c r="K396" s="75"/>
      <c r="L396" s="75"/>
      <c r="M396" s="86"/>
      <c r="O396" s="2">
        <v>2</v>
      </c>
      <c r="P396" s="2">
        <v>1</v>
      </c>
      <c r="Q396" s="2">
        <v>8</v>
      </c>
      <c r="R396" s="2">
        <v>5</v>
      </c>
      <c r="S396" s="76">
        <v>0</v>
      </c>
      <c r="T396" s="72">
        <v>2820</v>
      </c>
      <c r="U396" s="72">
        <v>732</v>
      </c>
      <c r="V396" s="73">
        <v>3.8524590163934427</v>
      </c>
      <c r="W396" s="73">
        <v>2088</v>
      </c>
      <c r="X396" s="73">
        <v>1866.9282567512751</v>
      </c>
      <c r="Y396" s="76">
        <v>0</v>
      </c>
      <c r="Z396" s="72">
        <v>3111</v>
      </c>
      <c r="AA396" s="72">
        <v>578</v>
      </c>
      <c r="AB396" s="73">
        <v>5.382352941176471</v>
      </c>
      <c r="AC396" s="73">
        <v>2533</v>
      </c>
      <c r="AD396" s="73">
        <v>2873.2330160952711</v>
      </c>
    </row>
    <row r="397" spans="1:30">
      <c r="A397" s="2">
        <v>396</v>
      </c>
      <c r="C397" s="2" t="s">
        <v>1157</v>
      </c>
      <c r="D397" s="2" t="s">
        <v>1158</v>
      </c>
      <c r="E397" s="2" t="s">
        <v>1159</v>
      </c>
      <c r="F397" s="35" t="s">
        <v>1160</v>
      </c>
      <c r="G397" s="74">
        <v>1460.325946043592</v>
      </c>
      <c r="H397" s="74">
        <v>27.843257309046376</v>
      </c>
      <c r="I397" s="74">
        <v>2567.5337275687507</v>
      </c>
      <c r="J397" s="74">
        <v>11.906339739341737</v>
      </c>
      <c r="K397" s="75">
        <v>1.7581922272386357</v>
      </c>
      <c r="L397" s="75">
        <v>0.81409281230329777</v>
      </c>
      <c r="M397" s="86">
        <v>75.819222723863561</v>
      </c>
      <c r="N397" s="2" t="s">
        <v>715</v>
      </c>
      <c r="O397" s="2">
        <v>2</v>
      </c>
      <c r="P397" s="2">
        <v>1</v>
      </c>
      <c r="Q397" s="2">
        <v>8</v>
      </c>
      <c r="R397" s="2">
        <v>6</v>
      </c>
      <c r="S397" s="76">
        <v>0</v>
      </c>
      <c r="T397" s="72">
        <v>1925</v>
      </c>
      <c r="U397" s="72">
        <v>746.5</v>
      </c>
      <c r="V397" s="73">
        <v>2.5787006028131279</v>
      </c>
      <c r="W397" s="73">
        <v>1178.5</v>
      </c>
      <c r="X397" s="73">
        <v>1053.723635335909</v>
      </c>
      <c r="Y397" s="76">
        <v>0</v>
      </c>
      <c r="Z397" s="72">
        <v>2533</v>
      </c>
      <c r="AA397" s="72">
        <v>539</v>
      </c>
      <c r="AB397" s="73">
        <v>4.6994434137291279</v>
      </c>
      <c r="AC397" s="73">
        <v>1994</v>
      </c>
      <c r="AD397" s="73">
        <v>2261.8344390422308</v>
      </c>
    </row>
    <row r="398" spans="1:30">
      <c r="A398" s="2">
        <v>397</v>
      </c>
      <c r="B398" s="2" t="s">
        <v>294</v>
      </c>
      <c r="C398" s="2" t="s">
        <v>1161</v>
      </c>
      <c r="D398" s="2" t="s">
        <v>1162</v>
      </c>
      <c r="E398" s="2" t="s">
        <v>1163</v>
      </c>
      <c r="F398" s="35" t="s">
        <v>1164</v>
      </c>
      <c r="G398" s="74"/>
      <c r="H398" s="74"/>
      <c r="I398" s="74"/>
      <c r="J398" s="74"/>
      <c r="K398" s="75"/>
      <c r="L398" s="75"/>
      <c r="M398" s="86"/>
      <c r="O398" s="2">
        <v>2</v>
      </c>
      <c r="P398" s="2">
        <v>1</v>
      </c>
      <c r="Q398" s="2">
        <v>8</v>
      </c>
      <c r="R398" s="2">
        <v>7</v>
      </c>
      <c r="S398" s="76">
        <v>0</v>
      </c>
      <c r="T398" s="72">
        <v>1139.5</v>
      </c>
      <c r="U398" s="72">
        <v>743</v>
      </c>
      <c r="V398" s="73">
        <v>1.5336473755047106</v>
      </c>
      <c r="W398" s="73">
        <v>396.5</v>
      </c>
      <c r="X398" s="73">
        <v>354.51966178250984</v>
      </c>
      <c r="Y398" s="76">
        <v>0</v>
      </c>
      <c r="Z398" s="72">
        <v>1061</v>
      </c>
      <c r="AA398" s="72">
        <v>575</v>
      </c>
      <c r="AB398" s="73">
        <v>1.8452173913043479</v>
      </c>
      <c r="AC398" s="73">
        <v>486</v>
      </c>
      <c r="AD398" s="73">
        <v>551.27960750979139</v>
      </c>
    </row>
    <row r="399" spans="1:30">
      <c r="A399" s="2">
        <v>398</v>
      </c>
      <c r="C399" s="2" t="s">
        <v>1161</v>
      </c>
      <c r="D399" s="2" t="s">
        <v>1162</v>
      </c>
      <c r="E399" s="2" t="s">
        <v>1163</v>
      </c>
      <c r="F399" s="35" t="s">
        <v>1164</v>
      </c>
      <c r="G399" s="74">
        <v>323.44889697307173</v>
      </c>
      <c r="H399" s="74">
        <v>9.6060815480304047</v>
      </c>
      <c r="I399" s="74">
        <v>527.45888372850413</v>
      </c>
      <c r="J399" s="74">
        <v>4.5161290322580596</v>
      </c>
      <c r="K399" s="75">
        <v>1.6307332894457729</v>
      </c>
      <c r="L399" s="75">
        <v>0.70552084492027245</v>
      </c>
      <c r="M399" s="86">
        <v>63.073328944577291</v>
      </c>
      <c r="N399" s="2" t="s">
        <v>715</v>
      </c>
      <c r="O399" s="2">
        <v>2</v>
      </c>
      <c r="P399" s="2">
        <v>1</v>
      </c>
      <c r="Q399" s="2">
        <v>8</v>
      </c>
      <c r="R399" s="2">
        <v>8</v>
      </c>
      <c r="S399" s="76">
        <v>0</v>
      </c>
      <c r="T399" s="72">
        <v>1095.5</v>
      </c>
      <c r="U399" s="72">
        <v>768.5</v>
      </c>
      <c r="V399" s="73">
        <v>1.4255042290175668</v>
      </c>
      <c r="W399" s="73">
        <v>327</v>
      </c>
      <c r="X399" s="73">
        <v>292.37813216363361</v>
      </c>
      <c r="Y399" s="76">
        <v>0</v>
      </c>
      <c r="Z399" s="72">
        <v>1053</v>
      </c>
      <c r="AA399" s="72">
        <v>609</v>
      </c>
      <c r="AB399" s="73">
        <v>1.729064039408867</v>
      </c>
      <c r="AC399" s="73">
        <v>444</v>
      </c>
      <c r="AD399" s="73">
        <v>503.63815994721682</v>
      </c>
    </row>
    <row r="400" spans="1:30">
      <c r="A400" s="2">
        <v>399</v>
      </c>
      <c r="B400" s="2" t="s">
        <v>295</v>
      </c>
      <c r="C400" s="2" t="s">
        <v>1165</v>
      </c>
      <c r="D400" s="2" t="s">
        <v>1166</v>
      </c>
      <c r="E400" s="2" t="s">
        <v>1165</v>
      </c>
      <c r="F400" s="35" t="s">
        <v>1167</v>
      </c>
      <c r="G400" s="74"/>
      <c r="H400" s="74"/>
      <c r="I400" s="74"/>
      <c r="J400" s="74"/>
      <c r="K400" s="75"/>
      <c r="L400" s="75"/>
      <c r="M400" s="86"/>
      <c r="O400" s="2">
        <v>2</v>
      </c>
      <c r="P400" s="2">
        <v>1</v>
      </c>
      <c r="Q400" s="2">
        <v>8</v>
      </c>
      <c r="R400" s="2">
        <v>9</v>
      </c>
      <c r="S400" s="76">
        <v>0</v>
      </c>
      <c r="T400" s="72">
        <v>4718</v>
      </c>
      <c r="U400" s="72">
        <v>803</v>
      </c>
      <c r="V400" s="73">
        <v>5.8754669987546704</v>
      </c>
      <c r="W400" s="73">
        <v>3915</v>
      </c>
      <c r="X400" s="73">
        <v>3500.4904814086408</v>
      </c>
      <c r="Y400" s="76">
        <v>0</v>
      </c>
      <c r="Z400" s="72">
        <v>3599</v>
      </c>
      <c r="AA400" s="72">
        <v>705</v>
      </c>
      <c r="AB400" s="73">
        <v>5.1049645390070921</v>
      </c>
      <c r="AC400" s="73">
        <v>2894</v>
      </c>
      <c r="AD400" s="73">
        <v>3282.7226010974</v>
      </c>
    </row>
    <row r="401" spans="1:30">
      <c r="A401" s="2">
        <v>400</v>
      </c>
      <c r="C401" s="2" t="s">
        <v>1165</v>
      </c>
      <c r="D401" s="2" t="s">
        <v>1166</v>
      </c>
      <c r="E401" s="2" t="s">
        <v>1165</v>
      </c>
      <c r="F401" s="35" t="s">
        <v>1167</v>
      </c>
      <c r="G401" s="74">
        <v>2935.8519784687796</v>
      </c>
      <c r="H401" s="74">
        <v>19.232526267702145</v>
      </c>
      <c r="I401" s="74">
        <v>3880.5093359897046</v>
      </c>
      <c r="J401" s="74">
        <v>15.404852382344341</v>
      </c>
      <c r="K401" s="75">
        <v>1.3217660033438128</v>
      </c>
      <c r="L401" s="75">
        <v>0.40246679432240062</v>
      </c>
      <c r="M401" s="86">
        <v>32.176600334381291</v>
      </c>
      <c r="N401" s="2" t="s">
        <v>715</v>
      </c>
      <c r="O401" s="2">
        <v>2</v>
      </c>
      <c r="P401" s="2">
        <v>1</v>
      </c>
      <c r="Q401" s="2">
        <v>8</v>
      </c>
      <c r="R401" s="2">
        <v>10</v>
      </c>
      <c r="S401" s="76">
        <v>0</v>
      </c>
      <c r="T401" s="72">
        <v>3444</v>
      </c>
      <c r="U401" s="72">
        <v>792</v>
      </c>
      <c r="V401" s="73">
        <v>4.3484848484848486</v>
      </c>
      <c r="W401" s="73">
        <v>2652</v>
      </c>
      <c r="X401" s="73">
        <v>2371.2134755289185</v>
      </c>
      <c r="Y401" s="76">
        <v>0</v>
      </c>
      <c r="Z401" s="72">
        <v>4595</v>
      </c>
      <c r="AA401" s="72">
        <v>647</v>
      </c>
      <c r="AB401" s="73">
        <v>7.1020092735703244</v>
      </c>
      <c r="AC401" s="73">
        <v>3948</v>
      </c>
      <c r="AD401" s="73">
        <v>4478.2960708820092</v>
      </c>
    </row>
    <row r="402" spans="1:30">
      <c r="A402" s="2">
        <v>401</v>
      </c>
      <c r="B402" s="2" t="s">
        <v>296</v>
      </c>
      <c r="C402" s="2" t="s">
        <v>1168</v>
      </c>
      <c r="D402" s="2" t="s">
        <v>1169</v>
      </c>
      <c r="E402" s="2" t="s">
        <v>1172</v>
      </c>
      <c r="F402" s="35" t="s">
        <v>1173</v>
      </c>
      <c r="G402" s="74"/>
      <c r="H402" s="74"/>
      <c r="I402" s="74"/>
      <c r="J402" s="74"/>
      <c r="K402" s="75"/>
      <c r="L402" s="75"/>
      <c r="M402" s="86"/>
      <c r="O402" s="2">
        <v>2</v>
      </c>
      <c r="P402" s="2">
        <v>2</v>
      </c>
      <c r="Q402" s="2">
        <v>1</v>
      </c>
      <c r="R402" s="2">
        <v>1</v>
      </c>
      <c r="S402" s="76">
        <v>0</v>
      </c>
      <c r="T402" s="72">
        <v>3839</v>
      </c>
      <c r="U402" s="72">
        <v>822</v>
      </c>
      <c r="V402" s="73">
        <v>4.6703163017031626</v>
      </c>
      <c r="W402" s="73">
        <v>3017</v>
      </c>
      <c r="X402" s="73">
        <v>2697.5682713690599</v>
      </c>
      <c r="Y402" s="76">
        <v>0</v>
      </c>
      <c r="Z402" s="72">
        <v>2065</v>
      </c>
      <c r="AA402" s="72">
        <v>588</v>
      </c>
      <c r="AB402" s="73">
        <v>3.5119047619047619</v>
      </c>
      <c r="AC402" s="73">
        <v>1477</v>
      </c>
      <c r="AD402" s="73">
        <v>1675.390905950539</v>
      </c>
    </row>
    <row r="403" spans="1:30">
      <c r="A403" s="2">
        <v>402</v>
      </c>
      <c r="C403" s="2" t="s">
        <v>1168</v>
      </c>
      <c r="D403" s="2" t="s">
        <v>1169</v>
      </c>
      <c r="E403" s="2" t="s">
        <v>1172</v>
      </c>
      <c r="F403" s="35" t="s">
        <v>1173</v>
      </c>
      <c r="G403" s="74">
        <v>2671.8622429295965</v>
      </c>
      <c r="H403" s="74">
        <v>0.96210156446081063</v>
      </c>
      <c r="I403" s="74">
        <v>2092.820732213097</v>
      </c>
      <c r="J403" s="74">
        <v>19.945799457994575</v>
      </c>
      <c r="K403" s="75">
        <v>0.7832816747013116</v>
      </c>
      <c r="L403" s="75">
        <v>-0.35239688875188907</v>
      </c>
      <c r="M403" s="86">
        <v>-21.671832529868841</v>
      </c>
      <c r="N403" s="2" t="s">
        <v>715</v>
      </c>
      <c r="O403" s="2">
        <v>2</v>
      </c>
      <c r="P403" s="2">
        <v>2</v>
      </c>
      <c r="Q403" s="2">
        <v>1</v>
      </c>
      <c r="R403" s="2">
        <v>2</v>
      </c>
      <c r="S403" s="76">
        <v>0</v>
      </c>
      <c r="T403" s="72">
        <v>3776.5</v>
      </c>
      <c r="U403" s="72">
        <v>817</v>
      </c>
      <c r="V403" s="73">
        <v>4.6223990208078334</v>
      </c>
      <c r="W403" s="73">
        <v>2959.5</v>
      </c>
      <c r="X403" s="73">
        <v>2646.1562144901336</v>
      </c>
      <c r="Y403" s="76">
        <v>0</v>
      </c>
      <c r="Z403" s="72">
        <v>2830</v>
      </c>
      <c r="AA403" s="72">
        <v>617</v>
      </c>
      <c r="AB403" s="73">
        <v>4.586709886547812</v>
      </c>
      <c r="AC403" s="73">
        <v>2213</v>
      </c>
      <c r="AD403" s="73">
        <v>2510.250558475655</v>
      </c>
    </row>
    <row r="404" spans="1:30">
      <c r="A404" s="2">
        <v>403</v>
      </c>
      <c r="B404" s="2" t="s">
        <v>297</v>
      </c>
      <c r="C404" s="2" t="s">
        <v>1168</v>
      </c>
      <c r="D404" s="2" t="s">
        <v>1174</v>
      </c>
      <c r="E404" s="2" t="s">
        <v>1172</v>
      </c>
      <c r="F404" s="35" t="s">
        <v>1173</v>
      </c>
      <c r="G404" s="74"/>
      <c r="H404" s="74"/>
      <c r="I404" s="74"/>
      <c r="J404" s="74"/>
      <c r="K404" s="75"/>
      <c r="L404" s="75"/>
      <c r="M404" s="86"/>
      <c r="O404" s="2">
        <v>2</v>
      </c>
      <c r="P404" s="2">
        <v>2</v>
      </c>
      <c r="Q404" s="2">
        <v>1</v>
      </c>
      <c r="R404" s="2">
        <v>3</v>
      </c>
      <c r="S404" s="76">
        <v>0</v>
      </c>
      <c r="T404" s="72">
        <v>3744</v>
      </c>
      <c r="U404" s="72">
        <v>820</v>
      </c>
      <c r="V404" s="73">
        <v>4.565853658536585</v>
      </c>
      <c r="W404" s="73">
        <v>2924</v>
      </c>
      <c r="X404" s="73">
        <v>2614.4148576344483</v>
      </c>
      <c r="Y404" s="76">
        <v>0</v>
      </c>
      <c r="Z404" s="72">
        <v>2103.5</v>
      </c>
      <c r="AA404" s="72">
        <v>566</v>
      </c>
      <c r="AB404" s="73">
        <v>3.7164310954063606</v>
      </c>
      <c r="AC404" s="73">
        <v>1537.5</v>
      </c>
      <c r="AD404" s="73">
        <v>1744.0172768442476</v>
      </c>
    </row>
    <row r="405" spans="1:30">
      <c r="A405" s="2">
        <v>404</v>
      </c>
      <c r="C405" s="2" t="s">
        <v>1168</v>
      </c>
      <c r="D405" s="2" t="s">
        <v>1174</v>
      </c>
      <c r="E405" s="2" t="s">
        <v>1172</v>
      </c>
      <c r="F405" s="35" t="s">
        <v>1173</v>
      </c>
      <c r="G405" s="74">
        <v>2682.3681849874638</v>
      </c>
      <c r="H405" s="74">
        <v>2.5333333333333257</v>
      </c>
      <c r="I405" s="74">
        <v>1808.3899470627262</v>
      </c>
      <c r="J405" s="74">
        <v>3.5596675552767665</v>
      </c>
      <c r="K405" s="75">
        <v>0.67417663137515094</v>
      </c>
      <c r="L405" s="75">
        <v>-0.56880147406698511</v>
      </c>
      <c r="M405" s="86">
        <v>-32.582336862484901</v>
      </c>
      <c r="N405" s="2" t="s">
        <v>715</v>
      </c>
      <c r="O405" s="2">
        <v>2</v>
      </c>
      <c r="P405" s="2">
        <v>2</v>
      </c>
      <c r="Q405" s="2">
        <v>1</v>
      </c>
      <c r="R405" s="2">
        <v>4</v>
      </c>
      <c r="S405" s="76">
        <v>0</v>
      </c>
      <c r="T405" s="72">
        <v>3893</v>
      </c>
      <c r="U405" s="72">
        <v>817</v>
      </c>
      <c r="V405" s="73">
        <v>4.7649938800489595</v>
      </c>
      <c r="W405" s="73">
        <v>3076</v>
      </c>
      <c r="X405" s="73">
        <v>2750.3215123404798</v>
      </c>
      <c r="Y405" s="76">
        <v>0</v>
      </c>
      <c r="Z405" s="72">
        <v>2214</v>
      </c>
      <c r="AA405" s="72">
        <v>563</v>
      </c>
      <c r="AB405" s="73">
        <v>3.9325044404973357</v>
      </c>
      <c r="AC405" s="73">
        <v>1651</v>
      </c>
      <c r="AD405" s="73">
        <v>1872.7626172812049</v>
      </c>
    </row>
    <row r="406" spans="1:30">
      <c r="A406" s="2">
        <v>405</v>
      </c>
      <c r="B406" s="2" t="s">
        <v>298</v>
      </c>
      <c r="C406" s="2" t="s">
        <v>1168</v>
      </c>
      <c r="D406" s="2" t="s">
        <v>1175</v>
      </c>
      <c r="E406" s="2" t="s">
        <v>1172</v>
      </c>
      <c r="F406" s="35" t="s">
        <v>1173</v>
      </c>
      <c r="G406" s="74"/>
      <c r="H406" s="74"/>
      <c r="I406" s="74"/>
      <c r="J406" s="74"/>
      <c r="K406" s="75"/>
      <c r="L406" s="75"/>
      <c r="M406" s="86"/>
      <c r="O406" s="2">
        <v>2</v>
      </c>
      <c r="P406" s="2">
        <v>2</v>
      </c>
      <c r="Q406" s="2">
        <v>1</v>
      </c>
      <c r="R406" s="2">
        <v>5</v>
      </c>
      <c r="S406" s="76">
        <v>0</v>
      </c>
      <c r="T406" s="72">
        <v>1784.5</v>
      </c>
      <c r="U406" s="72">
        <v>771</v>
      </c>
      <c r="V406" s="73">
        <v>2.3145265888456552</v>
      </c>
      <c r="W406" s="73">
        <v>1013.5</v>
      </c>
      <c r="X406" s="73">
        <v>906.19338516159837</v>
      </c>
      <c r="Y406" s="76">
        <v>0</v>
      </c>
      <c r="Z406" s="72">
        <v>1242.5</v>
      </c>
      <c r="AA406" s="72">
        <v>583.5</v>
      </c>
      <c r="AB406" s="73">
        <v>2.1293916023993145</v>
      </c>
      <c r="AC406" s="73">
        <v>659</v>
      </c>
      <c r="AD406" s="73">
        <v>747.51699866039621</v>
      </c>
    </row>
    <row r="407" spans="1:30">
      <c r="A407" s="2">
        <v>406</v>
      </c>
      <c r="C407" s="2" t="s">
        <v>1168</v>
      </c>
      <c r="D407" s="2" t="s">
        <v>1175</v>
      </c>
      <c r="E407" s="2" t="s">
        <v>1172</v>
      </c>
      <c r="F407" s="35" t="s">
        <v>1173</v>
      </c>
      <c r="G407" s="74">
        <v>1153.641850226692</v>
      </c>
      <c r="H407" s="74">
        <v>21.449331524898277</v>
      </c>
      <c r="I407" s="74">
        <v>699.8755510978217</v>
      </c>
      <c r="J407" s="74">
        <v>6.8071312803889699</v>
      </c>
      <c r="K407" s="75">
        <v>0.60666622917701485</v>
      </c>
      <c r="L407" s="75">
        <v>-0.72102509067802867</v>
      </c>
      <c r="M407" s="86">
        <v>-39.333377082298519</v>
      </c>
      <c r="N407" s="2" t="s">
        <v>715</v>
      </c>
      <c r="O407" s="2">
        <v>2</v>
      </c>
      <c r="P407" s="2">
        <v>2</v>
      </c>
      <c r="Q407" s="2">
        <v>1</v>
      </c>
      <c r="R407" s="2">
        <v>6</v>
      </c>
      <c r="S407" s="76">
        <v>0</v>
      </c>
      <c r="T407" s="72">
        <v>2370</v>
      </c>
      <c r="U407" s="72">
        <v>803</v>
      </c>
      <c r="V407" s="73">
        <v>2.9514321295143211</v>
      </c>
      <c r="W407" s="73">
        <v>1567</v>
      </c>
      <c r="X407" s="73">
        <v>1401.0903152917854</v>
      </c>
      <c r="Y407" s="76">
        <v>0</v>
      </c>
      <c r="Z407" s="72">
        <v>1156</v>
      </c>
      <c r="AA407" s="72">
        <v>581</v>
      </c>
      <c r="AB407" s="73">
        <v>1.9896729776247848</v>
      </c>
      <c r="AC407" s="73">
        <v>575</v>
      </c>
      <c r="AD407" s="73">
        <v>652.23410353524707</v>
      </c>
    </row>
    <row r="408" spans="1:30">
      <c r="A408" s="2">
        <v>407</v>
      </c>
      <c r="B408" s="2" t="s">
        <v>299</v>
      </c>
      <c r="C408" s="2" t="s">
        <v>1168</v>
      </c>
      <c r="D408" s="2" t="s">
        <v>1176</v>
      </c>
      <c r="E408" s="2" t="s">
        <v>1172</v>
      </c>
      <c r="F408" s="35" t="s">
        <v>1173</v>
      </c>
      <c r="G408" s="74"/>
      <c r="H408" s="74"/>
      <c r="I408" s="74"/>
      <c r="J408" s="74"/>
      <c r="K408" s="75"/>
      <c r="L408" s="75"/>
      <c r="M408" s="86"/>
      <c r="O408" s="2">
        <v>2</v>
      </c>
      <c r="P408" s="2">
        <v>2</v>
      </c>
      <c r="Q408" s="2">
        <v>1</v>
      </c>
      <c r="R408" s="2">
        <v>7</v>
      </c>
      <c r="S408" s="76">
        <v>0</v>
      </c>
      <c r="T408" s="72">
        <v>8957</v>
      </c>
      <c r="U408" s="72">
        <v>804</v>
      </c>
      <c r="V408" s="73">
        <v>11.140547263681592</v>
      </c>
      <c r="W408" s="73">
        <v>8153</v>
      </c>
      <c r="X408" s="73">
        <v>7289.7826040675982</v>
      </c>
      <c r="Y408" s="76">
        <v>0</v>
      </c>
      <c r="Z408" s="72">
        <v>6376.5</v>
      </c>
      <c r="AA408" s="72">
        <v>616</v>
      </c>
      <c r="AB408" s="73">
        <v>10.351461038961039</v>
      </c>
      <c r="AC408" s="73">
        <v>5760.5</v>
      </c>
      <c r="AD408" s="73">
        <v>6534.2513972431143</v>
      </c>
    </row>
    <row r="409" spans="1:30">
      <c r="A409" s="2">
        <v>408</v>
      </c>
      <c r="C409" s="2" t="s">
        <v>1168</v>
      </c>
      <c r="D409" s="2" t="s">
        <v>1176</v>
      </c>
      <c r="E409" s="2" t="s">
        <v>1172</v>
      </c>
      <c r="F409" s="35" t="s">
        <v>1173</v>
      </c>
      <c r="G409" s="74">
        <v>7010.1457207826552</v>
      </c>
      <c r="H409" s="74">
        <v>3.989030962022893</v>
      </c>
      <c r="I409" s="74">
        <v>7180.8138998780541</v>
      </c>
      <c r="J409" s="74">
        <v>9.0040281178421839</v>
      </c>
      <c r="K409" s="75">
        <v>1.0243458817966404</v>
      </c>
      <c r="L409" s="75">
        <v>3.4702939650881018E-2</v>
      </c>
      <c r="M409" s="86">
        <v>2.434588179664039</v>
      </c>
      <c r="N409" s="2" t="s">
        <v>715</v>
      </c>
      <c r="O409" s="2">
        <v>2</v>
      </c>
      <c r="P409" s="2">
        <v>2</v>
      </c>
      <c r="Q409" s="2">
        <v>1</v>
      </c>
      <c r="R409" s="2">
        <v>8</v>
      </c>
      <c r="S409" s="76">
        <v>0</v>
      </c>
      <c r="T409" s="72">
        <v>8330.5</v>
      </c>
      <c r="U409" s="72">
        <v>803</v>
      </c>
      <c r="V409" s="73">
        <v>10.374221668742218</v>
      </c>
      <c r="W409" s="73">
        <v>7527.5</v>
      </c>
      <c r="X409" s="73">
        <v>6730.5088374977122</v>
      </c>
      <c r="Y409" s="76">
        <v>0</v>
      </c>
      <c r="Z409" s="72">
        <v>7506</v>
      </c>
      <c r="AA409" s="72">
        <v>605.5</v>
      </c>
      <c r="AB409" s="73">
        <v>12.396366639141206</v>
      </c>
      <c r="AC409" s="73">
        <v>6900.5</v>
      </c>
      <c r="AD409" s="73">
        <v>7827.3764025129949</v>
      </c>
    </row>
    <row r="410" spans="1:30">
      <c r="A410" s="2">
        <v>409</v>
      </c>
      <c r="B410" s="2" t="s">
        <v>300</v>
      </c>
      <c r="C410" s="2" t="s">
        <v>1177</v>
      </c>
      <c r="D410" s="2" t="s">
        <v>2059</v>
      </c>
      <c r="E410" s="2" t="s">
        <v>1178</v>
      </c>
      <c r="F410" s="35" t="s">
        <v>1179</v>
      </c>
      <c r="G410" s="74"/>
      <c r="H410" s="74"/>
      <c r="I410" s="74"/>
      <c r="J410" s="74"/>
      <c r="K410" s="75"/>
      <c r="L410" s="75"/>
      <c r="M410" s="86"/>
      <c r="O410" s="2">
        <v>2</v>
      </c>
      <c r="P410" s="2">
        <v>2</v>
      </c>
      <c r="Q410" s="2">
        <v>1</v>
      </c>
      <c r="R410" s="2">
        <v>9</v>
      </c>
      <c r="S410" s="76">
        <v>0</v>
      </c>
      <c r="T410" s="72">
        <v>4746</v>
      </c>
      <c r="U410" s="72">
        <v>819</v>
      </c>
      <c r="V410" s="73">
        <v>5.7948717948717947</v>
      </c>
      <c r="W410" s="73">
        <v>3927</v>
      </c>
      <c r="X410" s="73">
        <v>3511.2199541485907</v>
      </c>
      <c r="Y410" s="76">
        <v>0</v>
      </c>
      <c r="Z410" s="72">
        <v>1885</v>
      </c>
      <c r="AA410" s="72">
        <v>597</v>
      </c>
      <c r="AB410" s="73">
        <v>3.1574539363484089</v>
      </c>
      <c r="AC410" s="73">
        <v>1288</v>
      </c>
      <c r="AD410" s="73">
        <v>1461.0043919189534</v>
      </c>
    </row>
    <row r="411" spans="1:30">
      <c r="A411" s="2">
        <v>410</v>
      </c>
      <c r="C411" s="2" t="s">
        <v>1177</v>
      </c>
      <c r="D411" s="2" t="s">
        <v>2059</v>
      </c>
      <c r="E411" s="2" t="s">
        <v>1178</v>
      </c>
      <c r="F411" s="35" t="s">
        <v>1179</v>
      </c>
      <c r="G411" s="74">
        <v>3188.8887105859303</v>
      </c>
      <c r="H411" s="74">
        <v>10.10794896957802</v>
      </c>
      <c r="I411" s="74">
        <v>2312.0281070099431</v>
      </c>
      <c r="J411" s="74">
        <v>36.808536734944191</v>
      </c>
      <c r="K411" s="75">
        <v>0.7250262761867059</v>
      </c>
      <c r="L411" s="75">
        <v>-0.46389481308763708</v>
      </c>
      <c r="M411" s="86">
        <v>-27.497372381329409</v>
      </c>
      <c r="N411" s="2" t="s">
        <v>715</v>
      </c>
      <c r="O411" s="2">
        <v>2</v>
      </c>
      <c r="P411" s="2">
        <v>2</v>
      </c>
      <c r="Q411" s="2">
        <v>1</v>
      </c>
      <c r="R411" s="2">
        <v>10</v>
      </c>
      <c r="S411" s="76">
        <v>0</v>
      </c>
      <c r="T411" s="72">
        <v>4012</v>
      </c>
      <c r="U411" s="72">
        <v>806</v>
      </c>
      <c r="V411" s="73">
        <v>4.9776674937965257</v>
      </c>
      <c r="W411" s="73">
        <v>3206</v>
      </c>
      <c r="X411" s="73">
        <v>2866.55746702327</v>
      </c>
      <c r="Y411" s="76">
        <v>0</v>
      </c>
      <c r="Z411" s="72">
        <v>3440.5</v>
      </c>
      <c r="AA411" s="72">
        <v>652</v>
      </c>
      <c r="AB411" s="73">
        <v>5.2768404907975457</v>
      </c>
      <c r="AC411" s="73">
        <v>2788.5</v>
      </c>
      <c r="AD411" s="73">
        <v>3163.0518221009329</v>
      </c>
    </row>
    <row r="412" spans="1:30">
      <c r="A412" s="2">
        <v>411</v>
      </c>
      <c r="B412" s="2" t="s">
        <v>301</v>
      </c>
      <c r="C412" s="2" t="s">
        <v>1180</v>
      </c>
      <c r="D412" s="2" t="s">
        <v>2059</v>
      </c>
      <c r="E412" s="2" t="s">
        <v>1181</v>
      </c>
      <c r="F412" s="35" t="s">
        <v>1182</v>
      </c>
      <c r="G412" s="74"/>
      <c r="H412" s="74"/>
      <c r="I412" s="74"/>
      <c r="J412" s="74"/>
      <c r="K412" s="75"/>
      <c r="L412" s="75"/>
      <c r="M412" s="86"/>
      <c r="O412" s="2">
        <v>2</v>
      </c>
      <c r="P412" s="2">
        <v>2</v>
      </c>
      <c r="Q412" s="2">
        <v>2</v>
      </c>
      <c r="R412" s="2">
        <v>1</v>
      </c>
      <c r="S412" s="76">
        <v>0</v>
      </c>
      <c r="T412" s="72">
        <v>3063.5</v>
      </c>
      <c r="U412" s="72">
        <v>824</v>
      </c>
      <c r="V412" s="73">
        <v>3.7178398058252426</v>
      </c>
      <c r="W412" s="73">
        <v>2239.5</v>
      </c>
      <c r="X412" s="73">
        <v>2002.3878500931421</v>
      </c>
      <c r="Y412" s="76">
        <v>0</v>
      </c>
      <c r="Z412" s="72">
        <v>2688</v>
      </c>
      <c r="AA412" s="72">
        <v>604</v>
      </c>
      <c r="AB412" s="73">
        <v>4.4503311258278142</v>
      </c>
      <c r="AC412" s="73">
        <v>2084</v>
      </c>
      <c r="AD412" s="73">
        <v>2363.9232552477474</v>
      </c>
    </row>
    <row r="413" spans="1:30">
      <c r="A413" s="2">
        <v>412</v>
      </c>
      <c r="C413" s="2" t="s">
        <v>1180</v>
      </c>
      <c r="D413" s="2" t="s">
        <v>2059</v>
      </c>
      <c r="E413" s="2" t="s">
        <v>1181</v>
      </c>
      <c r="F413" s="35" t="s">
        <v>1182</v>
      </c>
      <c r="G413" s="74">
        <v>1825.3515498839695</v>
      </c>
      <c r="H413" s="74">
        <v>9.6987509184423217</v>
      </c>
      <c r="I413" s="74">
        <v>2333.8637704761231</v>
      </c>
      <c r="J413" s="74">
        <v>1.2879708383961055</v>
      </c>
      <c r="K413" s="75">
        <v>1.2785831697047496</v>
      </c>
      <c r="L413" s="75">
        <v>0.35454600854044033</v>
      </c>
      <c r="M413" s="86">
        <v>27.858316970474966</v>
      </c>
      <c r="N413" s="2" t="s">
        <v>715</v>
      </c>
      <c r="O413" s="2">
        <v>2</v>
      </c>
      <c r="P413" s="2">
        <v>2</v>
      </c>
      <c r="Q413" s="2">
        <v>2</v>
      </c>
      <c r="R413" s="2">
        <v>2</v>
      </c>
      <c r="S413" s="76">
        <v>0</v>
      </c>
      <c r="T413" s="72">
        <v>2669.5</v>
      </c>
      <c r="U413" s="72">
        <v>826</v>
      </c>
      <c r="V413" s="73">
        <v>3.2318401937046004</v>
      </c>
      <c r="W413" s="73">
        <v>1843.5</v>
      </c>
      <c r="X413" s="73">
        <v>1648.3152496747969</v>
      </c>
      <c r="Y413" s="76">
        <v>0</v>
      </c>
      <c r="Z413" s="72">
        <v>2635</v>
      </c>
      <c r="AA413" s="72">
        <v>604</v>
      </c>
      <c r="AB413" s="73">
        <v>4.362582781456954</v>
      </c>
      <c r="AC413" s="73">
        <v>2031</v>
      </c>
      <c r="AD413" s="73">
        <v>2303.8042857044989</v>
      </c>
    </row>
    <row r="414" spans="1:30">
      <c r="A414" s="2">
        <v>413</v>
      </c>
      <c r="B414" s="2" t="s">
        <v>302</v>
      </c>
      <c r="C414" s="2" t="s">
        <v>1183</v>
      </c>
      <c r="D414" s="2" t="s">
        <v>2059</v>
      </c>
      <c r="E414" s="2" t="s">
        <v>1184</v>
      </c>
      <c r="F414" s="35" t="s">
        <v>1185</v>
      </c>
      <c r="G414" s="74"/>
      <c r="H414" s="74"/>
      <c r="I414" s="74"/>
      <c r="J414" s="74"/>
      <c r="K414" s="75"/>
      <c r="L414" s="75"/>
      <c r="M414" s="86"/>
      <c r="O414" s="2">
        <v>2</v>
      </c>
      <c r="P414" s="2">
        <v>2</v>
      </c>
      <c r="Q414" s="2">
        <v>2</v>
      </c>
      <c r="R414" s="2">
        <v>3</v>
      </c>
      <c r="S414" s="76">
        <v>0</v>
      </c>
      <c r="T414" s="72">
        <v>1786</v>
      </c>
      <c r="U414" s="72">
        <v>803</v>
      </c>
      <c r="V414" s="73">
        <v>2.224159402241594</v>
      </c>
      <c r="W414" s="73">
        <v>983</v>
      </c>
      <c r="X414" s="73">
        <v>878.9226419475591</v>
      </c>
      <c r="Y414" s="76">
        <v>0</v>
      </c>
      <c r="Z414" s="72">
        <v>1452.5</v>
      </c>
      <c r="AA414" s="72">
        <v>580</v>
      </c>
      <c r="AB414" s="73">
        <v>2.5043103448275863</v>
      </c>
      <c r="AC414" s="73">
        <v>872.5</v>
      </c>
      <c r="AD414" s="73">
        <v>989.69435710348353</v>
      </c>
    </row>
    <row r="415" spans="1:30">
      <c r="A415" s="2">
        <v>414</v>
      </c>
      <c r="C415" s="2" t="s">
        <v>1183</v>
      </c>
      <c r="D415" s="2" t="s">
        <v>2059</v>
      </c>
      <c r="E415" s="2" t="s">
        <v>1184</v>
      </c>
      <c r="F415" s="35" t="s">
        <v>1185</v>
      </c>
      <c r="G415" s="74">
        <v>1057.3001262492255</v>
      </c>
      <c r="H415" s="74">
        <v>16.871035940803385</v>
      </c>
      <c r="I415" s="74">
        <v>853.85951554114297</v>
      </c>
      <c r="J415" s="74">
        <v>15.908336100963133</v>
      </c>
      <c r="K415" s="75">
        <v>0.80758480429791624</v>
      </c>
      <c r="L415" s="75">
        <v>-0.30831433004547698</v>
      </c>
      <c r="M415" s="86">
        <v>-19.241519570208371</v>
      </c>
      <c r="N415" s="2" t="s">
        <v>715</v>
      </c>
      <c r="O415" s="2">
        <v>2</v>
      </c>
      <c r="P415" s="2">
        <v>2</v>
      </c>
      <c r="Q415" s="2">
        <v>2</v>
      </c>
      <c r="R415" s="2">
        <v>4</v>
      </c>
      <c r="S415" s="76">
        <v>0</v>
      </c>
      <c r="T415" s="72">
        <v>2166</v>
      </c>
      <c r="U415" s="72">
        <v>784</v>
      </c>
      <c r="V415" s="73">
        <v>2.7627551020408165</v>
      </c>
      <c r="W415" s="73">
        <v>1382</v>
      </c>
      <c r="X415" s="73">
        <v>1235.6776105508918</v>
      </c>
      <c r="Y415" s="76">
        <v>0</v>
      </c>
      <c r="Z415" s="72">
        <v>1195</v>
      </c>
      <c r="AA415" s="72">
        <v>562</v>
      </c>
      <c r="AB415" s="73">
        <v>2.1263345195729539</v>
      </c>
      <c r="AC415" s="73">
        <v>633</v>
      </c>
      <c r="AD415" s="73">
        <v>718.02467397880241</v>
      </c>
    </row>
    <row r="416" spans="1:30">
      <c r="A416" s="2">
        <v>415</v>
      </c>
      <c r="B416" s="2" t="s">
        <v>303</v>
      </c>
      <c r="C416" s="2" t="s">
        <v>1186</v>
      </c>
      <c r="D416" s="2" t="s">
        <v>2059</v>
      </c>
      <c r="E416" s="2" t="s">
        <v>1187</v>
      </c>
      <c r="F416" s="35" t="s">
        <v>1188</v>
      </c>
      <c r="G416" s="74"/>
      <c r="H416" s="74"/>
      <c r="I416" s="74"/>
      <c r="J416" s="74"/>
      <c r="K416" s="75"/>
      <c r="L416" s="75"/>
      <c r="M416" s="86"/>
      <c r="O416" s="2">
        <v>2</v>
      </c>
      <c r="P416" s="2">
        <v>2</v>
      </c>
      <c r="Q416" s="2">
        <v>2</v>
      </c>
      <c r="R416" s="2">
        <v>5</v>
      </c>
      <c r="S416" s="76">
        <v>0</v>
      </c>
      <c r="T416" s="72">
        <v>1181</v>
      </c>
      <c r="U416" s="72">
        <v>767</v>
      </c>
      <c r="V416" s="73">
        <v>1.5397653194263363</v>
      </c>
      <c r="W416" s="73">
        <v>414</v>
      </c>
      <c r="X416" s="73">
        <v>370.16680952827005</v>
      </c>
      <c r="Y416" s="76">
        <v>0</v>
      </c>
      <c r="Z416" s="72">
        <v>1221</v>
      </c>
      <c r="AA416" s="72">
        <v>593</v>
      </c>
      <c r="AB416" s="73">
        <v>2.0590219224283306</v>
      </c>
      <c r="AC416" s="73">
        <v>628</v>
      </c>
      <c r="AD416" s="73">
        <v>712.35307307849587</v>
      </c>
    </row>
    <row r="417" spans="1:30">
      <c r="A417" s="2">
        <v>416</v>
      </c>
      <c r="C417" s="2" t="s">
        <v>1186</v>
      </c>
      <c r="D417" s="2" t="s">
        <v>2059</v>
      </c>
      <c r="E417" s="2" t="s">
        <v>1187</v>
      </c>
      <c r="F417" s="35" t="s">
        <v>1188</v>
      </c>
      <c r="G417" s="74">
        <v>568.66205521734241</v>
      </c>
      <c r="H417" s="74">
        <v>34.905660377358494</v>
      </c>
      <c r="I417" s="74">
        <v>702.7113515479748</v>
      </c>
      <c r="J417" s="74">
        <v>1.3720742534301893</v>
      </c>
      <c r="K417" s="75">
        <v>1.235727520591116</v>
      </c>
      <c r="L417" s="75">
        <v>0.30536066231284942</v>
      </c>
      <c r="M417" s="86">
        <v>23.572752059111593</v>
      </c>
      <c r="N417" s="2" t="s">
        <v>715</v>
      </c>
      <c r="O417" s="2">
        <v>2</v>
      </c>
      <c r="P417" s="2">
        <v>2</v>
      </c>
      <c r="Q417" s="2">
        <v>2</v>
      </c>
      <c r="R417" s="2">
        <v>6</v>
      </c>
      <c r="S417" s="76">
        <v>0</v>
      </c>
      <c r="T417" s="72">
        <v>1637</v>
      </c>
      <c r="U417" s="72">
        <v>779</v>
      </c>
      <c r="V417" s="73">
        <v>2.1014120667522467</v>
      </c>
      <c r="W417" s="73">
        <v>858</v>
      </c>
      <c r="X417" s="73">
        <v>767.15730090641478</v>
      </c>
      <c r="Y417" s="76">
        <v>0</v>
      </c>
      <c r="Z417" s="72">
        <v>1206</v>
      </c>
      <c r="AA417" s="72">
        <v>595</v>
      </c>
      <c r="AB417" s="73">
        <v>2.0268907563025209</v>
      </c>
      <c r="AC417" s="73">
        <v>611</v>
      </c>
      <c r="AD417" s="73">
        <v>693.06963001745385</v>
      </c>
    </row>
    <row r="418" spans="1:30">
      <c r="A418" s="2">
        <v>417</v>
      </c>
      <c r="B418" s="2" t="s">
        <v>304</v>
      </c>
      <c r="C418" s="2" t="s">
        <v>1189</v>
      </c>
      <c r="D418" s="2" t="s">
        <v>2059</v>
      </c>
      <c r="E418" s="2" t="s">
        <v>1190</v>
      </c>
      <c r="F418" s="35" t="s">
        <v>1191</v>
      </c>
      <c r="G418" s="74"/>
      <c r="H418" s="74"/>
      <c r="I418" s="74"/>
      <c r="J418" s="74"/>
      <c r="K418" s="75"/>
      <c r="L418" s="75"/>
      <c r="M418" s="86"/>
      <c r="O418" s="2">
        <v>2</v>
      </c>
      <c r="P418" s="2">
        <v>2</v>
      </c>
      <c r="Q418" s="2">
        <v>2</v>
      </c>
      <c r="R418" s="2">
        <v>7</v>
      </c>
      <c r="S418" s="76">
        <v>0</v>
      </c>
      <c r="T418" s="72">
        <v>5011.5</v>
      </c>
      <c r="U418" s="72">
        <v>785</v>
      </c>
      <c r="V418" s="73">
        <v>6.3840764331210194</v>
      </c>
      <c r="W418" s="73">
        <v>4226.5</v>
      </c>
      <c r="X418" s="73">
        <v>3779.0097112831727</v>
      </c>
      <c r="Y418" s="76">
        <v>0</v>
      </c>
      <c r="Z418" s="72">
        <v>2418.5</v>
      </c>
      <c r="AA418" s="72">
        <v>606</v>
      </c>
      <c r="AB418" s="73">
        <v>3.9909240924092408</v>
      </c>
      <c r="AC418" s="73">
        <v>1812.5</v>
      </c>
      <c r="AD418" s="73">
        <v>2055.9553263611047</v>
      </c>
    </row>
    <row r="419" spans="1:30">
      <c r="A419" s="2">
        <v>418</v>
      </c>
      <c r="C419" s="2" t="s">
        <v>1189</v>
      </c>
      <c r="D419" s="2" t="s">
        <v>2059</v>
      </c>
      <c r="E419" s="2" t="s">
        <v>1190</v>
      </c>
      <c r="F419" s="35" t="s">
        <v>1191</v>
      </c>
      <c r="G419" s="74">
        <v>3220.183006077451</v>
      </c>
      <c r="H419" s="74">
        <v>17.35388032764126</v>
      </c>
      <c r="I419" s="74">
        <v>2104.4475140587256</v>
      </c>
      <c r="J419" s="74">
        <v>2.3042716615011631</v>
      </c>
      <c r="K419" s="75">
        <v>0.65351798642716952</v>
      </c>
      <c r="L419" s="75">
        <v>-0.61370115179368034</v>
      </c>
      <c r="M419" s="86">
        <v>-34.64820135728305</v>
      </c>
      <c r="N419" s="2" t="s">
        <v>715</v>
      </c>
      <c r="O419" s="2">
        <v>2</v>
      </c>
      <c r="P419" s="2">
        <v>2</v>
      </c>
      <c r="Q419" s="2">
        <v>2</v>
      </c>
      <c r="R419" s="2">
        <v>8</v>
      </c>
      <c r="S419" s="76">
        <v>0</v>
      </c>
      <c r="T419" s="72">
        <v>3764.5</v>
      </c>
      <c r="U419" s="72">
        <v>788</v>
      </c>
      <c r="V419" s="73">
        <v>4.7772842639593911</v>
      </c>
      <c r="W419" s="73">
        <v>2976.5</v>
      </c>
      <c r="X419" s="73">
        <v>2661.3563008717292</v>
      </c>
      <c r="Y419" s="76">
        <v>0</v>
      </c>
      <c r="Z419" s="72">
        <v>2510</v>
      </c>
      <c r="AA419" s="72">
        <v>612</v>
      </c>
      <c r="AB419" s="73">
        <v>4.1013071895424833</v>
      </c>
      <c r="AC419" s="73">
        <v>1898</v>
      </c>
      <c r="AD419" s="73">
        <v>2152.939701756346</v>
      </c>
    </row>
    <row r="420" spans="1:30">
      <c r="A420" s="2">
        <v>419</v>
      </c>
      <c r="B420" s="2" t="s">
        <v>306</v>
      </c>
      <c r="C420" s="2" t="s">
        <v>1194</v>
      </c>
      <c r="D420" s="2" t="s">
        <v>2059</v>
      </c>
      <c r="E420" s="2" t="s">
        <v>1192</v>
      </c>
      <c r="F420" s="35" t="s">
        <v>1193</v>
      </c>
      <c r="G420" s="74"/>
      <c r="H420" s="74"/>
      <c r="I420" s="74"/>
      <c r="J420" s="74"/>
      <c r="K420" s="75"/>
      <c r="L420" s="75"/>
      <c r="M420" s="86"/>
      <c r="O420" s="2">
        <v>2</v>
      </c>
      <c r="P420" s="2">
        <v>2</v>
      </c>
      <c r="Q420" s="2">
        <v>2</v>
      </c>
      <c r="R420" s="2">
        <v>9</v>
      </c>
      <c r="S420" s="76">
        <v>0</v>
      </c>
      <c r="T420" s="72">
        <v>3800</v>
      </c>
      <c r="U420" s="72">
        <v>831</v>
      </c>
      <c r="V420" s="73">
        <v>4.57280385078219</v>
      </c>
      <c r="W420" s="73">
        <v>2969</v>
      </c>
      <c r="X420" s="73">
        <v>2654.6503804092604</v>
      </c>
      <c r="Y420" s="76">
        <v>0</v>
      </c>
      <c r="Z420" s="72">
        <v>2091.5</v>
      </c>
      <c r="AA420" s="72">
        <v>613</v>
      </c>
      <c r="AB420" s="73">
        <v>3.4119086460032628</v>
      </c>
      <c r="AC420" s="73">
        <v>1478.5</v>
      </c>
      <c r="AD420" s="73">
        <v>1677.0923862206309</v>
      </c>
    </row>
    <row r="421" spans="1:30">
      <c r="A421" s="2">
        <v>420</v>
      </c>
      <c r="C421" s="2" t="s">
        <v>1194</v>
      </c>
      <c r="D421" s="2" t="s">
        <v>2059</v>
      </c>
      <c r="E421" s="2" t="s">
        <v>1192</v>
      </c>
      <c r="F421" s="35" t="s">
        <v>1193</v>
      </c>
      <c r="G421" s="74">
        <v>2899.1929466072843</v>
      </c>
      <c r="H421" s="74">
        <v>8.4348496530454931</v>
      </c>
      <c r="I421" s="74">
        <v>3222.603631554151</v>
      </c>
      <c r="J421" s="74">
        <v>47.958465329109465</v>
      </c>
      <c r="K421" s="75">
        <v>1.1115519701182119</v>
      </c>
      <c r="L421" s="75">
        <v>0.15257540250708251</v>
      </c>
      <c r="M421" s="86">
        <v>11.155197011821198</v>
      </c>
      <c r="N421" s="2" t="s">
        <v>715</v>
      </c>
      <c r="O421" s="2">
        <v>2</v>
      </c>
      <c r="P421" s="2">
        <v>2</v>
      </c>
      <c r="Q421" s="2">
        <v>2</v>
      </c>
      <c r="R421" s="2">
        <v>10</v>
      </c>
      <c r="S421" s="76">
        <v>0</v>
      </c>
      <c r="T421" s="72">
        <v>4321</v>
      </c>
      <c r="U421" s="72">
        <v>805</v>
      </c>
      <c r="V421" s="73">
        <v>5.3677018633540374</v>
      </c>
      <c r="W421" s="73">
        <v>3516</v>
      </c>
      <c r="X421" s="73">
        <v>3143.7355128053082</v>
      </c>
      <c r="Y421" s="76">
        <v>0</v>
      </c>
      <c r="Z421" s="72">
        <v>4833.5</v>
      </c>
      <c r="AA421" s="72">
        <v>630</v>
      </c>
      <c r="AB421" s="73">
        <v>7.6722222222222225</v>
      </c>
      <c r="AC421" s="73">
        <v>4203.5</v>
      </c>
      <c r="AD421" s="73">
        <v>4768.114876887671</v>
      </c>
    </row>
    <row r="422" spans="1:30">
      <c r="A422" s="2">
        <v>421</v>
      </c>
      <c r="B422" s="2" t="s">
        <v>1059</v>
      </c>
      <c r="C422" s="2" t="s">
        <v>1194</v>
      </c>
      <c r="D422" s="2" t="s">
        <v>1197</v>
      </c>
      <c r="E422" s="2" t="s">
        <v>1192</v>
      </c>
      <c r="F422" s="35" t="s">
        <v>1193</v>
      </c>
      <c r="G422" s="74"/>
      <c r="H422" s="74"/>
      <c r="I422" s="74"/>
      <c r="J422" s="74"/>
      <c r="K422" s="75"/>
      <c r="L422" s="75"/>
      <c r="M422" s="86"/>
      <c r="O422" s="2">
        <v>2</v>
      </c>
      <c r="P422" s="2">
        <v>2</v>
      </c>
      <c r="Q422" s="2">
        <v>3</v>
      </c>
      <c r="R422" s="2">
        <v>1</v>
      </c>
      <c r="S422" s="76">
        <v>0</v>
      </c>
      <c r="T422" s="72">
        <v>3227</v>
      </c>
      <c r="U422" s="72">
        <v>824</v>
      </c>
      <c r="V422" s="73">
        <v>3.91626213592233</v>
      </c>
      <c r="W422" s="73">
        <v>2403</v>
      </c>
      <c r="X422" s="73">
        <v>2148.576916174959</v>
      </c>
      <c r="Y422" s="76">
        <v>0</v>
      </c>
      <c r="Z422" s="72">
        <v>2715</v>
      </c>
      <c r="AA422" s="72">
        <v>599</v>
      </c>
      <c r="AB422" s="73">
        <v>4.5325542570951587</v>
      </c>
      <c r="AC422" s="73">
        <v>2116</v>
      </c>
      <c r="AD422" s="73">
        <v>2400.2215010097093</v>
      </c>
    </row>
    <row r="423" spans="1:30">
      <c r="A423" s="2">
        <v>422</v>
      </c>
      <c r="C423" s="2" t="s">
        <v>1194</v>
      </c>
      <c r="D423" s="2" t="s">
        <v>1197</v>
      </c>
      <c r="E423" s="2" t="s">
        <v>1192</v>
      </c>
      <c r="F423" s="35" t="s">
        <v>1193</v>
      </c>
      <c r="G423" s="74">
        <v>2158.4122661865795</v>
      </c>
      <c r="H423" s="74">
        <v>0.45567522783760217</v>
      </c>
      <c r="I423" s="74">
        <v>2050.8508855508289</v>
      </c>
      <c r="J423" s="74">
        <v>17.035398230088504</v>
      </c>
      <c r="K423" s="75">
        <v>0.95016643376207877</v>
      </c>
      <c r="L423" s="75">
        <v>-7.3747852883230533E-2</v>
      </c>
      <c r="M423" s="86">
        <v>-4.9833566237921216</v>
      </c>
      <c r="N423" s="2" t="s">
        <v>715</v>
      </c>
      <c r="O423" s="2">
        <v>2</v>
      </c>
      <c r="P423" s="2">
        <v>2</v>
      </c>
      <c r="Q423" s="2">
        <v>3</v>
      </c>
      <c r="R423" s="2">
        <v>2</v>
      </c>
      <c r="S423" s="76">
        <v>0</v>
      </c>
      <c r="T423" s="72">
        <v>3233</v>
      </c>
      <c r="U423" s="72">
        <v>808</v>
      </c>
      <c r="V423" s="73">
        <v>4.0012376237623766</v>
      </c>
      <c r="W423" s="73">
        <v>2425</v>
      </c>
      <c r="X423" s="73">
        <v>2168.2476161982004</v>
      </c>
      <c r="Y423" s="76">
        <v>0</v>
      </c>
      <c r="Z423" s="72">
        <v>2106</v>
      </c>
      <c r="AA423" s="72">
        <v>606</v>
      </c>
      <c r="AB423" s="73">
        <v>3.4752475247524752</v>
      </c>
      <c r="AC423" s="73">
        <v>1500</v>
      </c>
      <c r="AD423" s="73">
        <v>1701.4802700919488</v>
      </c>
    </row>
    <row r="424" spans="1:30">
      <c r="A424" s="2">
        <v>423</v>
      </c>
      <c r="B424" s="2" t="s">
        <v>307</v>
      </c>
      <c r="C424" s="2" t="s">
        <v>1194</v>
      </c>
      <c r="D424" s="2" t="s">
        <v>1195</v>
      </c>
      <c r="E424" s="2" t="s">
        <v>1192</v>
      </c>
      <c r="F424" s="35" t="s">
        <v>1193</v>
      </c>
      <c r="G424" s="74"/>
      <c r="H424" s="74"/>
      <c r="I424" s="74"/>
      <c r="J424" s="74"/>
      <c r="K424" s="75"/>
      <c r="L424" s="75"/>
      <c r="M424" s="86"/>
      <c r="O424" s="2">
        <v>2</v>
      </c>
      <c r="P424" s="2">
        <v>2</v>
      </c>
      <c r="Q424" s="2">
        <v>3</v>
      </c>
      <c r="R424" s="2">
        <v>3</v>
      </c>
      <c r="S424" s="76">
        <v>0</v>
      </c>
      <c r="T424" s="72">
        <v>2095</v>
      </c>
      <c r="U424" s="72">
        <v>798</v>
      </c>
      <c r="V424" s="73">
        <v>2.6253132832080199</v>
      </c>
      <c r="W424" s="73">
        <v>1297</v>
      </c>
      <c r="X424" s="73">
        <v>1159.6771786429138</v>
      </c>
      <c r="Y424" s="76">
        <v>0</v>
      </c>
      <c r="Z424" s="72">
        <v>1090</v>
      </c>
      <c r="AA424" s="72">
        <v>585</v>
      </c>
      <c r="AB424" s="73">
        <v>1.8632478632478633</v>
      </c>
      <c r="AC424" s="73">
        <v>505</v>
      </c>
      <c r="AD424" s="73">
        <v>572.83169093095614</v>
      </c>
    </row>
    <row r="425" spans="1:30">
      <c r="A425" s="2">
        <v>424</v>
      </c>
      <c r="C425" s="2" t="s">
        <v>1194</v>
      </c>
      <c r="D425" s="2" t="s">
        <v>1195</v>
      </c>
      <c r="E425" s="2" t="s">
        <v>1192</v>
      </c>
      <c r="F425" s="35" t="s">
        <v>1193</v>
      </c>
      <c r="G425" s="74">
        <v>1456.5259244481931</v>
      </c>
      <c r="H425" s="74">
        <v>20.380601596071209</v>
      </c>
      <c r="I425" s="74">
        <v>655.06990398540029</v>
      </c>
      <c r="J425" s="74">
        <v>12.554112554112548</v>
      </c>
      <c r="K425" s="75">
        <v>0.4497481939661146</v>
      </c>
      <c r="L425" s="75">
        <v>-1.1528106067654946</v>
      </c>
      <c r="M425" s="86">
        <v>-55.025180603388549</v>
      </c>
      <c r="N425" s="2" t="s">
        <v>715</v>
      </c>
      <c r="O425" s="2">
        <v>2</v>
      </c>
      <c r="P425" s="2">
        <v>2</v>
      </c>
      <c r="Q425" s="2">
        <v>3</v>
      </c>
      <c r="R425" s="2">
        <v>4</v>
      </c>
      <c r="S425" s="76">
        <v>0</v>
      </c>
      <c r="T425" s="72">
        <v>2770</v>
      </c>
      <c r="U425" s="72">
        <v>809</v>
      </c>
      <c r="V425" s="73">
        <v>3.4239802224969096</v>
      </c>
      <c r="W425" s="73">
        <v>1961</v>
      </c>
      <c r="X425" s="73">
        <v>1753.3746702534725</v>
      </c>
      <c r="Y425" s="76">
        <v>0</v>
      </c>
      <c r="Z425" s="72">
        <v>1240</v>
      </c>
      <c r="AA425" s="72">
        <v>590</v>
      </c>
      <c r="AB425" s="73">
        <v>2.1016949152542375</v>
      </c>
      <c r="AC425" s="73">
        <v>650</v>
      </c>
      <c r="AD425" s="73">
        <v>737.30811703984443</v>
      </c>
    </row>
    <row r="426" spans="1:30">
      <c r="A426" s="2">
        <v>425</v>
      </c>
      <c r="B426" s="2" t="s">
        <v>308</v>
      </c>
      <c r="C426" s="2" t="s">
        <v>1194</v>
      </c>
      <c r="D426" s="2" t="s">
        <v>1195</v>
      </c>
      <c r="E426" s="2" t="s">
        <v>1192</v>
      </c>
      <c r="F426" s="35" t="s">
        <v>1193</v>
      </c>
      <c r="G426" s="74"/>
      <c r="H426" s="74"/>
      <c r="I426" s="74"/>
      <c r="J426" s="74"/>
      <c r="K426" s="75"/>
      <c r="L426" s="75"/>
      <c r="M426" s="86"/>
      <c r="O426" s="2">
        <v>2</v>
      </c>
      <c r="P426" s="2">
        <v>2</v>
      </c>
      <c r="Q426" s="2">
        <v>3</v>
      </c>
      <c r="R426" s="2">
        <v>5</v>
      </c>
      <c r="S426" s="76">
        <v>0</v>
      </c>
      <c r="T426" s="72">
        <v>2945</v>
      </c>
      <c r="U426" s="72">
        <v>781</v>
      </c>
      <c r="V426" s="73">
        <v>3.7708066581306019</v>
      </c>
      <c r="W426" s="73">
        <v>2164</v>
      </c>
      <c r="X426" s="73">
        <v>1934.8815841042908</v>
      </c>
      <c r="Y426" s="76">
        <v>0</v>
      </c>
      <c r="Z426" s="72">
        <v>2401</v>
      </c>
      <c r="AA426" s="72">
        <v>601</v>
      </c>
      <c r="AB426" s="73">
        <v>3.9950083194675541</v>
      </c>
      <c r="AC426" s="73">
        <v>1800</v>
      </c>
      <c r="AD426" s="73">
        <v>2041.7763241103385</v>
      </c>
    </row>
    <row r="427" spans="1:30">
      <c r="A427" s="2">
        <v>426</v>
      </c>
      <c r="C427" s="2" t="s">
        <v>1194</v>
      </c>
      <c r="D427" s="2" t="s">
        <v>1195</v>
      </c>
      <c r="E427" s="2" t="s">
        <v>1192</v>
      </c>
      <c r="F427" s="35" t="s">
        <v>1193</v>
      </c>
      <c r="G427" s="74">
        <v>1242.3835310133604</v>
      </c>
      <c r="H427" s="74">
        <v>55.739474631162302</v>
      </c>
      <c r="I427" s="74">
        <v>1837.3151116542895</v>
      </c>
      <c r="J427" s="74">
        <v>11.128260534033018</v>
      </c>
      <c r="K427" s="75">
        <v>1.4788630610353215</v>
      </c>
      <c r="L427" s="75">
        <v>0.56448846872379954</v>
      </c>
      <c r="M427" s="86">
        <v>47.886306103532149</v>
      </c>
      <c r="N427" s="2" t="s">
        <v>715</v>
      </c>
      <c r="O427" s="2">
        <v>2</v>
      </c>
      <c r="P427" s="2">
        <v>2</v>
      </c>
      <c r="Q427" s="2">
        <v>3</v>
      </c>
      <c r="R427" s="2">
        <v>6</v>
      </c>
      <c r="S427" s="76">
        <v>0</v>
      </c>
      <c r="T427" s="72">
        <v>1392.5</v>
      </c>
      <c r="U427" s="72">
        <v>777.5</v>
      </c>
      <c r="V427" s="73">
        <v>1.7909967845659165</v>
      </c>
      <c r="W427" s="73">
        <v>615</v>
      </c>
      <c r="X427" s="73">
        <v>549.88547792243014</v>
      </c>
      <c r="Y427" s="76">
        <v>0</v>
      </c>
      <c r="Z427" s="72">
        <v>2039.5</v>
      </c>
      <c r="AA427" s="72">
        <v>600</v>
      </c>
      <c r="AB427" s="73">
        <v>3.3991666666666664</v>
      </c>
      <c r="AC427" s="73">
        <v>1439.5</v>
      </c>
      <c r="AD427" s="73">
        <v>1632.8538991982402</v>
      </c>
    </row>
    <row r="428" spans="1:30">
      <c r="A428" s="2">
        <v>427</v>
      </c>
      <c r="B428" s="2" t="s">
        <v>309</v>
      </c>
      <c r="C428" s="2" t="s">
        <v>1194</v>
      </c>
      <c r="D428" s="2" t="s">
        <v>1196</v>
      </c>
      <c r="E428" s="2" t="s">
        <v>1192</v>
      </c>
      <c r="F428" s="35" t="s">
        <v>1193</v>
      </c>
      <c r="G428" s="74"/>
      <c r="H428" s="74"/>
      <c r="I428" s="74"/>
      <c r="J428" s="74"/>
      <c r="K428" s="75"/>
      <c r="L428" s="75"/>
      <c r="M428" s="86"/>
      <c r="O428" s="2">
        <v>2</v>
      </c>
      <c r="P428" s="2">
        <v>2</v>
      </c>
      <c r="Q428" s="2">
        <v>3</v>
      </c>
      <c r="R428" s="2">
        <v>7</v>
      </c>
      <c r="S428" s="76">
        <v>0</v>
      </c>
      <c r="T428" s="72">
        <v>4856.5</v>
      </c>
      <c r="U428" s="72">
        <v>806.5</v>
      </c>
      <c r="V428" s="73">
        <v>6.0216986980781151</v>
      </c>
      <c r="W428" s="73">
        <v>4050</v>
      </c>
      <c r="X428" s="73">
        <v>3621.1970497330767</v>
      </c>
      <c r="Y428" s="76">
        <v>0</v>
      </c>
      <c r="Z428" s="72">
        <v>2101</v>
      </c>
      <c r="AA428" s="72">
        <v>607</v>
      </c>
      <c r="AB428" s="73">
        <v>3.4612850082372324</v>
      </c>
      <c r="AC428" s="73">
        <v>1494</v>
      </c>
      <c r="AD428" s="73">
        <v>1694.6743490115809</v>
      </c>
    </row>
    <row r="429" spans="1:30">
      <c r="A429" s="2">
        <v>428</v>
      </c>
      <c r="C429" s="2" t="s">
        <v>1194</v>
      </c>
      <c r="D429" s="2" t="s">
        <v>1196</v>
      </c>
      <c r="E429" s="2" t="s">
        <v>1192</v>
      </c>
      <c r="F429" s="35" t="s">
        <v>1193</v>
      </c>
      <c r="G429" s="74">
        <v>2585.3558689637512</v>
      </c>
      <c r="H429" s="74">
        <v>40.065709839183803</v>
      </c>
      <c r="I429" s="74">
        <v>1654.9731427094355</v>
      </c>
      <c r="J429" s="74">
        <v>2.3989033584647013</v>
      </c>
      <c r="K429" s="75">
        <v>0.64013359343554244</v>
      </c>
      <c r="L429" s="75">
        <v>-0.64355507340899476</v>
      </c>
      <c r="M429" s="86">
        <v>-35.986640656445758</v>
      </c>
      <c r="N429" s="2" t="s">
        <v>715</v>
      </c>
      <c r="O429" s="2">
        <v>2</v>
      </c>
      <c r="P429" s="2">
        <v>2</v>
      </c>
      <c r="Q429" s="2">
        <v>3</v>
      </c>
      <c r="R429" s="2">
        <v>8</v>
      </c>
      <c r="S429" s="76">
        <v>0</v>
      </c>
      <c r="T429" s="72">
        <v>2504</v>
      </c>
      <c r="U429" s="72">
        <v>771</v>
      </c>
      <c r="V429" s="73">
        <v>3.2477302204928664</v>
      </c>
      <c r="W429" s="73">
        <v>1733</v>
      </c>
      <c r="X429" s="73">
        <v>1549.5146881944252</v>
      </c>
      <c r="Y429" s="76">
        <v>0</v>
      </c>
      <c r="Z429" s="72">
        <v>2015</v>
      </c>
      <c r="AA429" s="72">
        <v>591</v>
      </c>
      <c r="AB429" s="73">
        <v>3.4094754653130286</v>
      </c>
      <c r="AC429" s="73">
        <v>1424</v>
      </c>
      <c r="AD429" s="73">
        <v>1615.27193640729</v>
      </c>
    </row>
    <row r="430" spans="1:30">
      <c r="A430" s="2">
        <v>429</v>
      </c>
      <c r="B430" s="2" t="s">
        <v>310</v>
      </c>
      <c r="C430" s="2" t="s">
        <v>1194</v>
      </c>
      <c r="D430" s="2" t="s">
        <v>1197</v>
      </c>
      <c r="E430" s="2" t="s">
        <v>1192</v>
      </c>
      <c r="F430" s="35" t="s">
        <v>1193</v>
      </c>
      <c r="G430" s="74"/>
      <c r="H430" s="74"/>
      <c r="I430" s="74"/>
      <c r="J430" s="74"/>
      <c r="K430" s="75"/>
      <c r="L430" s="75"/>
      <c r="M430" s="86"/>
      <c r="O430" s="2">
        <v>2</v>
      </c>
      <c r="P430" s="2">
        <v>2</v>
      </c>
      <c r="Q430" s="2">
        <v>3</v>
      </c>
      <c r="R430" s="2">
        <v>9</v>
      </c>
      <c r="S430" s="76">
        <v>0</v>
      </c>
      <c r="T430" s="72">
        <v>3348.5</v>
      </c>
      <c r="U430" s="72">
        <v>791</v>
      </c>
      <c r="V430" s="73">
        <v>4.2332490518331225</v>
      </c>
      <c r="W430" s="73">
        <v>2557.5</v>
      </c>
      <c r="X430" s="73">
        <v>2286.7188777018132</v>
      </c>
      <c r="Y430" s="76">
        <v>0</v>
      </c>
      <c r="Z430" s="72">
        <v>1380</v>
      </c>
      <c r="AA430" s="72">
        <v>611</v>
      </c>
      <c r="AB430" s="73">
        <v>2.2585924713584289</v>
      </c>
      <c r="AC430" s="73">
        <v>769</v>
      </c>
      <c r="AD430" s="73">
        <v>872.29221846713904</v>
      </c>
    </row>
    <row r="431" spans="1:30">
      <c r="A431" s="2">
        <v>430</v>
      </c>
      <c r="C431" s="2" t="s">
        <v>1194</v>
      </c>
      <c r="D431" s="2" t="s">
        <v>1197</v>
      </c>
      <c r="E431" s="2" t="s">
        <v>1192</v>
      </c>
      <c r="F431" s="35" t="s">
        <v>1193</v>
      </c>
      <c r="G431" s="74">
        <v>2286.4953470197306</v>
      </c>
      <c r="H431" s="74">
        <v>9.7761266986148704E-3</v>
      </c>
      <c r="I431" s="74">
        <v>2044.6121245604918</v>
      </c>
      <c r="J431" s="74">
        <v>57.337031900138705</v>
      </c>
      <c r="K431" s="75">
        <v>0.89421223936689187</v>
      </c>
      <c r="L431" s="75">
        <v>-0.1613108022464913</v>
      </c>
      <c r="M431" s="86">
        <v>-10.578776063310816</v>
      </c>
      <c r="N431" s="2" t="s">
        <v>715</v>
      </c>
      <c r="O431" s="2">
        <v>2</v>
      </c>
      <c r="P431" s="2">
        <v>2</v>
      </c>
      <c r="Q431" s="2">
        <v>3</v>
      </c>
      <c r="R431" s="2">
        <v>10</v>
      </c>
      <c r="S431" s="76">
        <v>0</v>
      </c>
      <c r="T431" s="72">
        <v>3359</v>
      </c>
      <c r="U431" s="72">
        <v>802</v>
      </c>
      <c r="V431" s="73">
        <v>4.1882793017456361</v>
      </c>
      <c r="W431" s="73">
        <v>2557</v>
      </c>
      <c r="X431" s="73">
        <v>2286.2718163376485</v>
      </c>
      <c r="Y431" s="76">
        <v>0</v>
      </c>
      <c r="Z431" s="72">
        <v>3458</v>
      </c>
      <c r="AA431" s="72">
        <v>622</v>
      </c>
      <c r="AB431" s="73">
        <v>5.559485530546624</v>
      </c>
      <c r="AC431" s="73">
        <v>2836</v>
      </c>
      <c r="AD431" s="73">
        <v>3216.9320306538443</v>
      </c>
    </row>
    <row r="432" spans="1:30">
      <c r="A432" s="2">
        <v>431</v>
      </c>
      <c r="B432" s="2" t="s">
        <v>311</v>
      </c>
      <c r="C432" s="2" t="s">
        <v>1194</v>
      </c>
      <c r="D432" s="2" t="s">
        <v>1197</v>
      </c>
      <c r="E432" s="2" t="s">
        <v>1192</v>
      </c>
      <c r="F432" s="35" t="s">
        <v>1193</v>
      </c>
      <c r="G432" s="74"/>
      <c r="H432" s="74"/>
      <c r="I432" s="74"/>
      <c r="J432" s="74"/>
      <c r="K432" s="75"/>
      <c r="L432" s="75"/>
      <c r="M432" s="86"/>
      <c r="O432" s="2">
        <v>2</v>
      </c>
      <c r="P432" s="2">
        <v>2</v>
      </c>
      <c r="Q432" s="2">
        <v>4</v>
      </c>
      <c r="R432" s="2">
        <v>1</v>
      </c>
      <c r="S432" s="76">
        <v>1</v>
      </c>
      <c r="T432" s="72">
        <v>909</v>
      </c>
      <c r="U432" s="72">
        <v>791</v>
      </c>
      <c r="V432" s="73">
        <v>1.1491782553729457</v>
      </c>
      <c r="W432" s="73">
        <v>118</v>
      </c>
      <c r="X432" s="73">
        <v>105.50648194284025</v>
      </c>
      <c r="Y432" s="76">
        <v>1</v>
      </c>
      <c r="Z432" s="72">
        <v>736.5</v>
      </c>
      <c r="AA432" s="72">
        <v>561</v>
      </c>
      <c r="AB432" s="73">
        <v>1.3128342245989304</v>
      </c>
      <c r="AC432" s="73">
        <v>175.5</v>
      </c>
      <c r="AD432" s="73">
        <v>199.07319160075801</v>
      </c>
    </row>
    <row r="433" spans="1:30">
      <c r="A433" s="2">
        <v>432</v>
      </c>
      <c r="C433" s="2" t="s">
        <v>1194</v>
      </c>
      <c r="D433" s="2" t="s">
        <v>1197</v>
      </c>
      <c r="E433" s="2" t="s">
        <v>1192</v>
      </c>
      <c r="F433" s="35" t="s">
        <v>1193</v>
      </c>
      <c r="G433" s="74">
        <v>99.69468420870075</v>
      </c>
      <c r="H433" s="74">
        <v>5.8295964125560511</v>
      </c>
      <c r="I433" s="74">
        <v>223.74465551709125</v>
      </c>
      <c r="J433" s="74">
        <v>11.026615969581741</v>
      </c>
      <c r="K433" s="75">
        <v>2.2442987536697987</v>
      </c>
      <c r="L433" s="75">
        <v>1.1662647355497571</v>
      </c>
      <c r="M433" s="86">
        <v>124.42987536697987</v>
      </c>
      <c r="N433" s="2" t="s">
        <v>715</v>
      </c>
      <c r="O433" s="2">
        <v>2</v>
      </c>
      <c r="P433" s="2">
        <v>2</v>
      </c>
      <c r="Q433" s="2">
        <v>4</v>
      </c>
      <c r="R433" s="2">
        <v>2</v>
      </c>
      <c r="S433" s="76">
        <v>1</v>
      </c>
      <c r="T433" s="72">
        <v>895</v>
      </c>
      <c r="U433" s="72">
        <v>790</v>
      </c>
      <c r="V433" s="73">
        <v>1.1329113924050633</v>
      </c>
      <c r="W433" s="73">
        <v>105</v>
      </c>
      <c r="X433" s="73">
        <v>93.882886474561246</v>
      </c>
      <c r="Y433" s="76">
        <v>1</v>
      </c>
      <c r="Z433" s="72">
        <v>818</v>
      </c>
      <c r="AA433" s="72">
        <v>599</v>
      </c>
      <c r="AB433" s="73">
        <v>1.3656093489148582</v>
      </c>
      <c r="AC433" s="73">
        <v>219</v>
      </c>
      <c r="AD433" s="73">
        <v>248.41611943342451</v>
      </c>
    </row>
    <row r="434" spans="1:30">
      <c r="A434" s="2">
        <v>433</v>
      </c>
      <c r="B434" s="2" t="s">
        <v>312</v>
      </c>
      <c r="C434" s="2" t="s">
        <v>1198</v>
      </c>
      <c r="D434" s="2" t="s">
        <v>2059</v>
      </c>
      <c r="E434" s="2" t="s">
        <v>1199</v>
      </c>
      <c r="F434" s="35" t="s">
        <v>1200</v>
      </c>
      <c r="G434" s="74"/>
      <c r="H434" s="74"/>
      <c r="I434" s="74"/>
      <c r="J434" s="74"/>
      <c r="K434" s="75"/>
      <c r="L434" s="75"/>
      <c r="M434" s="86"/>
      <c r="O434" s="2">
        <v>2</v>
      </c>
      <c r="P434" s="2">
        <v>2</v>
      </c>
      <c r="Q434" s="2">
        <v>4</v>
      </c>
      <c r="R434" s="2">
        <v>3</v>
      </c>
      <c r="S434" s="76">
        <v>0</v>
      </c>
      <c r="T434" s="72">
        <v>1304.5</v>
      </c>
      <c r="U434" s="72">
        <v>791</v>
      </c>
      <c r="V434" s="73">
        <v>1.6491782553729457</v>
      </c>
      <c r="W434" s="73">
        <v>513.5</v>
      </c>
      <c r="X434" s="73">
        <v>459.13202099702096</v>
      </c>
      <c r="Y434" s="76">
        <v>0</v>
      </c>
      <c r="Z434" s="72">
        <v>1101</v>
      </c>
      <c r="AA434" s="72">
        <v>601</v>
      </c>
      <c r="AB434" s="73">
        <v>1.8319467554076538</v>
      </c>
      <c r="AC434" s="73">
        <v>500</v>
      </c>
      <c r="AD434" s="73">
        <v>567.1600900306496</v>
      </c>
    </row>
    <row r="435" spans="1:30">
      <c r="A435" s="2">
        <v>434</v>
      </c>
      <c r="C435" s="2" t="s">
        <v>1198</v>
      </c>
      <c r="D435" s="2" t="s">
        <v>2059</v>
      </c>
      <c r="E435" s="2" t="s">
        <v>1199</v>
      </c>
      <c r="F435" s="35" t="s">
        <v>1200</v>
      </c>
      <c r="G435" s="74">
        <v>897.47568856038902</v>
      </c>
      <c r="H435" s="74">
        <v>48.841843088418429</v>
      </c>
      <c r="I435" s="74">
        <v>545.04084651945425</v>
      </c>
      <c r="J435" s="74">
        <v>4.0582726326743011</v>
      </c>
      <c r="K435" s="75">
        <v>0.60730430190675821</v>
      </c>
      <c r="L435" s="75">
        <v>-0.71950850617432327</v>
      </c>
      <c r="M435" s="86">
        <v>-39.269569809324175</v>
      </c>
      <c r="N435" s="2" t="s">
        <v>715</v>
      </c>
      <c r="O435" s="2">
        <v>2</v>
      </c>
      <c r="P435" s="2">
        <v>2</v>
      </c>
      <c r="Q435" s="2">
        <v>4</v>
      </c>
      <c r="R435" s="2">
        <v>4</v>
      </c>
      <c r="S435" s="76">
        <v>1</v>
      </c>
      <c r="T435" s="72">
        <v>2299</v>
      </c>
      <c r="U435" s="72">
        <v>805</v>
      </c>
      <c r="V435" s="73">
        <v>2.8559006211180122</v>
      </c>
      <c r="W435" s="73">
        <v>1494</v>
      </c>
      <c r="X435" s="73">
        <v>1335.8193561237572</v>
      </c>
      <c r="Y435" s="76">
        <v>0</v>
      </c>
      <c r="Z435" s="72">
        <v>1065</v>
      </c>
      <c r="AA435" s="72">
        <v>604</v>
      </c>
      <c r="AB435" s="73">
        <v>1.7632450331125828</v>
      </c>
      <c r="AC435" s="73">
        <v>461</v>
      </c>
      <c r="AD435" s="73">
        <v>522.9216030082589</v>
      </c>
    </row>
    <row r="436" spans="1:30">
      <c r="A436" s="2">
        <v>435</v>
      </c>
      <c r="B436" s="2" t="s">
        <v>313</v>
      </c>
      <c r="C436" s="2" t="s">
        <v>1201</v>
      </c>
      <c r="D436" s="2" t="s">
        <v>2059</v>
      </c>
      <c r="E436" s="2" t="s">
        <v>1202</v>
      </c>
      <c r="F436" s="35" t="s">
        <v>1203</v>
      </c>
      <c r="G436" s="74"/>
      <c r="H436" s="74"/>
      <c r="I436" s="74"/>
      <c r="J436" s="74"/>
      <c r="K436" s="75"/>
      <c r="L436" s="75"/>
      <c r="M436" s="86"/>
      <c r="O436" s="2">
        <v>2</v>
      </c>
      <c r="P436" s="2">
        <v>2</v>
      </c>
      <c r="Q436" s="2">
        <v>4</v>
      </c>
      <c r="R436" s="2">
        <v>5</v>
      </c>
      <c r="S436" s="76">
        <v>0</v>
      </c>
      <c r="T436" s="72">
        <v>2643.5</v>
      </c>
      <c r="U436" s="72">
        <v>791</v>
      </c>
      <c r="V436" s="73">
        <v>3.3419721871049304</v>
      </c>
      <c r="W436" s="73">
        <v>1852.5</v>
      </c>
      <c r="X436" s="73">
        <v>1656.3623542297591</v>
      </c>
      <c r="Y436" s="76">
        <v>0</v>
      </c>
      <c r="Z436" s="72">
        <v>2137</v>
      </c>
      <c r="AA436" s="72">
        <v>619</v>
      </c>
      <c r="AB436" s="73">
        <v>3.4523424878836835</v>
      </c>
      <c r="AC436" s="73">
        <v>1518</v>
      </c>
      <c r="AD436" s="73">
        <v>1721.8980333330521</v>
      </c>
    </row>
    <row r="437" spans="1:30">
      <c r="A437" s="2">
        <v>436</v>
      </c>
      <c r="C437" s="2" t="s">
        <v>1201</v>
      </c>
      <c r="D437" s="2" t="s">
        <v>2059</v>
      </c>
      <c r="E437" s="2" t="s">
        <v>1202</v>
      </c>
      <c r="F437" s="35" t="s">
        <v>1203</v>
      </c>
      <c r="G437" s="74">
        <v>1178.2302252557438</v>
      </c>
      <c r="H437" s="74">
        <v>40.580535002845743</v>
      </c>
      <c r="I437" s="74">
        <v>1738.9128360339716</v>
      </c>
      <c r="J437" s="74">
        <v>0.97847358121330896</v>
      </c>
      <c r="K437" s="75">
        <v>1.4758684667561701</v>
      </c>
      <c r="L437" s="75">
        <v>0.56156415038584817</v>
      </c>
      <c r="M437" s="86">
        <v>47.586846675617025</v>
      </c>
      <c r="N437" s="2" t="s">
        <v>715</v>
      </c>
      <c r="O437" s="2">
        <v>2</v>
      </c>
      <c r="P437" s="2">
        <v>2</v>
      </c>
      <c r="Q437" s="2">
        <v>4</v>
      </c>
      <c r="R437" s="2">
        <v>6</v>
      </c>
      <c r="S437" s="76">
        <v>0</v>
      </c>
      <c r="T437" s="72">
        <v>1543</v>
      </c>
      <c r="U437" s="72">
        <v>760</v>
      </c>
      <c r="V437" s="73">
        <v>2.030263157894737</v>
      </c>
      <c r="W437" s="73">
        <v>783</v>
      </c>
      <c r="X437" s="73">
        <v>700.0980962817282</v>
      </c>
      <c r="Y437" s="76">
        <v>0</v>
      </c>
      <c r="Z437" s="72">
        <v>2167</v>
      </c>
      <c r="AA437" s="72">
        <v>619</v>
      </c>
      <c r="AB437" s="73">
        <v>3.5008077544426492</v>
      </c>
      <c r="AC437" s="73">
        <v>1548</v>
      </c>
      <c r="AD437" s="73">
        <v>1755.9276387348912</v>
      </c>
    </row>
    <row r="438" spans="1:30">
      <c r="A438" s="2">
        <v>437</v>
      </c>
      <c r="B438" s="2" t="s">
        <v>314</v>
      </c>
      <c r="C438" s="2" t="s">
        <v>1204</v>
      </c>
      <c r="D438" s="2" t="s">
        <v>2059</v>
      </c>
      <c r="E438" s="2" t="s">
        <v>1205</v>
      </c>
      <c r="F438" s="35" t="s">
        <v>1206</v>
      </c>
      <c r="G438" s="74"/>
      <c r="H438" s="74"/>
      <c r="I438" s="74"/>
      <c r="J438" s="74"/>
      <c r="K438" s="75"/>
      <c r="L438" s="75"/>
      <c r="M438" s="86"/>
      <c r="O438" s="2">
        <v>2</v>
      </c>
      <c r="P438" s="2">
        <v>2</v>
      </c>
      <c r="Q438" s="2">
        <v>4</v>
      </c>
      <c r="R438" s="2">
        <v>7</v>
      </c>
      <c r="S438" s="76">
        <v>0</v>
      </c>
      <c r="T438" s="72">
        <v>2000</v>
      </c>
      <c r="U438" s="72">
        <v>770</v>
      </c>
      <c r="V438" s="73">
        <v>2.5974025974025974</v>
      </c>
      <c r="W438" s="73">
        <v>1230</v>
      </c>
      <c r="X438" s="73">
        <v>1099.7709558448603</v>
      </c>
      <c r="Y438" s="76">
        <v>0</v>
      </c>
      <c r="Z438" s="72">
        <v>1831</v>
      </c>
      <c r="AA438" s="72">
        <v>602</v>
      </c>
      <c r="AB438" s="73">
        <v>3.0415282392026577</v>
      </c>
      <c r="AC438" s="73">
        <v>1229</v>
      </c>
      <c r="AD438" s="73">
        <v>1394.0795012953367</v>
      </c>
    </row>
    <row r="439" spans="1:30">
      <c r="A439" s="2">
        <v>438</v>
      </c>
      <c r="C439" s="2" t="s">
        <v>1204</v>
      </c>
      <c r="D439" s="2" t="s">
        <v>2059</v>
      </c>
      <c r="E439" s="2" t="s">
        <v>1205</v>
      </c>
      <c r="F439" s="35" t="s">
        <v>1206</v>
      </c>
      <c r="G439" s="74">
        <v>914.46402039864302</v>
      </c>
      <c r="H439" s="74">
        <v>20.263994133463694</v>
      </c>
      <c r="I439" s="74">
        <v>1509.7801596615891</v>
      </c>
      <c r="J439" s="74">
        <v>7.6634109691960823</v>
      </c>
      <c r="K439" s="75">
        <v>1.6510000677811572</v>
      </c>
      <c r="L439" s="75">
        <v>0.7233401794804486</v>
      </c>
      <c r="M439" s="86">
        <v>65.100006778115713</v>
      </c>
      <c r="N439" s="2" t="s">
        <v>715</v>
      </c>
      <c r="O439" s="2">
        <v>2</v>
      </c>
      <c r="P439" s="2">
        <v>2</v>
      </c>
      <c r="Q439" s="2">
        <v>4</v>
      </c>
      <c r="R439" s="2">
        <v>8</v>
      </c>
      <c r="S439" s="76">
        <v>0</v>
      </c>
      <c r="T439" s="72">
        <v>1574</v>
      </c>
      <c r="U439" s="72">
        <v>758.5</v>
      </c>
      <c r="V439" s="73">
        <v>2.0751483190507582</v>
      </c>
      <c r="W439" s="73">
        <v>815.5</v>
      </c>
      <c r="X439" s="73">
        <v>729.15708495242563</v>
      </c>
      <c r="Y439" s="76">
        <v>0</v>
      </c>
      <c r="Z439" s="72">
        <v>2039</v>
      </c>
      <c r="AA439" s="72">
        <v>606</v>
      </c>
      <c r="AB439" s="73">
        <v>3.3646864686468647</v>
      </c>
      <c r="AC439" s="73">
        <v>1433</v>
      </c>
      <c r="AD439" s="73">
        <v>1625.4808180278417</v>
      </c>
    </row>
    <row r="440" spans="1:30">
      <c r="A440" s="2">
        <v>439</v>
      </c>
      <c r="B440" s="2" t="s">
        <v>315</v>
      </c>
      <c r="C440" s="2" t="s">
        <v>1204</v>
      </c>
      <c r="D440" s="2" t="s">
        <v>2059</v>
      </c>
      <c r="E440" s="2" t="s">
        <v>1205</v>
      </c>
      <c r="F440" s="35" t="s">
        <v>1206</v>
      </c>
      <c r="G440" s="74"/>
      <c r="H440" s="74"/>
      <c r="I440" s="74"/>
      <c r="J440" s="74"/>
      <c r="K440" s="75"/>
      <c r="L440" s="75"/>
      <c r="M440" s="86"/>
      <c r="O440" s="2">
        <v>2</v>
      </c>
      <c r="P440" s="2">
        <v>2</v>
      </c>
      <c r="Q440" s="2">
        <v>4</v>
      </c>
      <c r="R440" s="2">
        <v>9</v>
      </c>
      <c r="S440" s="76">
        <v>0</v>
      </c>
      <c r="T440" s="72">
        <v>4311</v>
      </c>
      <c r="U440" s="72">
        <v>789</v>
      </c>
      <c r="V440" s="73">
        <v>5.4638783269961975</v>
      </c>
      <c r="W440" s="73">
        <v>3522</v>
      </c>
      <c r="X440" s="73">
        <v>3149.1002491752829</v>
      </c>
      <c r="Y440" s="76">
        <v>0</v>
      </c>
      <c r="Z440" s="72">
        <v>3551</v>
      </c>
      <c r="AA440" s="72">
        <v>653</v>
      </c>
      <c r="AB440" s="73">
        <v>5.4379785604900457</v>
      </c>
      <c r="AC440" s="73">
        <v>2898</v>
      </c>
      <c r="AD440" s="73">
        <v>3287.2598818176452</v>
      </c>
    </row>
    <row r="441" spans="1:30">
      <c r="A441" s="2">
        <v>440</v>
      </c>
      <c r="C441" s="2" t="s">
        <v>1204</v>
      </c>
      <c r="D441" s="2" t="s">
        <v>2059</v>
      </c>
      <c r="E441" s="2" t="s">
        <v>1205</v>
      </c>
      <c r="F441" s="35" t="s">
        <v>1206</v>
      </c>
      <c r="G441" s="74">
        <v>3206.7711651525133</v>
      </c>
      <c r="H441" s="74">
        <v>1.7984107068172284</v>
      </c>
      <c r="I441" s="74">
        <v>2746.1891559284054</v>
      </c>
      <c r="J441" s="74">
        <v>19.702602230483276</v>
      </c>
      <c r="K441" s="75">
        <v>0.85637203732240663</v>
      </c>
      <c r="L441" s="75">
        <v>-0.22369040597724427</v>
      </c>
      <c r="M441" s="86">
        <v>-14.362796267759339</v>
      </c>
      <c r="N441" s="2" t="s">
        <v>715</v>
      </c>
      <c r="O441" s="2">
        <v>2</v>
      </c>
      <c r="P441" s="2">
        <v>2</v>
      </c>
      <c r="Q441" s="2">
        <v>4</v>
      </c>
      <c r="R441" s="2">
        <v>10</v>
      </c>
      <c r="S441" s="76">
        <v>0</v>
      </c>
      <c r="T441" s="72">
        <v>4452</v>
      </c>
      <c r="U441" s="72">
        <v>801</v>
      </c>
      <c r="V441" s="73">
        <v>5.5580524344569291</v>
      </c>
      <c r="W441" s="73">
        <v>3651</v>
      </c>
      <c r="X441" s="73">
        <v>3264.4420811297441</v>
      </c>
      <c r="Y441" s="76">
        <v>0</v>
      </c>
      <c r="Z441" s="72">
        <v>2594</v>
      </c>
      <c r="AA441" s="72">
        <v>650</v>
      </c>
      <c r="AB441" s="73">
        <v>3.9907692307692306</v>
      </c>
      <c r="AC441" s="73">
        <v>1944</v>
      </c>
      <c r="AD441" s="73">
        <v>2205.1184300391656</v>
      </c>
    </row>
    <row r="442" spans="1:30">
      <c r="A442" s="2">
        <v>441</v>
      </c>
      <c r="B442" s="2" t="s">
        <v>316</v>
      </c>
      <c r="C442" s="2" t="s">
        <v>1207</v>
      </c>
      <c r="D442" s="2" t="s">
        <v>2059</v>
      </c>
      <c r="E442" s="2" t="s">
        <v>1208</v>
      </c>
      <c r="F442" s="35" t="s">
        <v>1209</v>
      </c>
      <c r="G442" s="74"/>
      <c r="H442" s="74"/>
      <c r="I442" s="74"/>
      <c r="J442" s="74"/>
      <c r="K442" s="75"/>
      <c r="L442" s="75"/>
      <c r="M442" s="86"/>
      <c r="O442" s="2">
        <v>2</v>
      </c>
      <c r="P442" s="2">
        <v>2</v>
      </c>
      <c r="Q442" s="2">
        <v>5</v>
      </c>
      <c r="R442" s="2">
        <v>1</v>
      </c>
      <c r="S442" s="76">
        <v>0</v>
      </c>
      <c r="T442" s="72">
        <v>2114</v>
      </c>
      <c r="U442" s="72">
        <v>806</v>
      </c>
      <c r="V442" s="73">
        <v>2.6228287841191067</v>
      </c>
      <c r="W442" s="73">
        <v>1308</v>
      </c>
      <c r="X442" s="73">
        <v>1169.5125286545344</v>
      </c>
      <c r="Y442" s="76">
        <v>0</v>
      </c>
      <c r="Z442" s="72">
        <v>1938</v>
      </c>
      <c r="AA442" s="72">
        <v>584</v>
      </c>
      <c r="AB442" s="73">
        <v>3.3184931506849313</v>
      </c>
      <c r="AC442" s="73">
        <v>1354</v>
      </c>
      <c r="AD442" s="73">
        <v>1535.8695238029991</v>
      </c>
    </row>
    <row r="443" spans="1:30">
      <c r="A443" s="2">
        <v>442</v>
      </c>
      <c r="C443" s="2" t="s">
        <v>1207</v>
      </c>
      <c r="D443" s="2" t="s">
        <v>2059</v>
      </c>
      <c r="E443" s="2" t="s">
        <v>1208</v>
      </c>
      <c r="F443" s="35" t="s">
        <v>1209</v>
      </c>
      <c r="G443" s="74">
        <v>1492.9614256276061</v>
      </c>
      <c r="H443" s="74">
        <v>21.664919898188348</v>
      </c>
      <c r="I443" s="74">
        <v>1409.9599838161948</v>
      </c>
      <c r="J443" s="74">
        <v>8.9300080450522952</v>
      </c>
      <c r="K443" s="75">
        <v>0.94440483164089828</v>
      </c>
      <c r="L443" s="75">
        <v>-8.2522672373610426E-2</v>
      </c>
      <c r="M443" s="86">
        <v>-5.5595168359101717</v>
      </c>
      <c r="N443" s="2" t="s">
        <v>715</v>
      </c>
      <c r="O443" s="2">
        <v>2</v>
      </c>
      <c r="P443" s="2">
        <v>2</v>
      </c>
      <c r="Q443" s="2">
        <v>5</v>
      </c>
      <c r="R443" s="2">
        <v>2</v>
      </c>
      <c r="S443" s="76">
        <v>0</v>
      </c>
      <c r="T443" s="72">
        <v>2834.5</v>
      </c>
      <c r="U443" s="72">
        <v>803</v>
      </c>
      <c r="V443" s="73">
        <v>3.5298879202988793</v>
      </c>
      <c r="W443" s="73">
        <v>2031.5</v>
      </c>
      <c r="X443" s="73">
        <v>1816.4103226006778</v>
      </c>
      <c r="Y443" s="76">
        <v>0</v>
      </c>
      <c r="Z443" s="72">
        <v>1745</v>
      </c>
      <c r="AA443" s="72">
        <v>613</v>
      </c>
      <c r="AB443" s="73">
        <v>2.8466557911908645</v>
      </c>
      <c r="AC443" s="73">
        <v>1132</v>
      </c>
      <c r="AD443" s="73">
        <v>1284.0504438293906</v>
      </c>
    </row>
    <row r="444" spans="1:30">
      <c r="A444" s="2">
        <v>443</v>
      </c>
      <c r="B444" s="2" t="s">
        <v>317</v>
      </c>
      <c r="C444" s="2" t="s">
        <v>1210</v>
      </c>
      <c r="D444" s="2" t="s">
        <v>2059</v>
      </c>
      <c r="E444" s="2" t="s">
        <v>1211</v>
      </c>
      <c r="F444" s="35" t="s">
        <v>1212</v>
      </c>
      <c r="G444" s="74"/>
      <c r="H444" s="74"/>
      <c r="I444" s="74"/>
      <c r="J444" s="74"/>
      <c r="K444" s="75"/>
      <c r="L444" s="75"/>
      <c r="M444" s="86"/>
      <c r="O444" s="2">
        <v>2</v>
      </c>
      <c r="P444" s="2">
        <v>2</v>
      </c>
      <c r="Q444" s="2">
        <v>5</v>
      </c>
      <c r="R444" s="2">
        <v>3</v>
      </c>
      <c r="S444" s="76">
        <v>0</v>
      </c>
      <c r="T444" s="72">
        <v>1819.5</v>
      </c>
      <c r="U444" s="72">
        <v>791</v>
      </c>
      <c r="V444" s="73">
        <v>2.3002528445006321</v>
      </c>
      <c r="W444" s="73">
        <v>1028.5</v>
      </c>
      <c r="X444" s="73">
        <v>919.60522608653559</v>
      </c>
      <c r="Y444" s="76">
        <v>0</v>
      </c>
      <c r="Z444" s="72">
        <v>1276</v>
      </c>
      <c r="AA444" s="72">
        <v>589.5</v>
      </c>
      <c r="AB444" s="73">
        <v>2.1645462256149277</v>
      </c>
      <c r="AC444" s="73">
        <v>686.5</v>
      </c>
      <c r="AD444" s="73">
        <v>778.71080361208192</v>
      </c>
    </row>
    <row r="445" spans="1:30">
      <c r="A445" s="2">
        <v>444</v>
      </c>
      <c r="C445" s="2" t="s">
        <v>1210</v>
      </c>
      <c r="D445" s="2" t="s">
        <v>2059</v>
      </c>
      <c r="E445" s="2" t="s">
        <v>1211</v>
      </c>
      <c r="F445" s="35" t="s">
        <v>1212</v>
      </c>
      <c r="G445" s="74">
        <v>1065.7942921683525</v>
      </c>
      <c r="H445" s="74">
        <v>13.716442953020143</v>
      </c>
      <c r="I445" s="74">
        <v>748.08415875042681</v>
      </c>
      <c r="J445" s="74">
        <v>4.0940106141015962</v>
      </c>
      <c r="K445" s="75">
        <v>0.70190295092353494</v>
      </c>
      <c r="L445" s="75">
        <v>-0.51065652575401388</v>
      </c>
      <c r="M445" s="86">
        <v>-29.809704907646505</v>
      </c>
      <c r="N445" s="2" t="s">
        <v>715</v>
      </c>
      <c r="O445" s="2">
        <v>2</v>
      </c>
      <c r="P445" s="2">
        <v>2</v>
      </c>
      <c r="Q445" s="2">
        <v>5</v>
      </c>
      <c r="R445" s="2">
        <v>4</v>
      </c>
      <c r="S445" s="76">
        <v>0</v>
      </c>
      <c r="T445" s="72">
        <v>2161</v>
      </c>
      <c r="U445" s="72">
        <v>805.5</v>
      </c>
      <c r="V445" s="73">
        <v>2.6828057107386716</v>
      </c>
      <c r="W445" s="73">
        <v>1355.5</v>
      </c>
      <c r="X445" s="73">
        <v>1211.9833582501692</v>
      </c>
      <c r="Y445" s="76">
        <v>0</v>
      </c>
      <c r="Z445" s="72">
        <v>1244.5</v>
      </c>
      <c r="AA445" s="72">
        <v>612</v>
      </c>
      <c r="AB445" s="73">
        <v>2.0334967320261437</v>
      </c>
      <c r="AC445" s="73">
        <v>632.5</v>
      </c>
      <c r="AD445" s="73">
        <v>717.4575138887717</v>
      </c>
    </row>
    <row r="446" spans="1:30">
      <c r="A446" s="2">
        <v>445</v>
      </c>
      <c r="B446" s="2" t="s">
        <v>305</v>
      </c>
      <c r="C446" s="2" t="s">
        <v>1213</v>
      </c>
      <c r="D446" s="2" t="s">
        <v>2059</v>
      </c>
      <c r="E446" s="2" t="s">
        <v>1214</v>
      </c>
      <c r="F446" s="35" t="s">
        <v>1215</v>
      </c>
      <c r="G446" s="74"/>
      <c r="H446" s="74"/>
      <c r="I446" s="74"/>
      <c r="J446" s="74"/>
      <c r="K446" s="75"/>
      <c r="L446" s="75"/>
      <c r="M446" s="86"/>
      <c r="O446" s="2">
        <v>2</v>
      </c>
      <c r="P446" s="2">
        <v>2</v>
      </c>
      <c r="Q446" s="2">
        <v>5</v>
      </c>
      <c r="R446" s="2">
        <v>5</v>
      </c>
      <c r="S446" s="76">
        <v>0</v>
      </c>
      <c r="T446" s="72">
        <v>3832</v>
      </c>
      <c r="U446" s="72">
        <v>832</v>
      </c>
      <c r="V446" s="73">
        <v>4.6057692307692308</v>
      </c>
      <c r="W446" s="73">
        <v>3000</v>
      </c>
      <c r="X446" s="73">
        <v>2682.3681849874642</v>
      </c>
      <c r="Y446" s="76">
        <v>0</v>
      </c>
      <c r="Z446" s="72">
        <v>1237</v>
      </c>
      <c r="AA446" s="72">
        <v>612.5</v>
      </c>
      <c r="AB446" s="73">
        <v>2.0195918367346937</v>
      </c>
      <c r="AC446" s="73">
        <v>624.5</v>
      </c>
      <c r="AD446" s="73">
        <v>708.38295244828134</v>
      </c>
    </row>
    <row r="447" spans="1:30">
      <c r="A447" s="2">
        <v>446</v>
      </c>
      <c r="C447" s="2" t="s">
        <v>1213</v>
      </c>
      <c r="D447" s="2" t="s">
        <v>2059</v>
      </c>
      <c r="E447" s="2" t="s">
        <v>1214</v>
      </c>
      <c r="F447" s="35" t="s">
        <v>1215</v>
      </c>
      <c r="G447" s="74">
        <v>1568.738326853502</v>
      </c>
      <c r="H447" s="74">
        <v>70.988885722428037</v>
      </c>
      <c r="I447" s="74">
        <v>666.12952574099791</v>
      </c>
      <c r="J447" s="74">
        <v>6.3431247339293382</v>
      </c>
      <c r="K447" s="75">
        <v>0.42462755855343171</v>
      </c>
      <c r="L447" s="75">
        <v>-1.2357300889333667</v>
      </c>
      <c r="M447" s="86">
        <v>-57.537244144656832</v>
      </c>
      <c r="N447" s="2" t="s">
        <v>715</v>
      </c>
      <c r="O447" s="2">
        <v>2</v>
      </c>
      <c r="P447" s="2">
        <v>2</v>
      </c>
      <c r="Q447" s="2">
        <v>5</v>
      </c>
      <c r="R447" s="2">
        <v>6</v>
      </c>
      <c r="S447" s="76">
        <v>0</v>
      </c>
      <c r="T447" s="72">
        <v>1261</v>
      </c>
      <c r="U447" s="72">
        <v>752</v>
      </c>
      <c r="V447" s="73">
        <v>1.6768617021276595</v>
      </c>
      <c r="W447" s="73">
        <v>509</v>
      </c>
      <c r="X447" s="73">
        <v>455.10846871953976</v>
      </c>
      <c r="Y447" s="76">
        <v>0</v>
      </c>
      <c r="Z447" s="72">
        <v>1144</v>
      </c>
      <c r="AA447" s="72">
        <v>594</v>
      </c>
      <c r="AB447" s="73">
        <v>1.9259259259259258</v>
      </c>
      <c r="AC447" s="73">
        <v>550</v>
      </c>
      <c r="AD447" s="73">
        <v>623.87609903371458</v>
      </c>
    </row>
    <row r="448" spans="1:30">
      <c r="A448" s="2">
        <v>447</v>
      </c>
      <c r="B448" s="2" t="s">
        <v>318</v>
      </c>
      <c r="C448" s="2" t="s">
        <v>1216</v>
      </c>
      <c r="D448" s="2" t="s">
        <v>2059</v>
      </c>
      <c r="E448" s="2" t="s">
        <v>1217</v>
      </c>
      <c r="F448" s="35" t="s">
        <v>1218</v>
      </c>
      <c r="G448" s="74"/>
      <c r="H448" s="74"/>
      <c r="I448" s="74"/>
      <c r="J448" s="74"/>
      <c r="K448" s="75"/>
      <c r="L448" s="75"/>
      <c r="M448" s="86"/>
      <c r="O448" s="2">
        <v>2</v>
      </c>
      <c r="P448" s="2">
        <v>2</v>
      </c>
      <c r="Q448" s="2">
        <v>5</v>
      </c>
      <c r="R448" s="2">
        <v>7</v>
      </c>
      <c r="S448" s="76">
        <v>0</v>
      </c>
      <c r="T448" s="72">
        <v>3245</v>
      </c>
      <c r="U448" s="72">
        <v>791</v>
      </c>
      <c r="V448" s="73">
        <v>4.1024020227560047</v>
      </c>
      <c r="W448" s="73">
        <v>2454</v>
      </c>
      <c r="X448" s="73">
        <v>2194.1771753197459</v>
      </c>
      <c r="Y448" s="76">
        <v>0</v>
      </c>
      <c r="Z448" s="72">
        <v>1833</v>
      </c>
      <c r="AA448" s="72">
        <v>605</v>
      </c>
      <c r="AB448" s="73">
        <v>3.0297520661157025</v>
      </c>
      <c r="AC448" s="73">
        <v>1228</v>
      </c>
      <c r="AD448" s="73">
        <v>1392.9451811152753</v>
      </c>
    </row>
    <row r="449" spans="1:30">
      <c r="A449" s="2">
        <v>448</v>
      </c>
      <c r="C449" s="2" t="s">
        <v>1216</v>
      </c>
      <c r="D449" s="2" t="s">
        <v>2059</v>
      </c>
      <c r="E449" s="2" t="s">
        <v>1217</v>
      </c>
      <c r="F449" s="35" t="s">
        <v>1218</v>
      </c>
      <c r="G449" s="74">
        <v>2150.3651616316174</v>
      </c>
      <c r="H449" s="74">
        <v>2.0374220374220311</v>
      </c>
      <c r="I449" s="74">
        <v>3158.230961335672</v>
      </c>
      <c r="J449" s="74">
        <v>55.894765197090777</v>
      </c>
      <c r="K449" s="75">
        <v>1.4686951861419311</v>
      </c>
      <c r="L449" s="75">
        <v>0.55453500918785048</v>
      </c>
      <c r="M449" s="86">
        <v>46.869518614193105</v>
      </c>
      <c r="N449" s="2" t="s">
        <v>715</v>
      </c>
      <c r="O449" s="2">
        <v>2</v>
      </c>
      <c r="P449" s="2">
        <v>2</v>
      </c>
      <c r="Q449" s="2">
        <v>5</v>
      </c>
      <c r="R449" s="2">
        <v>8</v>
      </c>
      <c r="S449" s="76">
        <v>0</v>
      </c>
      <c r="T449" s="72">
        <v>3152</v>
      </c>
      <c r="U449" s="72">
        <v>796</v>
      </c>
      <c r="V449" s="73">
        <v>3.9597989949748742</v>
      </c>
      <c r="W449" s="73">
        <v>2356</v>
      </c>
      <c r="X449" s="73">
        <v>2106.5531479434885</v>
      </c>
      <c r="Y449" s="76">
        <v>0</v>
      </c>
      <c r="Z449" s="72">
        <v>4971.5</v>
      </c>
      <c r="AA449" s="72">
        <v>631</v>
      </c>
      <c r="AB449" s="73">
        <v>7.8787638668779714</v>
      </c>
      <c r="AC449" s="73">
        <v>4340.5</v>
      </c>
      <c r="AD449" s="73">
        <v>4923.5167415560691</v>
      </c>
    </row>
    <row r="450" spans="1:30">
      <c r="A450" s="2">
        <v>449</v>
      </c>
      <c r="B450" s="2" t="s">
        <v>206</v>
      </c>
      <c r="C450" s="2" t="s">
        <v>706</v>
      </c>
      <c r="D450" s="2" t="s">
        <v>2059</v>
      </c>
      <c r="E450" s="2" t="s">
        <v>967</v>
      </c>
      <c r="F450" s="35" t="s">
        <v>2108</v>
      </c>
      <c r="G450" s="74"/>
      <c r="H450" s="74"/>
      <c r="I450" s="74"/>
      <c r="J450" s="74"/>
      <c r="K450" s="75"/>
      <c r="L450" s="75"/>
      <c r="M450" s="86"/>
      <c r="O450" s="2">
        <v>2</v>
      </c>
      <c r="P450" s="2">
        <v>2</v>
      </c>
      <c r="Q450" s="2">
        <v>5</v>
      </c>
      <c r="R450" s="2">
        <v>9</v>
      </c>
      <c r="S450" s="76">
        <v>0</v>
      </c>
      <c r="T450" s="72">
        <v>4076</v>
      </c>
      <c r="U450" s="72">
        <v>791.5</v>
      </c>
      <c r="V450" s="73">
        <v>5.1497157296272897</v>
      </c>
      <c r="W450" s="73">
        <v>3284.5</v>
      </c>
      <c r="X450" s="73">
        <v>2936.7461011971086</v>
      </c>
      <c r="Y450" s="76">
        <v>0</v>
      </c>
      <c r="Z450" s="72">
        <v>2821</v>
      </c>
      <c r="AA450" s="72">
        <v>604</v>
      </c>
      <c r="AB450" s="73">
        <v>4.6705298013245029</v>
      </c>
      <c r="AC450" s="73">
        <v>2217</v>
      </c>
      <c r="AD450" s="73">
        <v>2514.7878391959002</v>
      </c>
    </row>
    <row r="451" spans="1:30">
      <c r="A451" s="2">
        <v>450</v>
      </c>
      <c r="C451" s="2" t="s">
        <v>706</v>
      </c>
      <c r="D451" s="2" t="s">
        <v>2059</v>
      </c>
      <c r="E451" s="2" t="s">
        <v>967</v>
      </c>
      <c r="F451" s="35" t="s">
        <v>2108</v>
      </c>
      <c r="G451" s="74">
        <v>3263.7714890834968</v>
      </c>
      <c r="H451" s="74">
        <v>10.019861653311414</v>
      </c>
      <c r="I451" s="74">
        <v>2415.2512433955212</v>
      </c>
      <c r="J451" s="74">
        <v>4.1211694258541751</v>
      </c>
      <c r="K451" s="75">
        <v>0.74001848826547301</v>
      </c>
      <c r="L451" s="75">
        <v>-0.4343667800975074</v>
      </c>
      <c r="M451" s="86">
        <v>-25.998151173452694</v>
      </c>
      <c r="N451" s="2" t="s">
        <v>715</v>
      </c>
      <c r="O451" s="2">
        <v>2</v>
      </c>
      <c r="P451" s="2">
        <v>2</v>
      </c>
      <c r="Q451" s="2">
        <v>5</v>
      </c>
      <c r="R451" s="2">
        <v>10</v>
      </c>
      <c r="S451" s="76">
        <v>0</v>
      </c>
      <c r="T451" s="72">
        <v>4815</v>
      </c>
      <c r="U451" s="72">
        <v>799</v>
      </c>
      <c r="V451" s="73">
        <v>6.0262828535669586</v>
      </c>
      <c r="W451" s="73">
        <v>4016</v>
      </c>
      <c r="X451" s="73">
        <v>3590.7968769698855</v>
      </c>
      <c r="Y451" s="76">
        <v>0</v>
      </c>
      <c r="Z451" s="72">
        <v>2661.5</v>
      </c>
      <c r="AA451" s="72">
        <v>620</v>
      </c>
      <c r="AB451" s="73">
        <v>4.2927419354838712</v>
      </c>
      <c r="AC451" s="73">
        <v>2041.5</v>
      </c>
      <c r="AD451" s="73">
        <v>2315.7146475951422</v>
      </c>
    </row>
    <row r="452" spans="1:30">
      <c r="A452" s="2">
        <v>451</v>
      </c>
      <c r="B452" s="2" t="s">
        <v>319</v>
      </c>
      <c r="C452" s="2" t="s">
        <v>1992</v>
      </c>
      <c r="D452" s="2" t="s">
        <v>1219</v>
      </c>
      <c r="E452" s="2" t="s">
        <v>1954</v>
      </c>
      <c r="F452" s="35" t="s">
        <v>1953</v>
      </c>
      <c r="G452" s="74"/>
      <c r="H452" s="74"/>
      <c r="I452" s="74"/>
      <c r="J452" s="74"/>
      <c r="K452" s="75"/>
      <c r="L452" s="75"/>
      <c r="M452" s="86"/>
      <c r="O452" s="2">
        <v>2</v>
      </c>
      <c r="P452" s="2">
        <v>2</v>
      </c>
      <c r="Q452" s="2">
        <v>6</v>
      </c>
      <c r="R452" s="2">
        <v>1</v>
      </c>
      <c r="S452" s="76">
        <v>0</v>
      </c>
      <c r="T452" s="72">
        <v>2522</v>
      </c>
      <c r="U452" s="72">
        <v>807</v>
      </c>
      <c r="V452" s="73">
        <v>3.1251548946716232</v>
      </c>
      <c r="W452" s="73">
        <v>1715</v>
      </c>
      <c r="X452" s="73">
        <v>1533.4204790845004</v>
      </c>
      <c r="Y452" s="76">
        <v>0</v>
      </c>
      <c r="Z452" s="72">
        <v>1722</v>
      </c>
      <c r="AA452" s="72">
        <v>610</v>
      </c>
      <c r="AB452" s="73">
        <v>2.8229508196721311</v>
      </c>
      <c r="AC452" s="73">
        <v>1112</v>
      </c>
      <c r="AD452" s="73">
        <v>1261.3640402281646</v>
      </c>
    </row>
    <row r="453" spans="1:30">
      <c r="A453" s="2">
        <v>452</v>
      </c>
      <c r="C453" s="2" t="s">
        <v>1992</v>
      </c>
      <c r="D453" s="2" t="s">
        <v>1219</v>
      </c>
      <c r="E453" s="2" t="s">
        <v>1954</v>
      </c>
      <c r="F453" s="35" t="s">
        <v>1953</v>
      </c>
      <c r="G453" s="74">
        <v>1539.23227681864</v>
      </c>
      <c r="H453" s="74">
        <v>0.37757769387163265</v>
      </c>
      <c r="I453" s="74">
        <v>1568.7648090247767</v>
      </c>
      <c r="J453" s="74">
        <v>19.595083152566882</v>
      </c>
      <c r="K453" s="75">
        <v>1.0191865338655552</v>
      </c>
      <c r="L453" s="75">
        <v>2.7418121037181459E-2</v>
      </c>
      <c r="M453" s="86">
        <v>1.9186533865555344</v>
      </c>
      <c r="N453" s="2" t="s">
        <v>715</v>
      </c>
      <c r="O453" s="2">
        <v>2</v>
      </c>
      <c r="P453" s="2">
        <v>2</v>
      </c>
      <c r="Q453" s="2">
        <v>6</v>
      </c>
      <c r="R453" s="2">
        <v>2</v>
      </c>
      <c r="S453" s="76">
        <v>0</v>
      </c>
      <c r="T453" s="72">
        <v>2532</v>
      </c>
      <c r="U453" s="72">
        <v>804</v>
      </c>
      <c r="V453" s="73">
        <v>3.1492537313432836</v>
      </c>
      <c r="W453" s="73">
        <v>1728</v>
      </c>
      <c r="X453" s="73">
        <v>1545.0440745527794</v>
      </c>
      <c r="Y453" s="76">
        <v>0</v>
      </c>
      <c r="Z453" s="72">
        <v>2292</v>
      </c>
      <c r="AA453" s="72">
        <v>638</v>
      </c>
      <c r="AB453" s="73">
        <v>3.592476489028213</v>
      </c>
      <c r="AC453" s="73">
        <v>1654</v>
      </c>
      <c r="AD453" s="73">
        <v>1876.165577821389</v>
      </c>
    </row>
    <row r="454" spans="1:30">
      <c r="A454" s="2">
        <v>453</v>
      </c>
      <c r="B454" s="2" t="s">
        <v>320</v>
      </c>
      <c r="C454" s="2" t="s">
        <v>1022</v>
      </c>
      <c r="D454" s="2" t="s">
        <v>2059</v>
      </c>
      <c r="E454" s="2" t="s">
        <v>800</v>
      </c>
      <c r="F454" s="35" t="s">
        <v>1023</v>
      </c>
      <c r="G454" s="74"/>
      <c r="H454" s="74"/>
      <c r="I454" s="74"/>
      <c r="J454" s="74"/>
      <c r="K454" s="75"/>
      <c r="L454" s="75"/>
      <c r="M454" s="86"/>
      <c r="O454" s="2">
        <v>2</v>
      </c>
      <c r="P454" s="2">
        <v>2</v>
      </c>
      <c r="Q454" s="2">
        <v>6</v>
      </c>
      <c r="R454" s="2">
        <v>3</v>
      </c>
      <c r="S454" s="76">
        <v>0</v>
      </c>
      <c r="T454" s="72">
        <v>3960.5</v>
      </c>
      <c r="U454" s="72">
        <v>781</v>
      </c>
      <c r="V454" s="73">
        <v>5.0710627400768242</v>
      </c>
      <c r="W454" s="73">
        <v>3179.5</v>
      </c>
      <c r="X454" s="73">
        <v>2842.8632147225476</v>
      </c>
      <c r="Y454" s="76">
        <v>0</v>
      </c>
      <c r="Z454" s="72">
        <v>2168</v>
      </c>
      <c r="AA454" s="72">
        <v>597</v>
      </c>
      <c r="AB454" s="73">
        <v>3.6314907872696818</v>
      </c>
      <c r="AC454" s="73">
        <v>1571</v>
      </c>
      <c r="AD454" s="73">
        <v>1782.0170028763011</v>
      </c>
    </row>
    <row r="455" spans="1:30">
      <c r="A455" s="2">
        <v>454</v>
      </c>
      <c r="C455" s="2" t="s">
        <v>1022</v>
      </c>
      <c r="D455" s="2" t="s">
        <v>2059</v>
      </c>
      <c r="E455" s="2" t="s">
        <v>800</v>
      </c>
      <c r="F455" s="35" t="s">
        <v>1023</v>
      </c>
      <c r="G455" s="74">
        <v>2516.2848882003236</v>
      </c>
      <c r="H455" s="74">
        <v>12.978591098871822</v>
      </c>
      <c r="I455" s="74">
        <v>1962.3739115060475</v>
      </c>
      <c r="J455" s="74">
        <v>9.1907514450866969</v>
      </c>
      <c r="K455" s="75">
        <v>0.7798695293638076</v>
      </c>
      <c r="L455" s="75">
        <v>-0.35869531076393446</v>
      </c>
      <c r="M455" s="86">
        <v>-22.013047063619243</v>
      </c>
      <c r="N455" s="2" t="s">
        <v>715</v>
      </c>
      <c r="O455" s="2">
        <v>2</v>
      </c>
      <c r="P455" s="2">
        <v>2</v>
      </c>
      <c r="Q455" s="2">
        <v>6</v>
      </c>
      <c r="R455" s="2">
        <v>4</v>
      </c>
      <c r="S455" s="76">
        <v>0</v>
      </c>
      <c r="T455" s="72">
        <v>3256</v>
      </c>
      <c r="U455" s="72">
        <v>807</v>
      </c>
      <c r="V455" s="73">
        <v>4.0346964064436186</v>
      </c>
      <c r="W455" s="73">
        <v>2449</v>
      </c>
      <c r="X455" s="73">
        <v>2189.7065616781001</v>
      </c>
      <c r="Y455" s="76">
        <v>0</v>
      </c>
      <c r="Z455" s="72">
        <v>2489</v>
      </c>
      <c r="AA455" s="72">
        <v>600</v>
      </c>
      <c r="AB455" s="73">
        <v>4.1483333333333334</v>
      </c>
      <c r="AC455" s="73">
        <v>1889</v>
      </c>
      <c r="AD455" s="73">
        <v>2142.7308201357941</v>
      </c>
    </row>
    <row r="456" spans="1:30">
      <c r="A456" s="2">
        <v>455</v>
      </c>
      <c r="B456" s="2" t="s">
        <v>321</v>
      </c>
      <c r="C456" s="2" t="s">
        <v>1024</v>
      </c>
      <c r="D456" s="2" t="s">
        <v>2059</v>
      </c>
      <c r="E456" s="2" t="s">
        <v>1025</v>
      </c>
      <c r="F456" s="35" t="s">
        <v>1026</v>
      </c>
      <c r="G456" s="74"/>
      <c r="H456" s="74"/>
      <c r="I456" s="74"/>
      <c r="J456" s="74"/>
      <c r="K456" s="75"/>
      <c r="L456" s="75"/>
      <c r="M456" s="86"/>
      <c r="O456" s="2">
        <v>2</v>
      </c>
      <c r="P456" s="2">
        <v>2</v>
      </c>
      <c r="Q456" s="2">
        <v>6</v>
      </c>
      <c r="R456" s="2">
        <v>5</v>
      </c>
      <c r="S456" s="76">
        <v>0</v>
      </c>
      <c r="T456" s="72">
        <v>2503.5</v>
      </c>
      <c r="U456" s="72">
        <v>824.5</v>
      </c>
      <c r="V456" s="73">
        <v>3.0363856882959368</v>
      </c>
      <c r="W456" s="73">
        <v>1679</v>
      </c>
      <c r="X456" s="73">
        <v>1501.2320608646507</v>
      </c>
      <c r="Y456" s="76">
        <v>0</v>
      </c>
      <c r="Z456" s="72">
        <v>2645</v>
      </c>
      <c r="AA456" s="72">
        <v>606</v>
      </c>
      <c r="AB456" s="73">
        <v>4.3646864686468643</v>
      </c>
      <c r="AC456" s="73">
        <v>2039</v>
      </c>
      <c r="AD456" s="73">
        <v>2312.8788471449889</v>
      </c>
    </row>
    <row r="457" spans="1:30">
      <c r="A457" s="2">
        <v>456</v>
      </c>
      <c r="C457" s="2" t="s">
        <v>1024</v>
      </c>
      <c r="D457" s="2" t="s">
        <v>2059</v>
      </c>
      <c r="E457" s="2" t="s">
        <v>1025</v>
      </c>
      <c r="F457" s="35" t="s">
        <v>1026</v>
      </c>
      <c r="G457" s="74">
        <v>1718.0568224844708</v>
      </c>
      <c r="H457" s="74">
        <v>12.620348685922458</v>
      </c>
      <c r="I457" s="74">
        <v>2384.9081785788812</v>
      </c>
      <c r="J457" s="74">
        <v>3.0202140309155716</v>
      </c>
      <c r="K457" s="75">
        <v>1.3881427828039361</v>
      </c>
      <c r="L457" s="75">
        <v>0.47315596953630695</v>
      </c>
      <c r="M457" s="86">
        <v>38.814278280393602</v>
      </c>
      <c r="N457" s="2" t="s">
        <v>715</v>
      </c>
      <c r="O457" s="2">
        <v>2</v>
      </c>
      <c r="P457" s="2">
        <v>2</v>
      </c>
      <c r="Q457" s="2">
        <v>6</v>
      </c>
      <c r="R457" s="2">
        <v>6</v>
      </c>
      <c r="S457" s="76">
        <v>0</v>
      </c>
      <c r="T457" s="72">
        <v>2979</v>
      </c>
      <c r="U457" s="72">
        <v>815</v>
      </c>
      <c r="V457" s="73">
        <v>3.6552147239263806</v>
      </c>
      <c r="W457" s="73">
        <v>2164</v>
      </c>
      <c r="X457" s="73">
        <v>1934.8815841042908</v>
      </c>
      <c r="Y457" s="76">
        <v>0</v>
      </c>
      <c r="Z457" s="72">
        <v>2803</v>
      </c>
      <c r="AA457" s="72">
        <v>637</v>
      </c>
      <c r="AB457" s="73">
        <v>4.400313971742543</v>
      </c>
      <c r="AC457" s="73">
        <v>2166</v>
      </c>
      <c r="AD457" s="73">
        <v>2456.9375100127741</v>
      </c>
    </row>
    <row r="458" spans="1:30">
      <c r="A458" s="2">
        <v>457</v>
      </c>
      <c r="B458" s="2" t="s">
        <v>322</v>
      </c>
      <c r="C458" s="2" t="s">
        <v>1027</v>
      </c>
      <c r="D458" s="2" t="s">
        <v>2059</v>
      </c>
      <c r="E458" s="2" t="s">
        <v>1028</v>
      </c>
      <c r="F458" s="35" t="s">
        <v>1029</v>
      </c>
      <c r="G458" s="74"/>
      <c r="H458" s="74"/>
      <c r="I458" s="74"/>
      <c r="J458" s="74"/>
      <c r="K458" s="75"/>
      <c r="L458" s="75"/>
      <c r="M458" s="86"/>
      <c r="O458" s="2">
        <v>2</v>
      </c>
      <c r="P458" s="2">
        <v>2</v>
      </c>
      <c r="Q458" s="2">
        <v>6</v>
      </c>
      <c r="R458" s="2">
        <v>7</v>
      </c>
      <c r="S458" s="76">
        <v>0</v>
      </c>
      <c r="T458" s="72">
        <v>4052</v>
      </c>
      <c r="U458" s="72">
        <v>781</v>
      </c>
      <c r="V458" s="73">
        <v>5.1882202304737515</v>
      </c>
      <c r="W458" s="73">
        <v>3271</v>
      </c>
      <c r="X458" s="73">
        <v>2924.6754443646651</v>
      </c>
      <c r="Y458" s="76">
        <v>0</v>
      </c>
      <c r="Z458" s="72">
        <v>2857</v>
      </c>
      <c r="AA458" s="72">
        <v>610</v>
      </c>
      <c r="AB458" s="73">
        <v>4.6836065573770496</v>
      </c>
      <c r="AC458" s="73">
        <v>2247</v>
      </c>
      <c r="AD458" s="73">
        <v>2548.8174445977393</v>
      </c>
    </row>
    <row r="459" spans="1:30">
      <c r="A459" s="2">
        <v>458</v>
      </c>
      <c r="C459" s="2" t="s">
        <v>1027</v>
      </c>
      <c r="D459" s="2" t="s">
        <v>2059</v>
      </c>
      <c r="E459" s="2" t="s">
        <v>1028</v>
      </c>
      <c r="F459" s="35" t="s">
        <v>1029</v>
      </c>
      <c r="G459" s="74">
        <v>2729.7566895889095</v>
      </c>
      <c r="H459" s="74">
        <v>7.1405175237471283</v>
      </c>
      <c r="I459" s="74">
        <v>2412.1318629003526</v>
      </c>
      <c r="J459" s="74">
        <v>5.6665882906183898</v>
      </c>
      <c r="K459" s="75">
        <v>0.88364353940409612</v>
      </c>
      <c r="L459" s="75">
        <v>-0.17846358912441332</v>
      </c>
      <c r="M459" s="86">
        <v>-11.635646059590384</v>
      </c>
      <c r="N459" s="2" t="s">
        <v>715</v>
      </c>
      <c r="O459" s="2">
        <v>2</v>
      </c>
      <c r="P459" s="2">
        <v>2</v>
      </c>
      <c r="Q459" s="2">
        <v>6</v>
      </c>
      <c r="R459" s="2">
        <v>8</v>
      </c>
      <c r="S459" s="76">
        <v>0</v>
      </c>
      <c r="T459" s="72">
        <v>3621</v>
      </c>
      <c r="U459" s="72">
        <v>786</v>
      </c>
      <c r="V459" s="73">
        <v>4.606870229007634</v>
      </c>
      <c r="W459" s="73">
        <v>2835</v>
      </c>
      <c r="X459" s="73">
        <v>2534.8379348131539</v>
      </c>
      <c r="Y459" s="76">
        <v>0</v>
      </c>
      <c r="Z459" s="72">
        <v>2611</v>
      </c>
      <c r="AA459" s="72">
        <v>605</v>
      </c>
      <c r="AB459" s="73">
        <v>4.3157024793388432</v>
      </c>
      <c r="AC459" s="73">
        <v>2006</v>
      </c>
      <c r="AD459" s="73">
        <v>2275.446281202966</v>
      </c>
    </row>
    <row r="460" spans="1:30">
      <c r="A460" s="2">
        <v>459</v>
      </c>
      <c r="B460" s="2" t="s">
        <v>323</v>
      </c>
      <c r="C460" s="2" t="s">
        <v>1030</v>
      </c>
      <c r="D460" s="2" t="s">
        <v>2059</v>
      </c>
      <c r="E460" s="2" t="s">
        <v>1229</v>
      </c>
      <c r="F460" s="35" t="s">
        <v>1230</v>
      </c>
      <c r="G460" s="74"/>
      <c r="H460" s="74"/>
      <c r="I460" s="74"/>
      <c r="J460" s="74"/>
      <c r="K460" s="75"/>
      <c r="L460" s="75"/>
      <c r="M460" s="86"/>
      <c r="O460" s="2">
        <v>2</v>
      </c>
      <c r="P460" s="2">
        <v>2</v>
      </c>
      <c r="Q460" s="2">
        <v>6</v>
      </c>
      <c r="R460" s="2">
        <v>9</v>
      </c>
      <c r="S460" s="76">
        <v>0</v>
      </c>
      <c r="T460" s="72">
        <v>5384</v>
      </c>
      <c r="U460" s="72">
        <v>786</v>
      </c>
      <c r="V460" s="73">
        <v>6.8498727735368954</v>
      </c>
      <c r="W460" s="73">
        <v>4598</v>
      </c>
      <c r="X460" s="73">
        <v>4111.1763048574539</v>
      </c>
      <c r="Y460" s="76">
        <v>0</v>
      </c>
      <c r="Z460" s="72">
        <v>2823</v>
      </c>
      <c r="AA460" s="72">
        <v>599</v>
      </c>
      <c r="AB460" s="73">
        <v>4.7128547579298834</v>
      </c>
      <c r="AC460" s="73">
        <v>2224</v>
      </c>
      <c r="AD460" s="73">
        <v>2522.7280804563293</v>
      </c>
    </row>
    <row r="461" spans="1:30">
      <c r="A461" s="2">
        <v>460</v>
      </c>
      <c r="C461" s="2" t="s">
        <v>1030</v>
      </c>
      <c r="D461" s="2" t="s">
        <v>2059</v>
      </c>
      <c r="E461" s="2" t="s">
        <v>1229</v>
      </c>
      <c r="F461" s="35" t="s">
        <v>1230</v>
      </c>
      <c r="G461" s="74">
        <v>4112.0704275857825</v>
      </c>
      <c r="H461" s="74">
        <v>2.1743857360280075E-2</v>
      </c>
      <c r="I461" s="74">
        <v>2356.8337541223646</v>
      </c>
      <c r="J461" s="74">
        <v>7.0388641559379019</v>
      </c>
      <c r="K461" s="75">
        <v>0.573150143127795</v>
      </c>
      <c r="L461" s="75">
        <v>-0.8030149761990657</v>
      </c>
      <c r="M461" s="86">
        <v>-42.684985687220497</v>
      </c>
      <c r="N461" s="2" t="s">
        <v>715</v>
      </c>
      <c r="O461" s="2">
        <v>2</v>
      </c>
      <c r="P461" s="2">
        <v>2</v>
      </c>
      <c r="Q461" s="2">
        <v>6</v>
      </c>
      <c r="R461" s="2">
        <v>10</v>
      </c>
      <c r="S461" s="76">
        <v>0</v>
      </c>
      <c r="T461" s="72">
        <v>5386</v>
      </c>
      <c r="U461" s="72">
        <v>786</v>
      </c>
      <c r="V461" s="73">
        <v>6.8524173027989823</v>
      </c>
      <c r="W461" s="73">
        <v>4600</v>
      </c>
      <c r="X461" s="73">
        <v>4112.9645503141119</v>
      </c>
      <c r="Y461" s="76">
        <v>0</v>
      </c>
      <c r="Z461" s="72">
        <v>2539.5</v>
      </c>
      <c r="AA461" s="72">
        <v>608</v>
      </c>
      <c r="AB461" s="73">
        <v>4.1768092105263159</v>
      </c>
      <c r="AC461" s="73">
        <v>1931.5</v>
      </c>
      <c r="AD461" s="73">
        <v>2190.9394277883994</v>
      </c>
    </row>
    <row r="462" spans="1:30">
      <c r="A462" s="2">
        <v>461</v>
      </c>
      <c r="B462" s="2" t="s">
        <v>324</v>
      </c>
      <c r="C462" s="2" t="s">
        <v>1231</v>
      </c>
      <c r="D462" s="2" t="s">
        <v>2059</v>
      </c>
      <c r="E462" s="2" t="s">
        <v>1232</v>
      </c>
      <c r="F462" s="35" t="s">
        <v>1233</v>
      </c>
      <c r="G462" s="74"/>
      <c r="H462" s="74"/>
      <c r="I462" s="74"/>
      <c r="J462" s="74"/>
      <c r="K462" s="75"/>
      <c r="L462" s="75"/>
      <c r="M462" s="86"/>
      <c r="O462" s="2">
        <v>2</v>
      </c>
      <c r="P462" s="2">
        <v>2</v>
      </c>
      <c r="Q462" s="2">
        <v>7</v>
      </c>
      <c r="R462" s="2">
        <v>1</v>
      </c>
      <c r="S462" s="76">
        <v>0</v>
      </c>
      <c r="T462" s="72">
        <v>3902.5</v>
      </c>
      <c r="U462" s="72">
        <v>797</v>
      </c>
      <c r="V462" s="73">
        <v>4.8964868255959848</v>
      </c>
      <c r="W462" s="73">
        <v>3105.5</v>
      </c>
      <c r="X462" s="73">
        <v>2776.69813282619</v>
      </c>
      <c r="Y462" s="76">
        <v>0</v>
      </c>
      <c r="Z462" s="72">
        <v>2123</v>
      </c>
      <c r="AA462" s="72">
        <v>627</v>
      </c>
      <c r="AB462" s="73">
        <v>3.3859649122807016</v>
      </c>
      <c r="AC462" s="73">
        <v>1496</v>
      </c>
      <c r="AD462" s="73">
        <v>1696.9429893717036</v>
      </c>
    </row>
    <row r="463" spans="1:30">
      <c r="A463" s="2">
        <v>462</v>
      </c>
      <c r="C463" s="2" t="s">
        <v>1231</v>
      </c>
      <c r="D463" s="2" t="s">
        <v>2059</v>
      </c>
      <c r="E463" s="2" t="s">
        <v>1232</v>
      </c>
      <c r="F463" s="35" t="s">
        <v>1233</v>
      </c>
      <c r="G463" s="74">
        <v>2671.8622429295965</v>
      </c>
      <c r="H463" s="74">
        <v>3.9237011628879812</v>
      </c>
      <c r="I463" s="74">
        <v>1460.7208118739381</v>
      </c>
      <c r="J463" s="74">
        <v>16.171617161716163</v>
      </c>
      <c r="K463" s="75">
        <v>0.54670513636672846</v>
      </c>
      <c r="L463" s="75">
        <v>-0.87116516497635721</v>
      </c>
      <c r="M463" s="86">
        <v>-45.329486363327149</v>
      </c>
      <c r="N463" s="2" t="s">
        <v>715</v>
      </c>
      <c r="O463" s="2">
        <v>2</v>
      </c>
      <c r="P463" s="2">
        <v>2</v>
      </c>
      <c r="Q463" s="2">
        <v>7</v>
      </c>
      <c r="R463" s="2">
        <v>2</v>
      </c>
      <c r="S463" s="76">
        <v>0</v>
      </c>
      <c r="T463" s="72">
        <v>3662</v>
      </c>
      <c r="U463" s="72">
        <v>791</v>
      </c>
      <c r="V463" s="73">
        <v>4.629582806573957</v>
      </c>
      <c r="W463" s="73">
        <v>2871</v>
      </c>
      <c r="X463" s="73">
        <v>2567.026353033003</v>
      </c>
      <c r="Y463" s="76">
        <v>0</v>
      </c>
      <c r="Z463" s="72">
        <v>1693.5</v>
      </c>
      <c r="AA463" s="72">
        <v>614</v>
      </c>
      <c r="AB463" s="73">
        <v>2.7581433224755698</v>
      </c>
      <c r="AC463" s="73">
        <v>1079.5</v>
      </c>
      <c r="AD463" s="73">
        <v>1224.4986343761725</v>
      </c>
    </row>
    <row r="464" spans="1:30">
      <c r="A464" s="2">
        <v>463</v>
      </c>
      <c r="B464" s="2" t="s">
        <v>325</v>
      </c>
      <c r="C464" s="2" t="s">
        <v>1231</v>
      </c>
      <c r="D464" s="2" t="s">
        <v>2059</v>
      </c>
      <c r="E464" s="2" t="s">
        <v>1232</v>
      </c>
      <c r="F464" s="35" t="s">
        <v>1233</v>
      </c>
      <c r="G464" s="74"/>
      <c r="H464" s="74"/>
      <c r="I464" s="74"/>
      <c r="J464" s="74"/>
      <c r="K464" s="75"/>
      <c r="L464" s="75"/>
      <c r="M464" s="86"/>
      <c r="O464" s="2">
        <v>2</v>
      </c>
      <c r="P464" s="2">
        <v>2</v>
      </c>
      <c r="Q464" s="2">
        <v>7</v>
      </c>
      <c r="R464" s="2">
        <v>3</v>
      </c>
      <c r="S464" s="76">
        <v>0</v>
      </c>
      <c r="T464" s="72">
        <v>4282</v>
      </c>
      <c r="U464" s="72">
        <v>802</v>
      </c>
      <c r="V464" s="73">
        <v>5.3391521197007483</v>
      </c>
      <c r="W464" s="73">
        <v>3480</v>
      </c>
      <c r="X464" s="73">
        <v>3111.5470945854586</v>
      </c>
      <c r="Y464" s="76">
        <v>0</v>
      </c>
      <c r="Z464" s="72">
        <v>2970</v>
      </c>
      <c r="AA464" s="72">
        <v>612.5</v>
      </c>
      <c r="AB464" s="73">
        <v>4.8489795918367351</v>
      </c>
      <c r="AC464" s="73">
        <v>2357.5</v>
      </c>
      <c r="AD464" s="73">
        <v>2674.159824494513</v>
      </c>
    </row>
    <row r="465" spans="1:30">
      <c r="A465" s="2">
        <v>464</v>
      </c>
      <c r="C465" s="2" t="s">
        <v>1231</v>
      </c>
      <c r="D465" s="2" t="s">
        <v>2059</v>
      </c>
      <c r="E465" s="2" t="s">
        <v>1232</v>
      </c>
      <c r="F465" s="35" t="s">
        <v>1233</v>
      </c>
      <c r="G465" s="74">
        <v>2409.6607528470722</v>
      </c>
      <c r="H465" s="74">
        <v>29.128014842300548</v>
      </c>
      <c r="I465" s="74">
        <v>1827.389810078753</v>
      </c>
      <c r="J465" s="74">
        <v>46.33767846058349</v>
      </c>
      <c r="K465" s="75">
        <v>0.7583597848450857</v>
      </c>
      <c r="L465" s="75">
        <v>-0.39904563347669597</v>
      </c>
      <c r="M465" s="86">
        <v>-24.164021515491424</v>
      </c>
      <c r="N465" s="2" t="s">
        <v>715</v>
      </c>
      <c r="O465" s="2">
        <v>2</v>
      </c>
      <c r="P465" s="2">
        <v>2</v>
      </c>
      <c r="Q465" s="2">
        <v>7</v>
      </c>
      <c r="R465" s="2">
        <v>4</v>
      </c>
      <c r="S465" s="76">
        <v>0</v>
      </c>
      <c r="T465" s="72">
        <v>2708</v>
      </c>
      <c r="U465" s="72">
        <v>798</v>
      </c>
      <c r="V465" s="73">
        <v>3.3934837092731831</v>
      </c>
      <c r="W465" s="73">
        <v>1910</v>
      </c>
      <c r="X465" s="73">
        <v>1707.7744111086856</v>
      </c>
      <c r="Y465" s="76">
        <v>0</v>
      </c>
      <c r="Z465" s="72">
        <v>1489.5</v>
      </c>
      <c r="AA465" s="72">
        <v>625</v>
      </c>
      <c r="AB465" s="73">
        <v>2.3832</v>
      </c>
      <c r="AC465" s="73">
        <v>864.5</v>
      </c>
      <c r="AD465" s="73">
        <v>980.61979566299317</v>
      </c>
    </row>
    <row r="466" spans="1:30">
      <c r="A466" s="2">
        <v>465</v>
      </c>
      <c r="B466" s="2" t="s">
        <v>326</v>
      </c>
      <c r="C466" s="2" t="s">
        <v>1231</v>
      </c>
      <c r="D466" s="2" t="s">
        <v>2059</v>
      </c>
      <c r="E466" s="2" t="s">
        <v>1232</v>
      </c>
      <c r="F466" s="35" t="s">
        <v>1233</v>
      </c>
      <c r="G466" s="74"/>
      <c r="H466" s="74"/>
      <c r="I466" s="74"/>
      <c r="J466" s="74"/>
      <c r="K466" s="75"/>
      <c r="L466" s="75"/>
      <c r="M466" s="86"/>
      <c r="O466" s="2">
        <v>2</v>
      </c>
      <c r="P466" s="2">
        <v>2</v>
      </c>
      <c r="Q466" s="2">
        <v>7</v>
      </c>
      <c r="R466" s="2">
        <v>5</v>
      </c>
      <c r="S466" s="76">
        <v>0</v>
      </c>
      <c r="T466" s="72">
        <v>1605</v>
      </c>
      <c r="U466" s="72">
        <v>808</v>
      </c>
      <c r="V466" s="73">
        <v>1.9863861386138615</v>
      </c>
      <c r="W466" s="73">
        <v>797</v>
      </c>
      <c r="X466" s="73">
        <v>712.61581447833635</v>
      </c>
      <c r="Y466" s="76">
        <v>0</v>
      </c>
      <c r="Z466" s="72">
        <v>1482</v>
      </c>
      <c r="AA466" s="72">
        <v>617</v>
      </c>
      <c r="AB466" s="73">
        <v>2.4019448946515398</v>
      </c>
      <c r="AC466" s="73">
        <v>865</v>
      </c>
      <c r="AD466" s="73">
        <v>981.18695575302377</v>
      </c>
    </row>
    <row r="467" spans="1:30">
      <c r="A467" s="2">
        <v>466</v>
      </c>
      <c r="C467" s="2" t="s">
        <v>1231</v>
      </c>
      <c r="D467" s="2" t="s">
        <v>2059</v>
      </c>
      <c r="E467" s="2" t="s">
        <v>1232</v>
      </c>
      <c r="F467" s="35" t="s">
        <v>1233</v>
      </c>
      <c r="G467" s="74">
        <v>768.94554636307316</v>
      </c>
      <c r="H467" s="74">
        <v>7.3255813953488458</v>
      </c>
      <c r="I467" s="74">
        <v>1391.2437008451834</v>
      </c>
      <c r="J467" s="74">
        <v>29.47411333061557</v>
      </c>
      <c r="K467" s="75">
        <v>1.8092876763841474</v>
      </c>
      <c r="L467" s="75">
        <v>0.85542181442474474</v>
      </c>
      <c r="M467" s="86">
        <v>80.928767638414755</v>
      </c>
      <c r="N467" s="2" t="s">
        <v>715</v>
      </c>
      <c r="O467" s="2">
        <v>2</v>
      </c>
      <c r="P467" s="2">
        <v>2</v>
      </c>
      <c r="Q467" s="2">
        <v>7</v>
      </c>
      <c r="R467" s="2">
        <v>6</v>
      </c>
      <c r="S467" s="76">
        <v>0</v>
      </c>
      <c r="T467" s="72">
        <v>1726</v>
      </c>
      <c r="U467" s="72">
        <v>803</v>
      </c>
      <c r="V467" s="73">
        <v>2.1494396014943962</v>
      </c>
      <c r="W467" s="73">
        <v>923</v>
      </c>
      <c r="X467" s="73">
        <v>825.27527824780987</v>
      </c>
      <c r="Y467" s="76">
        <v>0</v>
      </c>
      <c r="Z467" s="72">
        <v>2205</v>
      </c>
      <c r="AA467" s="72">
        <v>617</v>
      </c>
      <c r="AB467" s="73">
        <v>3.5737439222042138</v>
      </c>
      <c r="AC467" s="73">
        <v>1588</v>
      </c>
      <c r="AD467" s="73">
        <v>1801.3004459373431</v>
      </c>
    </row>
    <row r="468" spans="1:30">
      <c r="A468" s="2">
        <v>467</v>
      </c>
      <c r="B468" s="2" t="s">
        <v>327</v>
      </c>
      <c r="C468" s="2" t="s">
        <v>1234</v>
      </c>
      <c r="D468" s="2" t="s">
        <v>761</v>
      </c>
      <c r="E468" s="2" t="s">
        <v>1949</v>
      </c>
      <c r="F468" s="35" t="s">
        <v>1233</v>
      </c>
      <c r="G468" s="74"/>
      <c r="H468" s="74"/>
      <c r="I468" s="74"/>
      <c r="J468" s="74"/>
      <c r="K468" s="75"/>
      <c r="L468" s="75"/>
      <c r="M468" s="86"/>
      <c r="O468" s="2">
        <v>2</v>
      </c>
      <c r="P468" s="2">
        <v>2</v>
      </c>
      <c r="Q468" s="2">
        <v>7</v>
      </c>
      <c r="R468" s="2">
        <v>7</v>
      </c>
      <c r="S468" s="76">
        <v>0</v>
      </c>
      <c r="T468" s="72">
        <v>3332</v>
      </c>
      <c r="U468" s="72">
        <v>773</v>
      </c>
      <c r="V468" s="73">
        <v>4.3104786545924965</v>
      </c>
      <c r="W468" s="73">
        <v>2559</v>
      </c>
      <c r="X468" s="73">
        <v>2288.0600617943069</v>
      </c>
      <c r="Y468" s="76">
        <v>0</v>
      </c>
      <c r="Z468" s="72">
        <v>1012</v>
      </c>
      <c r="AA468" s="72">
        <v>601</v>
      </c>
      <c r="AB468" s="73">
        <v>1.6838602329450916</v>
      </c>
      <c r="AC468" s="73">
        <v>411</v>
      </c>
      <c r="AD468" s="73">
        <v>466.20559400519397</v>
      </c>
    </row>
    <row r="469" spans="1:30">
      <c r="A469" s="2">
        <v>468</v>
      </c>
      <c r="C469" s="2" t="s">
        <v>1234</v>
      </c>
      <c r="D469" s="2" t="s">
        <v>761</v>
      </c>
      <c r="E469" s="2" t="s">
        <v>1949</v>
      </c>
      <c r="F469" s="35" t="s">
        <v>1233</v>
      </c>
      <c r="G469" s="74">
        <v>2022.9526728447127</v>
      </c>
      <c r="H469" s="74">
        <v>13.104972375690599</v>
      </c>
      <c r="I469" s="74">
        <v>631.53276024912839</v>
      </c>
      <c r="J469" s="74">
        <v>26.178715761113615</v>
      </c>
      <c r="K469" s="75">
        <v>0.3121836554688428</v>
      </c>
      <c r="L469" s="75">
        <v>-1.6795330886135369</v>
      </c>
      <c r="M469" s="86">
        <v>-68.781634453115728</v>
      </c>
      <c r="N469" s="2" t="s">
        <v>715</v>
      </c>
      <c r="O469" s="2">
        <v>2</v>
      </c>
      <c r="P469" s="2">
        <v>2</v>
      </c>
      <c r="Q469" s="2">
        <v>7</v>
      </c>
      <c r="R469" s="2">
        <v>8</v>
      </c>
      <c r="S469" s="76">
        <v>0</v>
      </c>
      <c r="T469" s="72">
        <v>2769</v>
      </c>
      <c r="U469" s="72">
        <v>803</v>
      </c>
      <c r="V469" s="73">
        <v>3.4483188044831881</v>
      </c>
      <c r="W469" s="73">
        <v>1966</v>
      </c>
      <c r="X469" s="73">
        <v>1757.8452838951182</v>
      </c>
      <c r="Y469" s="76">
        <v>0</v>
      </c>
      <c r="Z469" s="72">
        <v>1320.5</v>
      </c>
      <c r="AA469" s="72">
        <v>618</v>
      </c>
      <c r="AB469" s="73">
        <v>2.1367313915857604</v>
      </c>
      <c r="AC469" s="73">
        <v>702.5</v>
      </c>
      <c r="AD469" s="73">
        <v>796.85992649306274</v>
      </c>
    </row>
    <row r="470" spans="1:30">
      <c r="A470" s="2">
        <v>469</v>
      </c>
      <c r="B470" s="2" t="s">
        <v>328</v>
      </c>
      <c r="C470" s="2" t="s">
        <v>1237</v>
      </c>
      <c r="D470" s="2" t="s">
        <v>2059</v>
      </c>
      <c r="E470" s="2" t="s">
        <v>1235</v>
      </c>
      <c r="F470" s="35" t="s">
        <v>1236</v>
      </c>
      <c r="G470" s="74"/>
      <c r="H470" s="74"/>
      <c r="I470" s="74"/>
      <c r="J470" s="74"/>
      <c r="K470" s="75"/>
      <c r="L470" s="75"/>
      <c r="M470" s="86"/>
      <c r="O470" s="2">
        <v>2</v>
      </c>
      <c r="P470" s="2">
        <v>2</v>
      </c>
      <c r="Q470" s="2">
        <v>7</v>
      </c>
      <c r="R470" s="2">
        <v>9</v>
      </c>
      <c r="S470" s="76">
        <v>0</v>
      </c>
      <c r="T470" s="72">
        <v>1513</v>
      </c>
      <c r="U470" s="72">
        <v>777</v>
      </c>
      <c r="V470" s="73">
        <v>1.9472329472329473</v>
      </c>
      <c r="W470" s="73">
        <v>736</v>
      </c>
      <c r="X470" s="73">
        <v>658.07432805025792</v>
      </c>
      <c r="Y470" s="76">
        <v>0</v>
      </c>
      <c r="Z470" s="72">
        <v>868</v>
      </c>
      <c r="AA470" s="72">
        <v>610</v>
      </c>
      <c r="AB470" s="73">
        <v>1.4229508196721312</v>
      </c>
      <c r="AC470" s="73">
        <v>258</v>
      </c>
      <c r="AD470" s="73">
        <v>292.65460645581521</v>
      </c>
    </row>
    <row r="471" spans="1:30">
      <c r="A471" s="2">
        <v>470</v>
      </c>
      <c r="C471" s="2" t="s">
        <v>1237</v>
      </c>
      <c r="D471" s="2" t="s">
        <v>2059</v>
      </c>
      <c r="E471" s="2" t="s">
        <v>1235</v>
      </c>
      <c r="F471" s="35" t="s">
        <v>1236</v>
      </c>
      <c r="G471" s="74">
        <v>963.86430113882886</v>
      </c>
      <c r="H471" s="74">
        <v>31.725417439703158</v>
      </c>
      <c r="I471" s="74">
        <v>302.29632798633622</v>
      </c>
      <c r="J471" s="74">
        <v>3.1894934333958616</v>
      </c>
      <c r="K471" s="75">
        <v>0.31362955099505796</v>
      </c>
      <c r="L471" s="75">
        <v>-1.6728665945367265</v>
      </c>
      <c r="M471" s="86">
        <v>-68.637044900494203</v>
      </c>
      <c r="N471" s="2" t="s">
        <v>715</v>
      </c>
      <c r="O471" s="2">
        <v>2</v>
      </c>
      <c r="P471" s="2">
        <v>2</v>
      </c>
      <c r="Q471" s="2">
        <v>7</v>
      </c>
      <c r="R471" s="2">
        <v>10</v>
      </c>
      <c r="S471" s="76">
        <v>1</v>
      </c>
      <c r="T471" s="72">
        <v>2211</v>
      </c>
      <c r="U471" s="72">
        <v>791</v>
      </c>
      <c r="V471" s="73">
        <v>2.7951959544879901</v>
      </c>
      <c r="W471" s="73">
        <v>1420</v>
      </c>
      <c r="X471" s="73">
        <v>1269.6542742273998</v>
      </c>
      <c r="Y471" s="76">
        <v>0</v>
      </c>
      <c r="Z471" s="72">
        <v>889</v>
      </c>
      <c r="AA471" s="72">
        <v>614</v>
      </c>
      <c r="AB471" s="73">
        <v>1.4478827361563518</v>
      </c>
      <c r="AC471" s="73">
        <v>275</v>
      </c>
      <c r="AD471" s="73">
        <v>311.93804951685729</v>
      </c>
    </row>
    <row r="472" spans="1:30">
      <c r="A472" s="2">
        <v>471</v>
      </c>
      <c r="B472" s="2" t="s">
        <v>11</v>
      </c>
      <c r="C472" s="2" t="s">
        <v>1237</v>
      </c>
      <c r="D472" s="2" t="s">
        <v>2059</v>
      </c>
      <c r="E472" s="2" t="s">
        <v>1235</v>
      </c>
      <c r="F472" s="35" t="s">
        <v>1236</v>
      </c>
      <c r="G472" s="74"/>
      <c r="H472" s="74"/>
      <c r="I472" s="74"/>
      <c r="J472" s="74"/>
      <c r="K472" s="75"/>
      <c r="L472" s="75"/>
      <c r="M472" s="86"/>
      <c r="O472" s="2">
        <v>2</v>
      </c>
      <c r="P472" s="2">
        <v>2</v>
      </c>
      <c r="Q472" s="2">
        <v>8</v>
      </c>
      <c r="R472" s="2">
        <v>1</v>
      </c>
      <c r="S472" s="76">
        <v>0</v>
      </c>
      <c r="T472" s="72">
        <v>3738.5</v>
      </c>
      <c r="U472" s="72">
        <v>847</v>
      </c>
      <c r="V472" s="73">
        <v>4.4138134592680043</v>
      </c>
      <c r="W472" s="73">
        <v>2891.5</v>
      </c>
      <c r="X472" s="73">
        <v>2585.3558689637507</v>
      </c>
      <c r="Y472" s="76">
        <v>0</v>
      </c>
      <c r="Z472" s="72">
        <v>1935</v>
      </c>
      <c r="AA472" s="72">
        <v>603.5</v>
      </c>
      <c r="AB472" s="73">
        <v>3.2062966031483016</v>
      </c>
      <c r="AC472" s="73">
        <v>1331.5</v>
      </c>
      <c r="AD472" s="73">
        <v>1510.3473197516198</v>
      </c>
    </row>
    <row r="473" spans="1:30">
      <c r="A473" s="2">
        <v>472</v>
      </c>
      <c r="C473" s="2" t="s">
        <v>1237</v>
      </c>
      <c r="D473" s="2" t="s">
        <v>2059</v>
      </c>
      <c r="E473" s="2" t="s">
        <v>1235</v>
      </c>
      <c r="F473" s="35" t="s">
        <v>1236</v>
      </c>
      <c r="G473" s="74">
        <v>3539.1612894088767</v>
      </c>
      <c r="H473" s="74">
        <v>26.950041053495866</v>
      </c>
      <c r="I473" s="74">
        <v>1278.6624229740996</v>
      </c>
      <c r="J473" s="74">
        <v>18.119316921712116</v>
      </c>
      <c r="K473" s="75">
        <v>0.3612896724431755</v>
      </c>
      <c r="L473" s="75">
        <v>-1.4687720793308625</v>
      </c>
      <c r="M473" s="86">
        <v>-63.871032755682457</v>
      </c>
      <c r="N473" s="2" t="s">
        <v>715</v>
      </c>
      <c r="O473" s="2">
        <v>2</v>
      </c>
      <c r="P473" s="2">
        <v>2</v>
      </c>
      <c r="Q473" s="2">
        <v>8</v>
      </c>
      <c r="R473" s="2">
        <v>2</v>
      </c>
      <c r="S473" s="76">
        <v>0</v>
      </c>
      <c r="T473" s="72">
        <v>5841</v>
      </c>
      <c r="U473" s="72">
        <v>816</v>
      </c>
      <c r="V473" s="73">
        <v>7.1580882352941178</v>
      </c>
      <c r="W473" s="73">
        <v>5025</v>
      </c>
      <c r="X473" s="73">
        <v>4492.9667098540021</v>
      </c>
      <c r="Y473" s="76">
        <v>0</v>
      </c>
      <c r="Z473" s="72">
        <v>1531</v>
      </c>
      <c r="AA473" s="72">
        <v>608</v>
      </c>
      <c r="AB473" s="73">
        <v>2.518092105263158</v>
      </c>
      <c r="AC473" s="73">
        <v>923</v>
      </c>
      <c r="AD473" s="73">
        <v>1046.9775261965792</v>
      </c>
    </row>
    <row r="474" spans="1:30">
      <c r="A474" s="2">
        <v>473</v>
      </c>
      <c r="B474" s="2" t="s">
        <v>12</v>
      </c>
      <c r="C474" s="2" t="s">
        <v>1238</v>
      </c>
      <c r="D474" s="2" t="s">
        <v>2059</v>
      </c>
      <c r="E474" s="2" t="s">
        <v>1239</v>
      </c>
      <c r="F474" s="35" t="s">
        <v>1240</v>
      </c>
      <c r="G474" s="74"/>
      <c r="H474" s="74"/>
      <c r="I474" s="74"/>
      <c r="J474" s="74"/>
      <c r="K474" s="75"/>
      <c r="L474" s="75"/>
      <c r="M474" s="86"/>
      <c r="O474" s="2">
        <v>2</v>
      </c>
      <c r="P474" s="2">
        <v>2</v>
      </c>
      <c r="Q474" s="2">
        <v>8</v>
      </c>
      <c r="R474" s="2">
        <v>3</v>
      </c>
      <c r="S474" s="76">
        <v>0</v>
      </c>
      <c r="T474" s="72">
        <v>4089.5</v>
      </c>
      <c r="U474" s="72">
        <v>788.5</v>
      </c>
      <c r="V474" s="73">
        <v>5.1864299302473054</v>
      </c>
      <c r="W474" s="73">
        <v>3301</v>
      </c>
      <c r="X474" s="73">
        <v>2951.49912621454</v>
      </c>
      <c r="Y474" s="76">
        <v>0</v>
      </c>
      <c r="Z474" s="72">
        <v>2686</v>
      </c>
      <c r="AA474" s="72">
        <v>641</v>
      </c>
      <c r="AB474" s="73">
        <v>4.1903276131045244</v>
      </c>
      <c r="AC474" s="73">
        <v>2045</v>
      </c>
      <c r="AD474" s="73">
        <v>2319.6847682253569</v>
      </c>
    </row>
    <row r="475" spans="1:30">
      <c r="A475" s="2">
        <v>474</v>
      </c>
      <c r="C475" s="2" t="s">
        <v>1238</v>
      </c>
      <c r="D475" s="2" t="s">
        <v>2059</v>
      </c>
      <c r="E475" s="2" t="s">
        <v>1239</v>
      </c>
      <c r="F475" s="35" t="s">
        <v>1240</v>
      </c>
      <c r="G475" s="74">
        <v>2667.1680986058686</v>
      </c>
      <c r="H475" s="74">
        <v>10.660408984244054</v>
      </c>
      <c r="I475" s="74">
        <v>2219.8645923799627</v>
      </c>
      <c r="J475" s="74">
        <v>4.4966785896780754</v>
      </c>
      <c r="K475" s="75">
        <v>0.83229272033520796</v>
      </c>
      <c r="L475" s="75">
        <v>-0.26483707625180541</v>
      </c>
      <c r="M475" s="86">
        <v>-16.7707279664792</v>
      </c>
      <c r="N475" s="2" t="s">
        <v>715</v>
      </c>
      <c r="O475" s="2">
        <v>2</v>
      </c>
      <c r="P475" s="2">
        <v>2</v>
      </c>
      <c r="Q475" s="2">
        <v>8</v>
      </c>
      <c r="R475" s="2">
        <v>4</v>
      </c>
      <c r="S475" s="76">
        <v>0</v>
      </c>
      <c r="T475" s="72">
        <v>3461</v>
      </c>
      <c r="U475" s="72">
        <v>796</v>
      </c>
      <c r="V475" s="73">
        <v>4.3479899497487438</v>
      </c>
      <c r="W475" s="73">
        <v>2665</v>
      </c>
      <c r="X475" s="73">
        <v>2382.8370709971973</v>
      </c>
      <c r="Y475" s="76">
        <v>0</v>
      </c>
      <c r="Z475" s="72">
        <v>2520</v>
      </c>
      <c r="AA475" s="72">
        <v>651</v>
      </c>
      <c r="AB475" s="73">
        <v>3.870967741935484</v>
      </c>
      <c r="AC475" s="73">
        <v>1869</v>
      </c>
      <c r="AD475" s="73">
        <v>2120.0444165345684</v>
      </c>
    </row>
    <row r="476" spans="1:30">
      <c r="A476" s="2">
        <v>475</v>
      </c>
      <c r="B476" s="2" t="s">
        <v>13</v>
      </c>
      <c r="C476" s="2" t="s">
        <v>1238</v>
      </c>
      <c r="D476" s="2" t="s">
        <v>2059</v>
      </c>
      <c r="E476" s="2" t="s">
        <v>1239</v>
      </c>
      <c r="F476" s="35" t="s">
        <v>1240</v>
      </c>
      <c r="G476" s="74"/>
      <c r="H476" s="74"/>
      <c r="I476" s="74"/>
      <c r="J476" s="74"/>
      <c r="K476" s="75"/>
      <c r="L476" s="75"/>
      <c r="M476" s="86"/>
      <c r="O476" s="2">
        <v>2</v>
      </c>
      <c r="P476" s="2">
        <v>2</v>
      </c>
      <c r="Q476" s="2">
        <v>8</v>
      </c>
      <c r="R476" s="2">
        <v>5</v>
      </c>
      <c r="S476" s="76">
        <v>0</v>
      </c>
      <c r="T476" s="72">
        <v>3314</v>
      </c>
      <c r="U476" s="72">
        <v>831</v>
      </c>
      <c r="V476" s="73">
        <v>3.9879663056558363</v>
      </c>
      <c r="W476" s="73">
        <v>2483</v>
      </c>
      <c r="X476" s="73">
        <v>2220.1067344412913</v>
      </c>
      <c r="Y476" s="76">
        <v>0</v>
      </c>
      <c r="Z476" s="72">
        <v>1924</v>
      </c>
      <c r="AA476" s="72">
        <v>609</v>
      </c>
      <c r="AB476" s="73">
        <v>3.1592775041050905</v>
      </c>
      <c r="AC476" s="73">
        <v>1315</v>
      </c>
      <c r="AD476" s="73">
        <v>1491.6310367806084</v>
      </c>
    </row>
    <row r="477" spans="1:30">
      <c r="A477" s="2">
        <v>476</v>
      </c>
      <c r="C477" s="2" t="s">
        <v>1238</v>
      </c>
      <c r="D477" s="2" t="s">
        <v>2059</v>
      </c>
      <c r="E477" s="2" t="s">
        <v>1239</v>
      </c>
      <c r="F477" s="35" t="s">
        <v>1240</v>
      </c>
      <c r="G477" s="74">
        <v>2049.9998853766697</v>
      </c>
      <c r="H477" s="74">
        <v>8.2978955402900425</v>
      </c>
      <c r="I477" s="74">
        <v>1581.8094910954817</v>
      </c>
      <c r="J477" s="74">
        <v>5.7009680889207619</v>
      </c>
      <c r="K477" s="75">
        <v>0.77161442904414501</v>
      </c>
      <c r="L477" s="75">
        <v>-0.37404797312321098</v>
      </c>
      <c r="M477" s="86">
        <v>-22.8385570955855</v>
      </c>
      <c r="N477" s="2" t="s">
        <v>715</v>
      </c>
      <c r="O477" s="2">
        <v>2</v>
      </c>
      <c r="P477" s="2">
        <v>2</v>
      </c>
      <c r="Q477" s="2">
        <v>8</v>
      </c>
      <c r="R477" s="2">
        <v>6</v>
      </c>
      <c r="S477" s="76">
        <v>0</v>
      </c>
      <c r="T477" s="72">
        <v>2898</v>
      </c>
      <c r="U477" s="72">
        <v>795.5</v>
      </c>
      <c r="V477" s="73">
        <v>3.6429918290383405</v>
      </c>
      <c r="W477" s="73">
        <v>2102.5</v>
      </c>
      <c r="X477" s="73">
        <v>1879.8930363120478</v>
      </c>
      <c r="Y477" s="76">
        <v>0</v>
      </c>
      <c r="Z477" s="72">
        <v>2083</v>
      </c>
      <c r="AA477" s="72">
        <v>609</v>
      </c>
      <c r="AB477" s="73">
        <v>3.4203612479474548</v>
      </c>
      <c r="AC477" s="73">
        <v>1474</v>
      </c>
      <c r="AD477" s="73">
        <v>1671.987945410355</v>
      </c>
    </row>
    <row r="478" spans="1:30">
      <c r="A478" s="2">
        <v>477</v>
      </c>
      <c r="B478" s="2" t="s">
        <v>14</v>
      </c>
      <c r="C478" s="2" t="s">
        <v>1972</v>
      </c>
      <c r="D478" s="2" t="s">
        <v>1241</v>
      </c>
      <c r="E478" s="2" t="s">
        <v>1242</v>
      </c>
      <c r="F478" s="35" t="s">
        <v>1243</v>
      </c>
      <c r="G478" s="74"/>
      <c r="H478" s="74"/>
      <c r="I478" s="74"/>
      <c r="J478" s="74"/>
      <c r="K478" s="75"/>
      <c r="L478" s="75"/>
      <c r="M478" s="86"/>
      <c r="O478" s="2">
        <v>2</v>
      </c>
      <c r="P478" s="2">
        <v>2</v>
      </c>
      <c r="Q478" s="2">
        <v>8</v>
      </c>
      <c r="R478" s="2">
        <v>7</v>
      </c>
      <c r="S478" s="76">
        <v>0</v>
      </c>
      <c r="T478" s="72">
        <v>2648.5</v>
      </c>
      <c r="U478" s="72">
        <v>771</v>
      </c>
      <c r="V478" s="73">
        <v>3.43514915693904</v>
      </c>
      <c r="W478" s="73">
        <v>1877.5</v>
      </c>
      <c r="X478" s="73">
        <v>1678.7154224379881</v>
      </c>
      <c r="Y478" s="76">
        <v>0</v>
      </c>
      <c r="Z478" s="72">
        <v>1497</v>
      </c>
      <c r="AA478" s="72">
        <v>611</v>
      </c>
      <c r="AB478" s="73">
        <v>2.4500818330605565</v>
      </c>
      <c r="AC478" s="73">
        <v>886</v>
      </c>
      <c r="AD478" s="73">
        <v>1005.0076795343111</v>
      </c>
    </row>
    <row r="479" spans="1:30">
      <c r="A479" s="2">
        <v>478</v>
      </c>
      <c r="C479" s="2" t="s">
        <v>1972</v>
      </c>
      <c r="D479" s="2" t="s">
        <v>1241</v>
      </c>
      <c r="E479" s="2" t="s">
        <v>1242</v>
      </c>
      <c r="F479" s="35" t="s">
        <v>1243</v>
      </c>
      <c r="G479" s="74">
        <v>2017.8114671568201</v>
      </c>
      <c r="H479" s="74">
        <v>16.805140135150108</v>
      </c>
      <c r="I479" s="74">
        <v>2806.0245454266387</v>
      </c>
      <c r="J479" s="74">
        <v>64.183931278423444</v>
      </c>
      <c r="K479" s="75">
        <v>1.3906277127964008</v>
      </c>
      <c r="L479" s="75">
        <v>0.47573624533698439</v>
      </c>
      <c r="M479" s="86">
        <v>39.062771279640089</v>
      </c>
      <c r="N479" s="2" t="s">
        <v>715</v>
      </c>
      <c r="O479" s="2">
        <v>2</v>
      </c>
      <c r="P479" s="2">
        <v>2</v>
      </c>
      <c r="Q479" s="2">
        <v>8</v>
      </c>
      <c r="R479" s="2">
        <v>8</v>
      </c>
      <c r="S479" s="76">
        <v>0</v>
      </c>
      <c r="T479" s="72">
        <v>3426</v>
      </c>
      <c r="U479" s="72">
        <v>790</v>
      </c>
      <c r="V479" s="73">
        <v>4.3367088607594937</v>
      </c>
      <c r="W479" s="73">
        <v>2636</v>
      </c>
      <c r="X479" s="73">
        <v>2356.9075118756518</v>
      </c>
      <c r="Y479" s="76">
        <v>0</v>
      </c>
      <c r="Z479" s="72">
        <v>4683.5</v>
      </c>
      <c r="AA479" s="72">
        <v>622</v>
      </c>
      <c r="AB479" s="73">
        <v>7.529742765273312</v>
      </c>
      <c r="AC479" s="73">
        <v>4061.5</v>
      </c>
      <c r="AD479" s="73">
        <v>4607.0414113189663</v>
      </c>
    </row>
    <row r="480" spans="1:30">
      <c r="A480" s="2">
        <v>479</v>
      </c>
      <c r="B480" s="2" t="s">
        <v>15</v>
      </c>
      <c r="C480" s="2" t="s">
        <v>1244</v>
      </c>
      <c r="D480" s="2" t="s">
        <v>1245</v>
      </c>
      <c r="E480" s="2" t="s">
        <v>1246</v>
      </c>
      <c r="F480" s="35" t="s">
        <v>1247</v>
      </c>
      <c r="G480" s="74"/>
      <c r="H480" s="74"/>
      <c r="I480" s="74"/>
      <c r="J480" s="74"/>
      <c r="K480" s="75"/>
      <c r="L480" s="75"/>
      <c r="M480" s="86"/>
      <c r="O480" s="2">
        <v>2</v>
      </c>
      <c r="P480" s="2">
        <v>2</v>
      </c>
      <c r="Q480" s="2">
        <v>8</v>
      </c>
      <c r="R480" s="2">
        <v>9</v>
      </c>
      <c r="S480" s="76">
        <v>0</v>
      </c>
      <c r="T480" s="72">
        <v>2784</v>
      </c>
      <c r="U480" s="72">
        <v>770</v>
      </c>
      <c r="V480" s="73">
        <v>3.6155844155844155</v>
      </c>
      <c r="W480" s="73">
        <v>2014</v>
      </c>
      <c r="X480" s="73">
        <v>1800.7631748549177</v>
      </c>
      <c r="Y480" s="76">
        <v>0</v>
      </c>
      <c r="Z480" s="72">
        <v>2109</v>
      </c>
      <c r="AA480" s="72">
        <v>616</v>
      </c>
      <c r="AB480" s="73">
        <v>3.4237012987012987</v>
      </c>
      <c r="AC480" s="73">
        <v>1493</v>
      </c>
      <c r="AD480" s="73">
        <v>1693.5400288315197</v>
      </c>
    </row>
    <row r="481" spans="1:30">
      <c r="A481" s="2">
        <v>480</v>
      </c>
      <c r="C481" s="2" t="s">
        <v>1244</v>
      </c>
      <c r="D481" s="2" t="s">
        <v>1245</v>
      </c>
      <c r="E481" s="2" t="s">
        <v>1246</v>
      </c>
      <c r="F481" s="35" t="s">
        <v>1247</v>
      </c>
      <c r="G481" s="74">
        <v>1461.6671301360857</v>
      </c>
      <c r="H481" s="74">
        <v>23.199265942804715</v>
      </c>
      <c r="I481" s="74">
        <v>1618.6748969474738</v>
      </c>
      <c r="J481" s="74">
        <v>4.6250875963560025</v>
      </c>
      <c r="K481" s="75">
        <v>1.1074169101666604</v>
      </c>
      <c r="L481" s="75">
        <v>0.14719845698574749</v>
      </c>
      <c r="M481" s="86">
        <v>10.741691016666033</v>
      </c>
      <c r="N481" s="2" t="s">
        <v>715</v>
      </c>
      <c r="O481" s="2">
        <v>2</v>
      </c>
      <c r="P481" s="2">
        <v>2</v>
      </c>
      <c r="Q481" s="2">
        <v>8</v>
      </c>
      <c r="R481" s="2">
        <v>10</v>
      </c>
      <c r="S481" s="76">
        <v>0</v>
      </c>
      <c r="T481" s="72">
        <v>2052.5</v>
      </c>
      <c r="U481" s="72">
        <v>797</v>
      </c>
      <c r="V481" s="73">
        <v>2.5752823086574654</v>
      </c>
      <c r="W481" s="73">
        <v>1255.5</v>
      </c>
      <c r="X481" s="73">
        <v>1122.5710854172537</v>
      </c>
      <c r="Y481" s="76">
        <v>0</v>
      </c>
      <c r="Z481" s="72">
        <v>2004</v>
      </c>
      <c r="AA481" s="72">
        <v>643</v>
      </c>
      <c r="AB481" s="73">
        <v>3.1166407465007775</v>
      </c>
      <c r="AC481" s="73">
        <v>1361</v>
      </c>
      <c r="AD481" s="73">
        <v>1543.8097650634281</v>
      </c>
    </row>
    <row r="482" spans="1:30">
      <c r="A482" s="2">
        <v>481</v>
      </c>
      <c r="B482" s="2" t="s">
        <v>16</v>
      </c>
      <c r="C482" s="2" t="s">
        <v>1244</v>
      </c>
      <c r="D482" s="2" t="s">
        <v>762</v>
      </c>
      <c r="E482" s="2" t="s">
        <v>1246</v>
      </c>
      <c r="F482" s="35" t="s">
        <v>1247</v>
      </c>
      <c r="G482" s="74"/>
      <c r="H482" s="74"/>
      <c r="I482" s="74"/>
      <c r="J482" s="74"/>
      <c r="K482" s="75"/>
      <c r="L482" s="75"/>
      <c r="M482" s="86"/>
      <c r="O482" s="2">
        <v>2</v>
      </c>
      <c r="P482" s="2">
        <v>3</v>
      </c>
      <c r="Q482" s="2">
        <v>1</v>
      </c>
      <c r="R482" s="2">
        <v>1</v>
      </c>
      <c r="S482" s="76">
        <v>0</v>
      </c>
      <c r="T482" s="72">
        <v>1172</v>
      </c>
      <c r="U482" s="72">
        <v>775</v>
      </c>
      <c r="V482" s="73">
        <v>1.512258064516129</v>
      </c>
      <c r="W482" s="73">
        <v>397</v>
      </c>
      <c r="X482" s="73">
        <v>354.96672314667444</v>
      </c>
      <c r="Y482" s="76">
        <v>0</v>
      </c>
      <c r="Z482" s="72">
        <v>1098</v>
      </c>
      <c r="AA482" s="72">
        <v>606</v>
      </c>
      <c r="AB482" s="73">
        <v>1.8118811881188119</v>
      </c>
      <c r="AC482" s="73">
        <v>492</v>
      </c>
      <c r="AD482" s="73">
        <v>558.08552859015924</v>
      </c>
    </row>
    <row r="483" spans="1:30">
      <c r="A483" s="2">
        <v>482</v>
      </c>
      <c r="C483" s="2" t="s">
        <v>1244</v>
      </c>
      <c r="D483" s="2" t="s">
        <v>762</v>
      </c>
      <c r="E483" s="2" t="s">
        <v>1246</v>
      </c>
      <c r="F483" s="35" t="s">
        <v>1247</v>
      </c>
      <c r="G483" s="74">
        <v>390.7316322798406</v>
      </c>
      <c r="H483" s="74">
        <v>9.1533180778031955</v>
      </c>
      <c r="I483" s="74">
        <v>348.80345536884954</v>
      </c>
      <c r="J483" s="74">
        <v>60</v>
      </c>
      <c r="K483" s="75">
        <v>0.89269315958283546</v>
      </c>
      <c r="L483" s="75">
        <v>-0.16376372381739274</v>
      </c>
      <c r="M483" s="86">
        <v>-10.730684041716449</v>
      </c>
      <c r="N483" s="2" t="s">
        <v>715</v>
      </c>
      <c r="O483" s="2">
        <v>2</v>
      </c>
      <c r="P483" s="2">
        <v>3</v>
      </c>
      <c r="Q483" s="2">
        <v>1</v>
      </c>
      <c r="R483" s="2">
        <v>2</v>
      </c>
      <c r="S483" s="76">
        <v>0</v>
      </c>
      <c r="T483" s="72">
        <v>1269</v>
      </c>
      <c r="U483" s="72">
        <v>792</v>
      </c>
      <c r="V483" s="73">
        <v>1.6022727272727273</v>
      </c>
      <c r="W483" s="73">
        <v>477</v>
      </c>
      <c r="X483" s="73">
        <v>426.49654141300681</v>
      </c>
      <c r="Y483" s="76">
        <v>0</v>
      </c>
      <c r="Z483" s="72">
        <v>724</v>
      </c>
      <c r="AA483" s="72">
        <v>601</v>
      </c>
      <c r="AB483" s="73">
        <v>1.2046589018302829</v>
      </c>
      <c r="AC483" s="73">
        <v>123</v>
      </c>
      <c r="AD483" s="73">
        <v>139.52138214753981</v>
      </c>
    </row>
    <row r="484" spans="1:30">
      <c r="A484" s="2">
        <v>483</v>
      </c>
      <c r="B484" s="2" t="s">
        <v>17</v>
      </c>
      <c r="C484" s="2" t="s">
        <v>707</v>
      </c>
      <c r="D484" s="2" t="s">
        <v>1248</v>
      </c>
      <c r="E484" s="2" t="s">
        <v>1249</v>
      </c>
      <c r="F484" s="35" t="s">
        <v>1250</v>
      </c>
      <c r="G484" s="74"/>
      <c r="H484" s="74"/>
      <c r="I484" s="74"/>
      <c r="J484" s="74"/>
      <c r="K484" s="75"/>
      <c r="L484" s="75"/>
      <c r="M484" s="86"/>
      <c r="O484" s="2">
        <v>2</v>
      </c>
      <c r="P484" s="2">
        <v>3</v>
      </c>
      <c r="Q484" s="2">
        <v>1</v>
      </c>
      <c r="R484" s="2">
        <v>3</v>
      </c>
      <c r="S484" s="76">
        <v>0</v>
      </c>
      <c r="T484" s="72">
        <v>5111</v>
      </c>
      <c r="U484" s="72">
        <v>795</v>
      </c>
      <c r="V484" s="73">
        <v>6.4289308176100626</v>
      </c>
      <c r="W484" s="73">
        <v>4316</v>
      </c>
      <c r="X484" s="73">
        <v>3859.0336954686318</v>
      </c>
      <c r="Y484" s="76">
        <v>0</v>
      </c>
      <c r="Z484" s="72">
        <v>3091</v>
      </c>
      <c r="AA484" s="72">
        <v>606</v>
      </c>
      <c r="AB484" s="73">
        <v>5.1006600660066006</v>
      </c>
      <c r="AC484" s="73">
        <v>2485</v>
      </c>
      <c r="AD484" s="73">
        <v>2818.7856474523287</v>
      </c>
    </row>
    <row r="485" spans="1:30">
      <c r="A485" s="2">
        <v>484</v>
      </c>
      <c r="C485" s="2" t="s">
        <v>707</v>
      </c>
      <c r="D485" s="2" t="s">
        <v>1248</v>
      </c>
      <c r="E485" s="2" t="s">
        <v>1249</v>
      </c>
      <c r="F485" s="35" t="s">
        <v>1250</v>
      </c>
      <c r="G485" s="74">
        <v>3102.6058673021671</v>
      </c>
      <c r="H485" s="74">
        <v>24.380403458213248</v>
      </c>
      <c r="I485" s="74">
        <v>4908.4869991702571</v>
      </c>
      <c r="J485" s="74">
        <v>42.57322780056618</v>
      </c>
      <c r="K485" s="75">
        <v>1.5820530254583616</v>
      </c>
      <c r="L485" s="75">
        <v>0.66179795523661622</v>
      </c>
      <c r="M485" s="86">
        <v>58.205302545836147</v>
      </c>
      <c r="N485" s="2" t="s">
        <v>715</v>
      </c>
      <c r="O485" s="2">
        <v>2</v>
      </c>
      <c r="P485" s="2">
        <v>3</v>
      </c>
      <c r="Q485" s="2">
        <v>1</v>
      </c>
      <c r="R485" s="2">
        <v>4</v>
      </c>
      <c r="S485" s="76">
        <v>0</v>
      </c>
      <c r="T485" s="72">
        <v>3397</v>
      </c>
      <c r="U485" s="72">
        <v>773</v>
      </c>
      <c r="V485" s="73">
        <v>4.3945666235446312</v>
      </c>
      <c r="W485" s="73">
        <v>2624</v>
      </c>
      <c r="X485" s="73">
        <v>2346.178039135702</v>
      </c>
      <c r="Y485" s="76">
        <v>1</v>
      </c>
      <c r="Z485" s="72">
        <v>6772.5</v>
      </c>
      <c r="AA485" s="72">
        <v>603</v>
      </c>
      <c r="AB485" s="73">
        <v>11.23134328358209</v>
      </c>
      <c r="AC485" s="73">
        <v>6169.5</v>
      </c>
      <c r="AD485" s="73">
        <v>6998.1883508881856</v>
      </c>
    </row>
    <row r="486" spans="1:30">
      <c r="A486" s="2">
        <v>485</v>
      </c>
      <c r="B486" s="2" t="s">
        <v>18</v>
      </c>
      <c r="C486" s="2" t="s">
        <v>708</v>
      </c>
      <c r="D486" s="2" t="s">
        <v>1251</v>
      </c>
      <c r="E486" s="2" t="s">
        <v>801</v>
      </c>
      <c r="F486" s="35" t="s">
        <v>1250</v>
      </c>
      <c r="G486" s="74"/>
      <c r="H486" s="74"/>
      <c r="I486" s="74"/>
      <c r="J486" s="74"/>
      <c r="K486" s="75"/>
      <c r="L486" s="75"/>
      <c r="M486" s="86"/>
      <c r="O486" s="2">
        <v>2</v>
      </c>
      <c r="P486" s="2">
        <v>3</v>
      </c>
      <c r="Q486" s="2">
        <v>1</v>
      </c>
      <c r="R486" s="2">
        <v>5</v>
      </c>
      <c r="S486" s="76">
        <v>0</v>
      </c>
      <c r="T486" s="72">
        <v>1173</v>
      </c>
      <c r="U486" s="72">
        <v>760</v>
      </c>
      <c r="V486" s="73">
        <v>1.543421052631579</v>
      </c>
      <c r="W486" s="73">
        <v>413</v>
      </c>
      <c r="X486" s="73">
        <v>369.27268679994091</v>
      </c>
      <c r="Y486" s="76">
        <v>0</v>
      </c>
      <c r="Z486" s="72">
        <v>1262</v>
      </c>
      <c r="AA486" s="72">
        <v>584</v>
      </c>
      <c r="AB486" s="73">
        <v>2.1609589041095889</v>
      </c>
      <c r="AC486" s="73">
        <v>678</v>
      </c>
      <c r="AD486" s="73">
        <v>769.06908208156085</v>
      </c>
    </row>
    <row r="487" spans="1:30">
      <c r="A487" s="2">
        <v>486</v>
      </c>
      <c r="C487" s="2" t="s">
        <v>708</v>
      </c>
      <c r="D487" s="2" t="s">
        <v>1251</v>
      </c>
      <c r="E487" s="2" t="s">
        <v>801</v>
      </c>
      <c r="F487" s="35" t="s">
        <v>1250</v>
      </c>
      <c r="G487" s="74">
        <v>571.12089272024764</v>
      </c>
      <c r="H487" s="74">
        <v>35.342465753424662</v>
      </c>
      <c r="I487" s="74">
        <v>725.39775514920086</v>
      </c>
      <c r="J487" s="74">
        <v>6.0203283815480795</v>
      </c>
      <c r="K487" s="75">
        <v>1.2701299574143274</v>
      </c>
      <c r="L487" s="75">
        <v>0.34497611851325638</v>
      </c>
      <c r="M487" s="86">
        <v>27.012995741432754</v>
      </c>
      <c r="N487" s="2" t="s">
        <v>715</v>
      </c>
      <c r="O487" s="2">
        <v>2</v>
      </c>
      <c r="P487" s="2">
        <v>3</v>
      </c>
      <c r="Q487" s="2">
        <v>1</v>
      </c>
      <c r="R487" s="2">
        <v>6</v>
      </c>
      <c r="S487" s="76">
        <v>0</v>
      </c>
      <c r="T487" s="72">
        <v>1588</v>
      </c>
      <c r="U487" s="72">
        <v>723.5</v>
      </c>
      <c r="V487" s="73">
        <v>2.1948859709744299</v>
      </c>
      <c r="W487" s="73">
        <v>864.5</v>
      </c>
      <c r="X487" s="73">
        <v>772.96909864055431</v>
      </c>
      <c r="Y487" s="76">
        <v>0</v>
      </c>
      <c r="Z487" s="72">
        <v>1179</v>
      </c>
      <c r="AA487" s="72">
        <v>578</v>
      </c>
      <c r="AB487" s="73">
        <v>2.0397923875432524</v>
      </c>
      <c r="AC487" s="73">
        <v>601</v>
      </c>
      <c r="AD487" s="73">
        <v>681.72642821684087</v>
      </c>
    </row>
    <row r="488" spans="1:30">
      <c r="A488" s="2">
        <v>487</v>
      </c>
      <c r="B488" s="2" t="s">
        <v>19</v>
      </c>
      <c r="C488" s="2" t="s">
        <v>1252</v>
      </c>
      <c r="D488" s="2" t="s">
        <v>2059</v>
      </c>
      <c r="E488" s="2" t="s">
        <v>1253</v>
      </c>
      <c r="F488" s="35" t="s">
        <v>1254</v>
      </c>
      <c r="G488" s="74"/>
      <c r="H488" s="74"/>
      <c r="I488" s="74"/>
      <c r="J488" s="74"/>
      <c r="K488" s="75"/>
      <c r="L488" s="75"/>
      <c r="M488" s="86"/>
      <c r="O488" s="2">
        <v>2</v>
      </c>
      <c r="P488" s="2">
        <v>3</v>
      </c>
      <c r="Q488" s="2">
        <v>1</v>
      </c>
      <c r="R488" s="2">
        <v>7</v>
      </c>
      <c r="S488" s="76">
        <v>0</v>
      </c>
      <c r="T488" s="72">
        <v>2193</v>
      </c>
      <c r="U488" s="72">
        <v>704</v>
      </c>
      <c r="V488" s="73">
        <v>3.1150568181818183</v>
      </c>
      <c r="W488" s="73">
        <v>1489</v>
      </c>
      <c r="X488" s="73">
        <v>1331.3487424821114</v>
      </c>
      <c r="Y488" s="76">
        <v>0</v>
      </c>
      <c r="Z488" s="72">
        <v>1715</v>
      </c>
      <c r="AA488" s="72">
        <v>580</v>
      </c>
      <c r="AB488" s="73">
        <v>2.9568965517241379</v>
      </c>
      <c r="AC488" s="73">
        <v>1135</v>
      </c>
      <c r="AD488" s="73">
        <v>1287.4534043695746</v>
      </c>
    </row>
    <row r="489" spans="1:30">
      <c r="A489" s="2">
        <v>488</v>
      </c>
      <c r="C489" s="2" t="s">
        <v>1252</v>
      </c>
      <c r="D489" s="2" t="s">
        <v>2059</v>
      </c>
      <c r="E489" s="2" t="s">
        <v>1253</v>
      </c>
      <c r="F489" s="35" t="s">
        <v>1254</v>
      </c>
      <c r="G489" s="74">
        <v>2260.5657878981856</v>
      </c>
      <c r="H489" s="74">
        <v>41.105507762286173</v>
      </c>
      <c r="I489" s="74">
        <v>1377.0646985944172</v>
      </c>
      <c r="J489" s="74">
        <v>6.5074135090609522</v>
      </c>
      <c r="K489" s="75">
        <v>0.60916815868242247</v>
      </c>
      <c r="L489" s="75">
        <v>-0.71508756099308113</v>
      </c>
      <c r="M489" s="86">
        <v>-39.083184131757761</v>
      </c>
      <c r="N489" s="2" t="s">
        <v>715</v>
      </c>
      <c r="O489" s="2">
        <v>2</v>
      </c>
      <c r="P489" s="2">
        <v>3</v>
      </c>
      <c r="Q489" s="2">
        <v>1</v>
      </c>
      <c r="R489" s="2">
        <v>8</v>
      </c>
      <c r="S489" s="76">
        <v>0</v>
      </c>
      <c r="T489" s="72">
        <v>4270.5</v>
      </c>
      <c r="U489" s="72">
        <v>703</v>
      </c>
      <c r="V489" s="73">
        <v>6.0746799431009961</v>
      </c>
      <c r="W489" s="73">
        <v>3567.5</v>
      </c>
      <c r="X489" s="73">
        <v>3189.7828333142597</v>
      </c>
      <c r="Y489" s="76">
        <v>0</v>
      </c>
      <c r="Z489" s="72">
        <v>1867</v>
      </c>
      <c r="AA489" s="72">
        <v>574</v>
      </c>
      <c r="AB489" s="73">
        <v>3.2526132404181185</v>
      </c>
      <c r="AC489" s="73">
        <v>1293</v>
      </c>
      <c r="AD489" s="73">
        <v>1466.6759928192598</v>
      </c>
    </row>
    <row r="490" spans="1:30">
      <c r="A490" s="2">
        <v>489</v>
      </c>
      <c r="B490" s="2" t="s">
        <v>20</v>
      </c>
      <c r="C490" s="2" t="s">
        <v>1255</v>
      </c>
      <c r="D490" s="2" t="s">
        <v>2059</v>
      </c>
      <c r="E490" s="2" t="s">
        <v>1256</v>
      </c>
      <c r="F490" s="35" t="s">
        <v>1257</v>
      </c>
      <c r="G490" s="74"/>
      <c r="H490" s="74"/>
      <c r="I490" s="74"/>
      <c r="J490" s="74"/>
      <c r="K490" s="75"/>
      <c r="L490" s="75"/>
      <c r="M490" s="86"/>
      <c r="O490" s="2">
        <v>2</v>
      </c>
      <c r="P490" s="2">
        <v>3</v>
      </c>
      <c r="Q490" s="2">
        <v>1</v>
      </c>
      <c r="R490" s="2">
        <v>9</v>
      </c>
      <c r="S490" s="76">
        <v>0</v>
      </c>
      <c r="T490" s="72">
        <v>2413</v>
      </c>
      <c r="U490" s="72">
        <v>739.5</v>
      </c>
      <c r="V490" s="73">
        <v>3.2630155510480052</v>
      </c>
      <c r="W490" s="73">
        <v>1673.5</v>
      </c>
      <c r="X490" s="73">
        <v>1496.3143858588405</v>
      </c>
      <c r="Y490" s="76">
        <v>0</v>
      </c>
      <c r="Z490" s="72">
        <v>1866</v>
      </c>
      <c r="AA490" s="72">
        <v>564</v>
      </c>
      <c r="AB490" s="73">
        <v>3.3085106382978724</v>
      </c>
      <c r="AC490" s="73">
        <v>1302</v>
      </c>
      <c r="AD490" s="73">
        <v>1476.8848744398115</v>
      </c>
    </row>
    <row r="491" spans="1:30">
      <c r="A491" s="2">
        <v>490</v>
      </c>
      <c r="C491" s="2" t="s">
        <v>1255</v>
      </c>
      <c r="D491" s="2" t="s">
        <v>2059</v>
      </c>
      <c r="E491" s="2" t="s">
        <v>1256</v>
      </c>
      <c r="F491" s="35" t="s">
        <v>1257</v>
      </c>
      <c r="G491" s="74">
        <v>1136.2064570242733</v>
      </c>
      <c r="H491" s="74">
        <v>31.693881566004343</v>
      </c>
      <c r="I491" s="74">
        <v>1547.4963056486274</v>
      </c>
      <c r="J491" s="74">
        <v>4.5629466739967057</v>
      </c>
      <c r="K491" s="75">
        <v>1.3619851357837931</v>
      </c>
      <c r="L491" s="75">
        <v>0.44571095838080138</v>
      </c>
      <c r="M491" s="86">
        <v>36.19851357837932</v>
      </c>
      <c r="N491" s="2" t="s">
        <v>715</v>
      </c>
      <c r="O491" s="2">
        <v>2</v>
      </c>
      <c r="P491" s="2">
        <v>3</v>
      </c>
      <c r="Q491" s="2">
        <v>1</v>
      </c>
      <c r="R491" s="2">
        <v>10</v>
      </c>
      <c r="S491" s="76">
        <v>0</v>
      </c>
      <c r="T491" s="72">
        <v>1591</v>
      </c>
      <c r="U491" s="72">
        <v>723</v>
      </c>
      <c r="V491" s="73">
        <v>2.2005532503457816</v>
      </c>
      <c r="W491" s="73">
        <v>868</v>
      </c>
      <c r="X491" s="73">
        <v>776.09852818970626</v>
      </c>
      <c r="Y491" s="76">
        <v>0</v>
      </c>
      <c r="Z491" s="72">
        <v>1991.5</v>
      </c>
      <c r="AA491" s="72">
        <v>565</v>
      </c>
      <c r="AB491" s="73">
        <v>3.5247787610619468</v>
      </c>
      <c r="AC491" s="73">
        <v>1426.5</v>
      </c>
      <c r="AD491" s="73">
        <v>1618.1077368574433</v>
      </c>
    </row>
    <row r="492" spans="1:30">
      <c r="A492" s="2">
        <v>491</v>
      </c>
      <c r="B492" s="2" t="s">
        <v>335</v>
      </c>
      <c r="C492" s="2" t="s">
        <v>1258</v>
      </c>
      <c r="D492" s="2" t="s">
        <v>2059</v>
      </c>
      <c r="E492" s="2" t="s">
        <v>1259</v>
      </c>
      <c r="F492" s="35" t="s">
        <v>1260</v>
      </c>
      <c r="G492" s="74"/>
      <c r="H492" s="74"/>
      <c r="I492" s="74"/>
      <c r="J492" s="74"/>
      <c r="K492" s="75"/>
      <c r="L492" s="75"/>
      <c r="M492" s="86"/>
      <c r="O492" s="2">
        <v>2</v>
      </c>
      <c r="P492" s="2">
        <v>3</v>
      </c>
      <c r="Q492" s="2">
        <v>2</v>
      </c>
      <c r="R492" s="2">
        <v>1</v>
      </c>
      <c r="S492" s="76">
        <v>0</v>
      </c>
      <c r="T492" s="72">
        <v>3321</v>
      </c>
      <c r="U492" s="72">
        <v>781</v>
      </c>
      <c r="V492" s="73">
        <v>4.2522407170294496</v>
      </c>
      <c r="W492" s="73">
        <v>2540</v>
      </c>
      <c r="X492" s="73">
        <v>2271.0717299560529</v>
      </c>
      <c r="Y492" s="76">
        <v>0</v>
      </c>
      <c r="Z492" s="72">
        <v>1624</v>
      </c>
      <c r="AA492" s="72">
        <v>603</v>
      </c>
      <c r="AB492" s="73">
        <v>2.6932006633499173</v>
      </c>
      <c r="AC492" s="73">
        <v>1021</v>
      </c>
      <c r="AD492" s="73">
        <v>1158.1409038425866</v>
      </c>
    </row>
    <row r="493" spans="1:30">
      <c r="A493" s="2">
        <v>492</v>
      </c>
      <c r="C493" s="2" t="s">
        <v>1258</v>
      </c>
      <c r="D493" s="2" t="s">
        <v>2059</v>
      </c>
      <c r="E493" s="2" t="s">
        <v>1259</v>
      </c>
      <c r="F493" s="35" t="s">
        <v>1260</v>
      </c>
      <c r="G493" s="74">
        <v>2262.5775640369257</v>
      </c>
      <c r="H493" s="74">
        <v>0.37541987749457773</v>
      </c>
      <c r="I493" s="74">
        <v>2275.7298612479817</v>
      </c>
      <c r="J493" s="74">
        <v>49.109034267912769</v>
      </c>
      <c r="K493" s="75">
        <v>1.0058129707551724</v>
      </c>
      <c r="L493" s="75">
        <v>8.362063344909406E-3</v>
      </c>
      <c r="M493" s="86">
        <v>0.58129707551724918</v>
      </c>
      <c r="N493" s="2" t="s">
        <v>715</v>
      </c>
      <c r="O493" s="2">
        <v>2</v>
      </c>
      <c r="P493" s="2">
        <v>3</v>
      </c>
      <c r="Q493" s="2">
        <v>2</v>
      </c>
      <c r="R493" s="2">
        <v>2</v>
      </c>
      <c r="S493" s="76">
        <v>0</v>
      </c>
      <c r="T493" s="72">
        <v>3327</v>
      </c>
      <c r="U493" s="72">
        <v>806</v>
      </c>
      <c r="V493" s="73">
        <v>4.1277915632754345</v>
      </c>
      <c r="W493" s="73">
        <v>2521</v>
      </c>
      <c r="X493" s="73">
        <v>2254.0833981177989</v>
      </c>
      <c r="Y493" s="76">
        <v>0</v>
      </c>
      <c r="Z493" s="72">
        <v>3605.5</v>
      </c>
      <c r="AA493" s="72">
        <v>614</v>
      </c>
      <c r="AB493" s="73">
        <v>5.8721498371335503</v>
      </c>
      <c r="AC493" s="73">
        <v>2991.5</v>
      </c>
      <c r="AD493" s="73">
        <v>3393.3188186533766</v>
      </c>
    </row>
    <row r="494" spans="1:30">
      <c r="A494" s="2">
        <v>493</v>
      </c>
      <c r="B494" s="2" t="s">
        <v>336</v>
      </c>
      <c r="C494" s="2" t="s">
        <v>1261</v>
      </c>
      <c r="D494" s="2" t="s">
        <v>2059</v>
      </c>
      <c r="E494" s="2" t="s">
        <v>1262</v>
      </c>
      <c r="F494" s="35" t="s">
        <v>1263</v>
      </c>
      <c r="G494" s="74"/>
      <c r="H494" s="74"/>
      <c r="I494" s="74"/>
      <c r="J494" s="74"/>
      <c r="K494" s="75"/>
      <c r="L494" s="75"/>
      <c r="M494" s="86"/>
      <c r="O494" s="2">
        <v>2</v>
      </c>
      <c r="P494" s="2">
        <v>3</v>
      </c>
      <c r="Q494" s="2">
        <v>2</v>
      </c>
      <c r="R494" s="2">
        <v>3</v>
      </c>
      <c r="S494" s="76">
        <v>0</v>
      </c>
      <c r="T494" s="72">
        <v>1210</v>
      </c>
      <c r="U494" s="72">
        <v>786</v>
      </c>
      <c r="V494" s="73">
        <v>1.5394402035623409</v>
      </c>
      <c r="W494" s="73">
        <v>424</v>
      </c>
      <c r="X494" s="73">
        <v>379.10803681156159</v>
      </c>
      <c r="Y494" s="76">
        <v>0</v>
      </c>
      <c r="Z494" s="72">
        <v>748</v>
      </c>
      <c r="AA494" s="72">
        <v>598</v>
      </c>
      <c r="AB494" s="73">
        <v>1.2508361204013378</v>
      </c>
      <c r="AC494" s="73">
        <v>150</v>
      </c>
      <c r="AD494" s="73">
        <v>170.14802700919489</v>
      </c>
    </row>
    <row r="495" spans="1:30">
      <c r="A495" s="2">
        <v>494</v>
      </c>
      <c r="C495" s="2" t="s">
        <v>1261</v>
      </c>
      <c r="D495" s="2" t="s">
        <v>2059</v>
      </c>
      <c r="E495" s="2" t="s">
        <v>1262</v>
      </c>
      <c r="F495" s="35" t="s">
        <v>1263</v>
      </c>
      <c r="G495" s="74">
        <v>344.46078108880681</v>
      </c>
      <c r="H495" s="74">
        <v>10.058403634003904</v>
      </c>
      <c r="I495" s="74">
        <v>263.72944186425207</v>
      </c>
      <c r="J495" s="74">
        <v>35.483870967741929</v>
      </c>
      <c r="K495" s="75">
        <v>0.76562980851006934</v>
      </c>
      <c r="L495" s="75">
        <v>-0.38528109506278807</v>
      </c>
      <c r="M495" s="86">
        <v>-23.43701914899307</v>
      </c>
      <c r="N495" s="2" t="s">
        <v>715</v>
      </c>
      <c r="O495" s="2">
        <v>2</v>
      </c>
      <c r="P495" s="2">
        <v>3</v>
      </c>
      <c r="Q495" s="2">
        <v>2</v>
      </c>
      <c r="R495" s="2">
        <v>4</v>
      </c>
      <c r="S495" s="76">
        <v>0</v>
      </c>
      <c r="T495" s="72">
        <v>1124</v>
      </c>
      <c r="U495" s="72">
        <v>777.5</v>
      </c>
      <c r="V495" s="73">
        <v>1.4456591639871383</v>
      </c>
      <c r="W495" s="73">
        <v>346.5</v>
      </c>
      <c r="X495" s="73">
        <v>309.81352536605209</v>
      </c>
      <c r="Y495" s="76">
        <v>0</v>
      </c>
      <c r="Z495" s="72">
        <v>901</v>
      </c>
      <c r="AA495" s="72">
        <v>586</v>
      </c>
      <c r="AB495" s="73">
        <v>1.5375426621160408</v>
      </c>
      <c r="AC495" s="73">
        <v>315</v>
      </c>
      <c r="AD495" s="73">
        <v>357.31085671930924</v>
      </c>
    </row>
    <row r="496" spans="1:30">
      <c r="A496" s="2">
        <v>495</v>
      </c>
      <c r="B496" s="2" t="s">
        <v>337</v>
      </c>
      <c r="C496" s="2" t="s">
        <v>1261</v>
      </c>
      <c r="D496" s="2" t="s">
        <v>2059</v>
      </c>
      <c r="E496" s="2" t="s">
        <v>1262</v>
      </c>
      <c r="F496" s="35" t="s">
        <v>1263</v>
      </c>
      <c r="G496" s="74"/>
      <c r="H496" s="74"/>
      <c r="I496" s="74"/>
      <c r="J496" s="74"/>
      <c r="K496" s="75"/>
      <c r="L496" s="75"/>
      <c r="M496" s="86"/>
      <c r="O496" s="2">
        <v>2</v>
      </c>
      <c r="P496" s="2">
        <v>3</v>
      </c>
      <c r="Q496" s="2">
        <v>2</v>
      </c>
      <c r="R496" s="2">
        <v>5</v>
      </c>
      <c r="S496" s="76">
        <v>0</v>
      </c>
      <c r="T496" s="72">
        <v>1478</v>
      </c>
      <c r="U496" s="72">
        <v>765</v>
      </c>
      <c r="V496" s="73">
        <v>1.9320261437908497</v>
      </c>
      <c r="W496" s="73">
        <v>713</v>
      </c>
      <c r="X496" s="73">
        <v>637.50950529868737</v>
      </c>
      <c r="Y496" s="76">
        <v>0</v>
      </c>
      <c r="Z496" s="72">
        <v>1004.5</v>
      </c>
      <c r="AA496" s="72">
        <v>597.5</v>
      </c>
      <c r="AB496" s="73">
        <v>1.6811715481171547</v>
      </c>
      <c r="AC496" s="73">
        <v>407</v>
      </c>
      <c r="AD496" s="73">
        <v>461.66831328494879</v>
      </c>
    </row>
    <row r="497" spans="1:30">
      <c r="A497" s="2">
        <v>496</v>
      </c>
      <c r="C497" s="2" t="s">
        <v>1261</v>
      </c>
      <c r="D497" s="2" t="s">
        <v>2059</v>
      </c>
      <c r="E497" s="2" t="s">
        <v>1262</v>
      </c>
      <c r="F497" s="35" t="s">
        <v>1263</v>
      </c>
      <c r="G497" s="74">
        <v>933.01706701147305</v>
      </c>
      <c r="H497" s="74">
        <v>31.672256827982753</v>
      </c>
      <c r="I497" s="74">
        <v>463.93695364507141</v>
      </c>
      <c r="J497" s="74">
        <v>0.48899755501222902</v>
      </c>
      <c r="K497" s="75">
        <v>0.49724380190718043</v>
      </c>
      <c r="L497" s="75">
        <v>-1.007974706761483</v>
      </c>
      <c r="M497" s="86">
        <v>-50.275619809281956</v>
      </c>
      <c r="N497" s="2" t="s">
        <v>715</v>
      </c>
      <c r="O497" s="2">
        <v>2</v>
      </c>
      <c r="P497" s="2">
        <v>3</v>
      </c>
      <c r="Q497" s="2">
        <v>2</v>
      </c>
      <c r="R497" s="2">
        <v>6</v>
      </c>
      <c r="S497" s="76">
        <v>0</v>
      </c>
      <c r="T497" s="72">
        <v>2059</v>
      </c>
      <c r="U497" s="72">
        <v>685</v>
      </c>
      <c r="V497" s="73">
        <v>3.0058394160583943</v>
      </c>
      <c r="W497" s="73">
        <v>1374</v>
      </c>
      <c r="X497" s="73">
        <v>1228.5246287242587</v>
      </c>
      <c r="Y497" s="76">
        <v>0</v>
      </c>
      <c r="Z497" s="72">
        <v>1007</v>
      </c>
      <c r="AA497" s="72">
        <v>596</v>
      </c>
      <c r="AB497" s="73">
        <v>1.6895973154362416</v>
      </c>
      <c r="AC497" s="73">
        <v>411</v>
      </c>
      <c r="AD497" s="73">
        <v>466.20559400519397</v>
      </c>
    </row>
    <row r="498" spans="1:30">
      <c r="A498" s="2">
        <v>497</v>
      </c>
      <c r="B498" s="2" t="s">
        <v>338</v>
      </c>
      <c r="C498" s="2" t="s">
        <v>1264</v>
      </c>
      <c r="D498" s="2" t="s">
        <v>1265</v>
      </c>
      <c r="E498" s="2" t="s">
        <v>1266</v>
      </c>
      <c r="F498" s="35" t="s">
        <v>1267</v>
      </c>
      <c r="G498" s="74"/>
      <c r="H498" s="74"/>
      <c r="I498" s="74"/>
      <c r="J498" s="74"/>
      <c r="K498" s="75"/>
      <c r="L498" s="75"/>
      <c r="M498" s="86"/>
      <c r="O498" s="2">
        <v>2</v>
      </c>
      <c r="P498" s="2">
        <v>3</v>
      </c>
      <c r="Q498" s="2">
        <v>2</v>
      </c>
      <c r="R498" s="2">
        <v>7</v>
      </c>
      <c r="S498" s="76">
        <v>0</v>
      </c>
      <c r="T498" s="72">
        <v>1901.5</v>
      </c>
      <c r="U498" s="72">
        <v>720</v>
      </c>
      <c r="V498" s="73">
        <v>2.6409722222222221</v>
      </c>
      <c r="W498" s="73">
        <v>1181.5</v>
      </c>
      <c r="X498" s="73">
        <v>1056.4060035208963</v>
      </c>
      <c r="Y498" s="76">
        <v>0</v>
      </c>
      <c r="Z498" s="72">
        <v>1313</v>
      </c>
      <c r="AA498" s="72">
        <v>592</v>
      </c>
      <c r="AB498" s="73">
        <v>2.2179054054054053</v>
      </c>
      <c r="AC498" s="73">
        <v>721</v>
      </c>
      <c r="AD498" s="73">
        <v>817.84484982419667</v>
      </c>
    </row>
    <row r="499" spans="1:30">
      <c r="A499" s="2">
        <v>498</v>
      </c>
      <c r="C499" s="2" t="s">
        <v>1264</v>
      </c>
      <c r="D499" s="2" t="s">
        <v>1265</v>
      </c>
      <c r="E499" s="2" t="s">
        <v>1266</v>
      </c>
      <c r="F499" s="35" t="s">
        <v>1267</v>
      </c>
      <c r="G499" s="74">
        <v>1298.9367935801797</v>
      </c>
      <c r="H499" s="74">
        <v>18.671485114438145</v>
      </c>
      <c r="I499" s="74">
        <v>666.41310578601326</v>
      </c>
      <c r="J499" s="74">
        <v>22.723404255319142</v>
      </c>
      <c r="K499" s="75">
        <v>0.51304506045226395</v>
      </c>
      <c r="L499" s="75">
        <v>-0.96284255241544503</v>
      </c>
      <c r="M499" s="86">
        <v>-48.695493954773603</v>
      </c>
      <c r="N499" s="2" t="s">
        <v>715</v>
      </c>
      <c r="O499" s="2">
        <v>2</v>
      </c>
      <c r="P499" s="2">
        <v>3</v>
      </c>
      <c r="Q499" s="2">
        <v>2</v>
      </c>
      <c r="R499" s="2">
        <v>8</v>
      </c>
      <c r="S499" s="76">
        <v>0</v>
      </c>
      <c r="T499" s="72">
        <v>2449</v>
      </c>
      <c r="U499" s="72">
        <v>725</v>
      </c>
      <c r="V499" s="73">
        <v>3.3779310344827587</v>
      </c>
      <c r="W499" s="73">
        <v>1724</v>
      </c>
      <c r="X499" s="73">
        <v>1541.4675836394629</v>
      </c>
      <c r="Y499" s="76">
        <v>0</v>
      </c>
      <c r="Z499" s="72">
        <v>1038</v>
      </c>
      <c r="AA499" s="72">
        <v>584</v>
      </c>
      <c r="AB499" s="73">
        <v>1.7773972602739727</v>
      </c>
      <c r="AC499" s="73">
        <v>454</v>
      </c>
      <c r="AD499" s="73">
        <v>514.98136174782985</v>
      </c>
    </row>
    <row r="500" spans="1:30">
      <c r="A500" s="2">
        <v>499</v>
      </c>
      <c r="B500" s="2" t="s">
        <v>339</v>
      </c>
      <c r="C500" s="2" t="s">
        <v>1264</v>
      </c>
      <c r="D500" s="2" t="s">
        <v>1268</v>
      </c>
      <c r="E500" s="2" t="s">
        <v>1266</v>
      </c>
      <c r="F500" s="35" t="s">
        <v>1267</v>
      </c>
      <c r="G500" s="74"/>
      <c r="H500" s="74"/>
      <c r="I500" s="74"/>
      <c r="J500" s="74"/>
      <c r="K500" s="75"/>
      <c r="L500" s="75"/>
      <c r="M500" s="86"/>
      <c r="O500" s="2">
        <v>2</v>
      </c>
      <c r="P500" s="2">
        <v>3</v>
      </c>
      <c r="Q500" s="2">
        <v>2</v>
      </c>
      <c r="R500" s="2">
        <v>9</v>
      </c>
      <c r="S500" s="76">
        <v>0</v>
      </c>
      <c r="T500" s="72">
        <v>2631</v>
      </c>
      <c r="U500" s="72">
        <v>730</v>
      </c>
      <c r="V500" s="73">
        <v>3.6041095890410957</v>
      </c>
      <c r="W500" s="73">
        <v>1901</v>
      </c>
      <c r="X500" s="73">
        <v>1699.7273065537231</v>
      </c>
      <c r="Y500" s="76">
        <v>0</v>
      </c>
      <c r="Z500" s="72">
        <v>1355</v>
      </c>
      <c r="AA500" s="72">
        <v>573.5</v>
      </c>
      <c r="AB500" s="73">
        <v>2.3626852659110722</v>
      </c>
      <c r="AC500" s="73">
        <v>781.5</v>
      </c>
      <c r="AD500" s="73">
        <v>886.47122071790534</v>
      </c>
    </row>
    <row r="501" spans="1:30">
      <c r="A501" s="2">
        <v>500</v>
      </c>
      <c r="C501" s="2" t="s">
        <v>1264</v>
      </c>
      <c r="D501" s="2" t="s">
        <v>1268</v>
      </c>
      <c r="E501" s="2" t="s">
        <v>1266</v>
      </c>
      <c r="F501" s="35" t="s">
        <v>1267</v>
      </c>
      <c r="G501" s="74">
        <v>1841.4457589938943</v>
      </c>
      <c r="H501" s="74">
        <v>7.6960427288176811</v>
      </c>
      <c r="I501" s="74">
        <v>1010.3957003896023</v>
      </c>
      <c r="J501" s="74">
        <v>12.264945270839185</v>
      </c>
      <c r="K501" s="75">
        <v>0.5486969656611822</v>
      </c>
      <c r="L501" s="75">
        <v>-0.86591849727835402</v>
      </c>
      <c r="M501" s="86">
        <v>-45.130303433881785</v>
      </c>
      <c r="N501" s="2" t="s">
        <v>715</v>
      </c>
      <c r="O501" s="2">
        <v>2</v>
      </c>
      <c r="P501" s="2">
        <v>3</v>
      </c>
      <c r="Q501" s="2">
        <v>2</v>
      </c>
      <c r="R501" s="2">
        <v>10</v>
      </c>
      <c r="S501" s="76">
        <v>0</v>
      </c>
      <c r="T501" s="72">
        <v>2948</v>
      </c>
      <c r="U501" s="72">
        <v>730</v>
      </c>
      <c r="V501" s="73">
        <v>4.0383561643835613</v>
      </c>
      <c r="W501" s="73">
        <v>2218</v>
      </c>
      <c r="X501" s="73">
        <v>1983.1642114340652</v>
      </c>
      <c r="Y501" s="76">
        <v>0</v>
      </c>
      <c r="Z501" s="72">
        <v>1580</v>
      </c>
      <c r="AA501" s="72">
        <v>580</v>
      </c>
      <c r="AB501" s="73">
        <v>2.7241379310344827</v>
      </c>
      <c r="AC501" s="73">
        <v>1000</v>
      </c>
      <c r="AD501" s="73">
        <v>1134.3201800612992</v>
      </c>
    </row>
    <row r="502" spans="1:30">
      <c r="A502" s="2">
        <v>501</v>
      </c>
      <c r="B502" s="2" t="s">
        <v>340</v>
      </c>
      <c r="C502" s="2" t="s">
        <v>1269</v>
      </c>
      <c r="D502" s="2" t="s">
        <v>2059</v>
      </c>
      <c r="E502" s="2" t="s">
        <v>1270</v>
      </c>
      <c r="F502" s="35" t="s">
        <v>1271</v>
      </c>
      <c r="G502" s="74"/>
      <c r="H502" s="74"/>
      <c r="I502" s="74"/>
      <c r="J502" s="74"/>
      <c r="K502" s="75"/>
      <c r="L502" s="75"/>
      <c r="M502" s="86"/>
      <c r="O502" s="2">
        <v>2</v>
      </c>
      <c r="P502" s="2">
        <v>3</v>
      </c>
      <c r="Q502" s="2">
        <v>3</v>
      </c>
      <c r="R502" s="2">
        <v>1</v>
      </c>
      <c r="S502" s="76">
        <v>0</v>
      </c>
      <c r="T502" s="72">
        <v>4016.5</v>
      </c>
      <c r="U502" s="72">
        <v>789.5</v>
      </c>
      <c r="V502" s="73">
        <v>5.0873970867637741</v>
      </c>
      <c r="W502" s="73">
        <v>3227</v>
      </c>
      <c r="X502" s="73">
        <v>2885.3340443181824</v>
      </c>
      <c r="Y502" s="76">
        <v>0</v>
      </c>
      <c r="Z502" s="72">
        <v>2432</v>
      </c>
      <c r="AA502" s="72">
        <v>610</v>
      </c>
      <c r="AB502" s="73">
        <v>3.9868852459016395</v>
      </c>
      <c r="AC502" s="73">
        <v>1822</v>
      </c>
      <c r="AD502" s="73">
        <v>2066.731368071687</v>
      </c>
    </row>
    <row r="503" spans="1:30">
      <c r="A503" s="2">
        <v>502</v>
      </c>
      <c r="C503" s="2" t="s">
        <v>1269</v>
      </c>
      <c r="D503" s="2" t="s">
        <v>2059</v>
      </c>
      <c r="E503" s="2" t="s">
        <v>1270</v>
      </c>
      <c r="F503" s="35" t="s">
        <v>1271</v>
      </c>
      <c r="G503" s="74">
        <v>2654.6503804092604</v>
      </c>
      <c r="H503" s="74">
        <v>8.6897945436173814</v>
      </c>
      <c r="I503" s="74">
        <v>2383.4902783538046</v>
      </c>
      <c r="J503" s="74">
        <v>13.289708506841158</v>
      </c>
      <c r="K503" s="75">
        <v>0.89785468397022894</v>
      </c>
      <c r="L503" s="75">
        <v>-0.15544612840652275</v>
      </c>
      <c r="M503" s="86">
        <v>-10.214531602977104</v>
      </c>
      <c r="N503" s="2" t="s">
        <v>715</v>
      </c>
      <c r="O503" s="2">
        <v>2</v>
      </c>
      <c r="P503" s="2">
        <v>3</v>
      </c>
      <c r="Q503" s="2">
        <v>3</v>
      </c>
      <c r="R503" s="2">
        <v>2</v>
      </c>
      <c r="S503" s="76">
        <v>0</v>
      </c>
      <c r="T503" s="72">
        <v>3488</v>
      </c>
      <c r="U503" s="72">
        <v>777</v>
      </c>
      <c r="V503" s="73">
        <v>4.4890604890604893</v>
      </c>
      <c r="W503" s="73">
        <v>2711</v>
      </c>
      <c r="X503" s="73">
        <v>2423.9667165003384</v>
      </c>
      <c r="Y503" s="76">
        <v>0</v>
      </c>
      <c r="Z503" s="72">
        <v>3009</v>
      </c>
      <c r="AA503" s="72">
        <v>628.5</v>
      </c>
      <c r="AB503" s="73">
        <v>4.7875894988066827</v>
      </c>
      <c r="AC503" s="73">
        <v>2380.5</v>
      </c>
      <c r="AD503" s="73">
        <v>2700.2491886359226</v>
      </c>
    </row>
    <row r="504" spans="1:30">
      <c r="A504" s="2">
        <v>503</v>
      </c>
      <c r="B504" s="2" t="s">
        <v>341</v>
      </c>
      <c r="C504" s="2" t="s">
        <v>1269</v>
      </c>
      <c r="D504" s="2" t="s">
        <v>2059</v>
      </c>
      <c r="E504" s="2" t="s">
        <v>1270</v>
      </c>
      <c r="F504" s="35" t="s">
        <v>1271</v>
      </c>
      <c r="G504" s="74"/>
      <c r="H504" s="74"/>
      <c r="I504" s="74"/>
      <c r="J504" s="74"/>
      <c r="K504" s="75"/>
      <c r="L504" s="75"/>
      <c r="M504" s="86"/>
      <c r="O504" s="2">
        <v>2</v>
      </c>
      <c r="P504" s="2">
        <v>3</v>
      </c>
      <c r="Q504" s="2">
        <v>3</v>
      </c>
      <c r="R504" s="2">
        <v>3</v>
      </c>
      <c r="S504" s="76">
        <v>0</v>
      </c>
      <c r="T504" s="72">
        <v>2125</v>
      </c>
      <c r="U504" s="72">
        <v>754</v>
      </c>
      <c r="V504" s="73">
        <v>2.8183023872679045</v>
      </c>
      <c r="W504" s="73">
        <v>1371</v>
      </c>
      <c r="X504" s="73">
        <v>1225.8422605392711</v>
      </c>
      <c r="Y504" s="76">
        <v>0</v>
      </c>
      <c r="Z504" s="72">
        <v>2540</v>
      </c>
      <c r="AA504" s="72">
        <v>610.5</v>
      </c>
      <c r="AB504" s="73">
        <v>4.1605241605241607</v>
      </c>
      <c r="AC504" s="73">
        <v>1929.5</v>
      </c>
      <c r="AD504" s="73">
        <v>2188.670787428277</v>
      </c>
    </row>
    <row r="505" spans="1:30">
      <c r="A505" s="2">
        <v>504</v>
      </c>
      <c r="C505" s="2" t="s">
        <v>1269</v>
      </c>
      <c r="D505" s="2" t="s">
        <v>2059</v>
      </c>
      <c r="E505" s="2" t="s">
        <v>1270</v>
      </c>
      <c r="F505" s="35" t="s">
        <v>1271</v>
      </c>
      <c r="G505" s="74">
        <v>1558.9029768418814</v>
      </c>
      <c r="H505" s="74">
        <v>21.365070260969318</v>
      </c>
      <c r="I505" s="74">
        <v>2115.7907158593384</v>
      </c>
      <c r="J505" s="74">
        <v>3.4445784747352937</v>
      </c>
      <c r="K505" s="75">
        <v>1.3572305315277757</v>
      </c>
      <c r="L505" s="75">
        <v>0.44066578961796155</v>
      </c>
      <c r="M505" s="86">
        <v>35.723053152777567</v>
      </c>
      <c r="N505" s="2" t="s">
        <v>715</v>
      </c>
      <c r="O505" s="2">
        <v>2</v>
      </c>
      <c r="P505" s="2">
        <v>3</v>
      </c>
      <c r="Q505" s="2">
        <v>3</v>
      </c>
      <c r="R505" s="2">
        <v>4</v>
      </c>
      <c r="S505" s="76">
        <v>0</v>
      </c>
      <c r="T505" s="72">
        <v>2917</v>
      </c>
      <c r="U505" s="72">
        <v>801</v>
      </c>
      <c r="V505" s="73">
        <v>3.6416978776529336</v>
      </c>
      <c r="W505" s="73">
        <v>2116</v>
      </c>
      <c r="X505" s="73">
        <v>1891.9636931444913</v>
      </c>
      <c r="Y505" s="76">
        <v>0</v>
      </c>
      <c r="Z505" s="72">
        <v>2396</v>
      </c>
      <c r="AA505" s="72">
        <v>595</v>
      </c>
      <c r="AB505" s="73">
        <v>4.0268907563025209</v>
      </c>
      <c r="AC505" s="73">
        <v>1801</v>
      </c>
      <c r="AD505" s="73">
        <v>2042.9106442903999</v>
      </c>
    </row>
    <row r="506" spans="1:30">
      <c r="A506" s="2">
        <v>505</v>
      </c>
      <c r="B506" s="2" t="s">
        <v>342</v>
      </c>
      <c r="C506" s="2" t="s">
        <v>1272</v>
      </c>
      <c r="D506" s="2" t="s">
        <v>2059</v>
      </c>
      <c r="E506" s="2" t="s">
        <v>1273</v>
      </c>
      <c r="F506" s="35" t="s">
        <v>1274</v>
      </c>
      <c r="G506" s="74"/>
      <c r="H506" s="74"/>
      <c r="I506" s="74"/>
      <c r="J506" s="74"/>
      <c r="K506" s="75"/>
      <c r="L506" s="75"/>
      <c r="M506" s="86"/>
      <c r="O506" s="2">
        <v>2</v>
      </c>
      <c r="P506" s="2">
        <v>3</v>
      </c>
      <c r="Q506" s="2">
        <v>3</v>
      </c>
      <c r="R506" s="2">
        <v>5</v>
      </c>
      <c r="S506" s="76">
        <v>0</v>
      </c>
      <c r="T506" s="72">
        <v>1877</v>
      </c>
      <c r="U506" s="72">
        <v>753</v>
      </c>
      <c r="V506" s="73">
        <v>2.4926958831341302</v>
      </c>
      <c r="W506" s="73">
        <v>1124</v>
      </c>
      <c r="X506" s="73">
        <v>1004.99394664197</v>
      </c>
      <c r="Y506" s="76">
        <v>0</v>
      </c>
      <c r="Z506" s="72">
        <v>1159.5</v>
      </c>
      <c r="AA506" s="72">
        <v>601</v>
      </c>
      <c r="AB506" s="73">
        <v>1.9292845257903495</v>
      </c>
      <c r="AC506" s="73">
        <v>558.5</v>
      </c>
      <c r="AD506" s="73">
        <v>633.51782056423565</v>
      </c>
    </row>
    <row r="507" spans="1:30">
      <c r="A507" s="2">
        <v>506</v>
      </c>
      <c r="C507" s="2" t="s">
        <v>1272</v>
      </c>
      <c r="D507" s="2" t="s">
        <v>2059</v>
      </c>
      <c r="E507" s="2" t="s">
        <v>1273</v>
      </c>
      <c r="F507" s="35" t="s">
        <v>1274</v>
      </c>
      <c r="G507" s="74">
        <v>1231.6540582734106</v>
      </c>
      <c r="H507" s="74">
        <v>18.402903811252262</v>
      </c>
      <c r="I507" s="74">
        <v>643.44312213977196</v>
      </c>
      <c r="J507" s="74">
        <v>1.5425297487880032</v>
      </c>
      <c r="K507" s="75">
        <v>0.52242195591981422</v>
      </c>
      <c r="L507" s="75">
        <v>-0.93671256432957928</v>
      </c>
      <c r="M507" s="86">
        <v>-47.757804408018579</v>
      </c>
      <c r="N507" s="2" t="s">
        <v>715</v>
      </c>
      <c r="O507" s="2">
        <v>2</v>
      </c>
      <c r="P507" s="2">
        <v>3</v>
      </c>
      <c r="Q507" s="2">
        <v>3</v>
      </c>
      <c r="R507" s="2">
        <v>6</v>
      </c>
      <c r="S507" s="76">
        <v>0</v>
      </c>
      <c r="T507" s="72">
        <v>2327</v>
      </c>
      <c r="U507" s="72">
        <v>696</v>
      </c>
      <c r="V507" s="73">
        <v>3.3433908045977012</v>
      </c>
      <c r="W507" s="73">
        <v>1631</v>
      </c>
      <c r="X507" s="73">
        <v>1458.3141699048513</v>
      </c>
      <c r="Y507" s="76">
        <v>0</v>
      </c>
      <c r="Z507" s="72">
        <v>1176</v>
      </c>
      <c r="AA507" s="72">
        <v>600</v>
      </c>
      <c r="AB507" s="73">
        <v>1.96</v>
      </c>
      <c r="AC507" s="73">
        <v>576</v>
      </c>
      <c r="AD507" s="73">
        <v>653.36842371530838</v>
      </c>
    </row>
    <row r="508" spans="1:30">
      <c r="A508" s="2">
        <v>507</v>
      </c>
      <c r="B508" s="2" t="s">
        <v>343</v>
      </c>
      <c r="C508" s="2" t="s">
        <v>1272</v>
      </c>
      <c r="D508" s="2" t="s">
        <v>763</v>
      </c>
      <c r="E508" s="2" t="s">
        <v>1273</v>
      </c>
      <c r="F508" s="35" t="s">
        <v>1274</v>
      </c>
      <c r="G508" s="74"/>
      <c r="H508" s="74"/>
      <c r="I508" s="74"/>
      <c r="J508" s="74"/>
      <c r="K508" s="75"/>
      <c r="L508" s="75"/>
      <c r="M508" s="86"/>
      <c r="O508" s="2">
        <v>2</v>
      </c>
      <c r="P508" s="2">
        <v>3</v>
      </c>
      <c r="Q508" s="2">
        <v>3</v>
      </c>
      <c r="R508" s="2">
        <v>7</v>
      </c>
      <c r="S508" s="76">
        <v>0</v>
      </c>
      <c r="T508" s="72">
        <v>1696</v>
      </c>
      <c r="U508" s="72">
        <v>731</v>
      </c>
      <c r="V508" s="73">
        <v>2.320109439124487</v>
      </c>
      <c r="W508" s="73">
        <v>965</v>
      </c>
      <c r="X508" s="73">
        <v>862.8284328376343</v>
      </c>
      <c r="Y508" s="76">
        <v>0</v>
      </c>
      <c r="Z508" s="72">
        <v>1277.5</v>
      </c>
      <c r="AA508" s="72">
        <v>582</v>
      </c>
      <c r="AB508" s="73">
        <v>2.1950171821305844</v>
      </c>
      <c r="AC508" s="73">
        <v>695.5</v>
      </c>
      <c r="AD508" s="73">
        <v>788.91968523263358</v>
      </c>
    </row>
    <row r="509" spans="1:30">
      <c r="A509" s="2">
        <v>508</v>
      </c>
      <c r="C509" s="2" t="s">
        <v>1272</v>
      </c>
      <c r="D509" s="2" t="s">
        <v>763</v>
      </c>
      <c r="E509" s="2" t="s">
        <v>1273</v>
      </c>
      <c r="F509" s="35" t="s">
        <v>1274</v>
      </c>
      <c r="G509" s="74">
        <v>1081.4414399141126</v>
      </c>
      <c r="H509" s="74">
        <v>20.214964861513021</v>
      </c>
      <c r="I509" s="74">
        <v>720.00973429390967</v>
      </c>
      <c r="J509" s="74">
        <v>9.5706971248523018</v>
      </c>
      <c r="K509" s="75">
        <v>0.66578707613709753</v>
      </c>
      <c r="L509" s="75">
        <v>-0.58686722887581599</v>
      </c>
      <c r="M509" s="86">
        <v>-33.421292386290247</v>
      </c>
      <c r="N509" s="2" t="s">
        <v>715</v>
      </c>
      <c r="O509" s="2">
        <v>2</v>
      </c>
      <c r="P509" s="2">
        <v>3</v>
      </c>
      <c r="Q509" s="2">
        <v>3</v>
      </c>
      <c r="R509" s="2">
        <v>8</v>
      </c>
      <c r="S509" s="76">
        <v>0</v>
      </c>
      <c r="T509" s="72">
        <v>2196</v>
      </c>
      <c r="U509" s="72">
        <v>742</v>
      </c>
      <c r="V509" s="73">
        <v>2.9595687331536387</v>
      </c>
      <c r="W509" s="73">
        <v>1454</v>
      </c>
      <c r="X509" s="73">
        <v>1300.054446990591</v>
      </c>
      <c r="Y509" s="76">
        <v>0</v>
      </c>
      <c r="Z509" s="72">
        <v>1164</v>
      </c>
      <c r="AA509" s="72">
        <v>590</v>
      </c>
      <c r="AB509" s="73">
        <v>1.9728813559322034</v>
      </c>
      <c r="AC509" s="73">
        <v>574</v>
      </c>
      <c r="AD509" s="73">
        <v>651.09978335518576</v>
      </c>
    </row>
    <row r="510" spans="1:30">
      <c r="A510" s="2">
        <v>509</v>
      </c>
      <c r="B510" s="2" t="s">
        <v>344</v>
      </c>
      <c r="C510" s="2" t="s">
        <v>1275</v>
      </c>
      <c r="D510" s="2" t="s">
        <v>2059</v>
      </c>
      <c r="E510" s="2" t="s">
        <v>1276</v>
      </c>
      <c r="F510" s="35" t="s">
        <v>1277</v>
      </c>
      <c r="G510" s="74"/>
      <c r="H510" s="74"/>
      <c r="I510" s="74"/>
      <c r="J510" s="74"/>
      <c r="K510" s="75"/>
      <c r="L510" s="75"/>
      <c r="M510" s="86"/>
      <c r="O510" s="2">
        <v>2</v>
      </c>
      <c r="P510" s="2">
        <v>3</v>
      </c>
      <c r="Q510" s="2">
        <v>3</v>
      </c>
      <c r="R510" s="2">
        <v>9</v>
      </c>
      <c r="S510" s="76">
        <v>0</v>
      </c>
      <c r="T510" s="72">
        <v>1989</v>
      </c>
      <c r="U510" s="72">
        <v>726</v>
      </c>
      <c r="V510" s="73">
        <v>2.7396694214876032</v>
      </c>
      <c r="W510" s="73">
        <v>1263</v>
      </c>
      <c r="X510" s="73">
        <v>1129.2770058797225</v>
      </c>
      <c r="Y510" s="76">
        <v>0</v>
      </c>
      <c r="Z510" s="72">
        <v>1985.5</v>
      </c>
      <c r="AA510" s="72">
        <v>573</v>
      </c>
      <c r="AB510" s="73">
        <v>3.4650959860383943</v>
      </c>
      <c r="AC510" s="73">
        <v>1412.5</v>
      </c>
      <c r="AD510" s="73">
        <v>1602.227254336585</v>
      </c>
    </row>
    <row r="511" spans="1:30">
      <c r="A511" s="2">
        <v>510</v>
      </c>
      <c r="C511" s="2" t="s">
        <v>1275</v>
      </c>
      <c r="D511" s="2" t="s">
        <v>2059</v>
      </c>
      <c r="E511" s="2" t="s">
        <v>1276</v>
      </c>
      <c r="F511" s="35" t="s">
        <v>1277</v>
      </c>
      <c r="G511" s="74">
        <v>1153.1947888625273</v>
      </c>
      <c r="H511" s="74">
        <v>2.0740453576274338</v>
      </c>
      <c r="I511" s="74">
        <v>1687.3012678411824</v>
      </c>
      <c r="J511" s="74">
        <v>5.0420168067226854</v>
      </c>
      <c r="K511" s="75">
        <v>1.4631537396257919</v>
      </c>
      <c r="L511" s="75">
        <v>0.54908136738659741</v>
      </c>
      <c r="M511" s="86">
        <v>46.315373962579201</v>
      </c>
      <c r="N511" s="2" t="s">
        <v>715</v>
      </c>
      <c r="O511" s="2">
        <v>2</v>
      </c>
      <c r="P511" s="2">
        <v>3</v>
      </c>
      <c r="Q511" s="2">
        <v>3</v>
      </c>
      <c r="R511" s="2">
        <v>10</v>
      </c>
      <c r="S511" s="76">
        <v>0</v>
      </c>
      <c r="T511" s="72">
        <v>2049.5</v>
      </c>
      <c r="U511" s="72">
        <v>733</v>
      </c>
      <c r="V511" s="73">
        <v>2.7960436562073672</v>
      </c>
      <c r="W511" s="73">
        <v>1316.5</v>
      </c>
      <c r="X511" s="73">
        <v>1177.1125718453322</v>
      </c>
      <c r="Y511" s="76">
        <v>0</v>
      </c>
      <c r="Z511" s="72">
        <v>2129.5</v>
      </c>
      <c r="AA511" s="72">
        <v>567</v>
      </c>
      <c r="AB511" s="73">
        <v>3.755731922398589</v>
      </c>
      <c r="AC511" s="73">
        <v>1562.5</v>
      </c>
      <c r="AD511" s="73">
        <v>1772.37528134578</v>
      </c>
    </row>
    <row r="512" spans="1:30">
      <c r="A512" s="2">
        <v>511</v>
      </c>
      <c r="B512" s="2" t="s">
        <v>345</v>
      </c>
      <c r="C512" s="2" t="s">
        <v>709</v>
      </c>
      <c r="D512" s="2" t="s">
        <v>2059</v>
      </c>
      <c r="E512" s="2" t="s">
        <v>1278</v>
      </c>
      <c r="F512" s="35" t="s">
        <v>1279</v>
      </c>
      <c r="G512" s="74"/>
      <c r="H512" s="74"/>
      <c r="I512" s="74"/>
      <c r="J512" s="74"/>
      <c r="K512" s="75"/>
      <c r="L512" s="75"/>
      <c r="M512" s="86"/>
      <c r="O512" s="2">
        <v>2</v>
      </c>
      <c r="P512" s="2">
        <v>3</v>
      </c>
      <c r="Q512" s="2">
        <v>4</v>
      </c>
      <c r="R512" s="2">
        <v>1</v>
      </c>
      <c r="S512" s="76">
        <v>0</v>
      </c>
      <c r="T512" s="72">
        <v>2030.5</v>
      </c>
      <c r="U512" s="72">
        <v>811</v>
      </c>
      <c r="V512" s="73">
        <v>2.5036991368680641</v>
      </c>
      <c r="W512" s="73">
        <v>1219.5</v>
      </c>
      <c r="X512" s="73">
        <v>1090.3826671974043</v>
      </c>
      <c r="Y512" s="76">
        <v>1</v>
      </c>
      <c r="Z512" s="72">
        <v>1148</v>
      </c>
      <c r="AA512" s="72">
        <v>629</v>
      </c>
      <c r="AB512" s="73">
        <v>1.8251192368839428</v>
      </c>
      <c r="AC512" s="73">
        <v>519</v>
      </c>
      <c r="AD512" s="73">
        <v>588.71217345181424</v>
      </c>
    </row>
    <row r="513" spans="1:30">
      <c r="A513" s="2">
        <v>512</v>
      </c>
      <c r="C513" s="2" t="s">
        <v>709</v>
      </c>
      <c r="D513" s="2" t="s">
        <v>2059</v>
      </c>
      <c r="E513" s="2" t="s">
        <v>1278</v>
      </c>
      <c r="F513" s="35" t="s">
        <v>1279</v>
      </c>
      <c r="G513" s="74">
        <v>863.7225555659636</v>
      </c>
      <c r="H513" s="74">
        <v>26.242236024844718</v>
      </c>
      <c r="I513" s="74">
        <v>532.56332453877997</v>
      </c>
      <c r="J513" s="74">
        <v>10.543130990415328</v>
      </c>
      <c r="K513" s="75">
        <v>0.61659073403474107</v>
      </c>
      <c r="L513" s="75">
        <v>-0.69761488572539576</v>
      </c>
      <c r="M513" s="86">
        <v>-38.34092659652589</v>
      </c>
      <c r="N513" s="2" t="s">
        <v>715</v>
      </c>
      <c r="O513" s="2">
        <v>2</v>
      </c>
      <c r="P513" s="2">
        <v>3</v>
      </c>
      <c r="Q513" s="2">
        <v>4</v>
      </c>
      <c r="R513" s="2">
        <v>2</v>
      </c>
      <c r="S513" s="76">
        <v>0</v>
      </c>
      <c r="T513" s="72">
        <v>1491.5</v>
      </c>
      <c r="U513" s="72">
        <v>779</v>
      </c>
      <c r="V513" s="73">
        <v>1.9146341463414633</v>
      </c>
      <c r="W513" s="73">
        <v>712.5</v>
      </c>
      <c r="X513" s="73">
        <v>637.06244393452278</v>
      </c>
      <c r="Y513" s="76">
        <v>0</v>
      </c>
      <c r="Z513" s="72">
        <v>1043</v>
      </c>
      <c r="AA513" s="72">
        <v>623</v>
      </c>
      <c r="AB513" s="73">
        <v>1.6741573033707866</v>
      </c>
      <c r="AC513" s="73">
        <v>420</v>
      </c>
      <c r="AD513" s="73">
        <v>476.41447562574564</v>
      </c>
    </row>
    <row r="514" spans="1:30">
      <c r="A514" s="2">
        <v>513</v>
      </c>
      <c r="B514" s="2" t="s">
        <v>346</v>
      </c>
      <c r="C514" s="2" t="s">
        <v>1280</v>
      </c>
      <c r="D514" s="2" t="s">
        <v>2059</v>
      </c>
      <c r="E514" s="2" t="s">
        <v>1281</v>
      </c>
      <c r="F514" s="35" t="s">
        <v>2036</v>
      </c>
      <c r="G514" s="74"/>
      <c r="H514" s="74"/>
      <c r="I514" s="74"/>
      <c r="J514" s="74"/>
      <c r="K514" s="75"/>
      <c r="L514" s="75"/>
      <c r="M514" s="86"/>
      <c r="O514" s="2">
        <v>2</v>
      </c>
      <c r="P514" s="2">
        <v>3</v>
      </c>
      <c r="Q514" s="2">
        <v>4</v>
      </c>
      <c r="R514" s="2">
        <v>3</v>
      </c>
      <c r="S514" s="76">
        <v>0</v>
      </c>
      <c r="T514" s="72">
        <v>1435</v>
      </c>
      <c r="U514" s="72">
        <v>774</v>
      </c>
      <c r="V514" s="73">
        <v>1.8540051679586564</v>
      </c>
      <c r="W514" s="73">
        <v>661</v>
      </c>
      <c r="X514" s="73">
        <v>591.01512342557123</v>
      </c>
      <c r="Y514" s="76">
        <v>0</v>
      </c>
      <c r="Z514" s="72">
        <v>949.5</v>
      </c>
      <c r="AA514" s="72">
        <v>613</v>
      </c>
      <c r="AB514" s="73">
        <v>1.5489396411092986</v>
      </c>
      <c r="AC514" s="73">
        <v>336.5</v>
      </c>
      <c r="AD514" s="73">
        <v>381.69874059062721</v>
      </c>
    </row>
    <row r="515" spans="1:30">
      <c r="A515" s="2">
        <v>514</v>
      </c>
      <c r="C515" s="2" t="s">
        <v>1280</v>
      </c>
      <c r="D515" s="2" t="s">
        <v>2059</v>
      </c>
      <c r="E515" s="2" t="s">
        <v>1281</v>
      </c>
      <c r="F515" s="35" t="s">
        <v>2036</v>
      </c>
      <c r="G515" s="74">
        <v>563.07378816528512</v>
      </c>
      <c r="H515" s="74">
        <v>4.9622866216752728</v>
      </c>
      <c r="I515" s="74">
        <v>472.72793504054641</v>
      </c>
      <c r="J515" s="74">
        <v>19.25614877024594</v>
      </c>
      <c r="K515" s="75">
        <v>0.83954882108946882</v>
      </c>
      <c r="L515" s="75">
        <v>-0.25231387229122104</v>
      </c>
      <c r="M515" s="86">
        <v>-16.04511789105312</v>
      </c>
      <c r="N515" s="2" t="s">
        <v>715</v>
      </c>
      <c r="O515" s="2">
        <v>2</v>
      </c>
      <c r="P515" s="2">
        <v>3</v>
      </c>
      <c r="Q515" s="2">
        <v>4</v>
      </c>
      <c r="R515" s="2">
        <v>4</v>
      </c>
      <c r="S515" s="76">
        <v>0</v>
      </c>
      <c r="T515" s="72">
        <v>1395.5</v>
      </c>
      <c r="U515" s="72">
        <v>797</v>
      </c>
      <c r="V515" s="73">
        <v>1.7509410288582183</v>
      </c>
      <c r="W515" s="73">
        <v>598.5</v>
      </c>
      <c r="X515" s="73">
        <v>535.13245290499913</v>
      </c>
      <c r="Y515" s="76">
        <v>0</v>
      </c>
      <c r="Z515" s="72">
        <v>1107</v>
      </c>
      <c r="AA515" s="72">
        <v>610</v>
      </c>
      <c r="AB515" s="73">
        <v>1.8147540983606558</v>
      </c>
      <c r="AC515" s="73">
        <v>497</v>
      </c>
      <c r="AD515" s="73">
        <v>563.75712949046567</v>
      </c>
    </row>
    <row r="516" spans="1:30">
      <c r="A516" s="2">
        <v>515</v>
      </c>
      <c r="B516" s="2" t="s">
        <v>347</v>
      </c>
      <c r="C516" s="2" t="s">
        <v>1280</v>
      </c>
      <c r="D516" s="2" t="s">
        <v>1119</v>
      </c>
      <c r="E516" s="2" t="s">
        <v>1281</v>
      </c>
      <c r="F516" s="35" t="s">
        <v>2036</v>
      </c>
      <c r="G516" s="74"/>
      <c r="H516" s="74"/>
      <c r="I516" s="74"/>
      <c r="J516" s="74"/>
      <c r="K516" s="75"/>
      <c r="L516" s="75"/>
      <c r="M516" s="86"/>
      <c r="O516" s="2">
        <v>2</v>
      </c>
      <c r="P516" s="2">
        <v>3</v>
      </c>
      <c r="Q516" s="2">
        <v>4</v>
      </c>
      <c r="R516" s="2">
        <v>5</v>
      </c>
      <c r="S516" s="76">
        <v>0</v>
      </c>
      <c r="T516" s="72">
        <v>4984.5</v>
      </c>
      <c r="U516" s="72">
        <v>746</v>
      </c>
      <c r="V516" s="73">
        <v>6.681635388739946</v>
      </c>
      <c r="W516" s="73">
        <v>4238.5</v>
      </c>
      <c r="X516" s="73">
        <v>3789.7391840231226</v>
      </c>
      <c r="Y516" s="76">
        <v>0</v>
      </c>
      <c r="Z516" s="72">
        <v>2268.5</v>
      </c>
      <c r="AA516" s="72">
        <v>595.5</v>
      </c>
      <c r="AB516" s="73">
        <v>3.8094038623005879</v>
      </c>
      <c r="AC516" s="73">
        <v>1673</v>
      </c>
      <c r="AD516" s="73">
        <v>1897.7176612425535</v>
      </c>
    </row>
    <row r="517" spans="1:30">
      <c r="A517" s="2">
        <v>516</v>
      </c>
      <c r="C517" s="2" t="s">
        <v>1280</v>
      </c>
      <c r="D517" s="2" t="s">
        <v>1119</v>
      </c>
      <c r="E517" s="2" t="s">
        <v>1281</v>
      </c>
      <c r="F517" s="35" t="s">
        <v>2036</v>
      </c>
      <c r="G517" s="74">
        <v>2522.5437472986277</v>
      </c>
      <c r="H517" s="74">
        <v>50.234824988923364</v>
      </c>
      <c r="I517" s="74">
        <v>1920.6876448887947</v>
      </c>
      <c r="J517" s="74">
        <v>1.1959249963088674</v>
      </c>
      <c r="K517" s="75">
        <v>0.7614090526460221</v>
      </c>
      <c r="L517" s="75">
        <v>-0.39325637220299486</v>
      </c>
      <c r="M517" s="86">
        <v>-23.85909473539779</v>
      </c>
      <c r="N517" s="2" t="s">
        <v>715</v>
      </c>
      <c r="O517" s="2">
        <v>2</v>
      </c>
      <c r="P517" s="2">
        <v>3</v>
      </c>
      <c r="Q517" s="2">
        <v>4</v>
      </c>
      <c r="R517" s="2">
        <v>6</v>
      </c>
      <c r="S517" s="76">
        <v>0</v>
      </c>
      <c r="T517" s="72">
        <v>2121</v>
      </c>
      <c r="U517" s="72">
        <v>717</v>
      </c>
      <c r="V517" s="73">
        <v>2.9581589958158996</v>
      </c>
      <c r="W517" s="73">
        <v>1404</v>
      </c>
      <c r="X517" s="73">
        <v>1255.3483105741332</v>
      </c>
      <c r="Y517" s="76">
        <v>0</v>
      </c>
      <c r="Z517" s="72">
        <v>2326.5</v>
      </c>
      <c r="AA517" s="72">
        <v>613</v>
      </c>
      <c r="AB517" s="73">
        <v>3.7952691680261013</v>
      </c>
      <c r="AC517" s="73">
        <v>1713.5</v>
      </c>
      <c r="AD517" s="73">
        <v>1943.6576285350361</v>
      </c>
    </row>
    <row r="518" spans="1:30">
      <c r="A518" s="2">
        <v>517</v>
      </c>
      <c r="B518" s="2" t="s">
        <v>348</v>
      </c>
      <c r="C518" s="2" t="s">
        <v>1280</v>
      </c>
      <c r="D518" s="2" t="s">
        <v>1119</v>
      </c>
      <c r="E518" s="2" t="s">
        <v>1281</v>
      </c>
      <c r="F518" s="35" t="s">
        <v>2036</v>
      </c>
      <c r="G518" s="74"/>
      <c r="H518" s="74"/>
      <c r="I518" s="74"/>
      <c r="J518" s="74"/>
      <c r="K518" s="75"/>
      <c r="L518" s="75"/>
      <c r="M518" s="86"/>
      <c r="O518" s="2">
        <v>2</v>
      </c>
      <c r="P518" s="2">
        <v>3</v>
      </c>
      <c r="Q518" s="2">
        <v>4</v>
      </c>
      <c r="R518" s="2">
        <v>7</v>
      </c>
      <c r="S518" s="76">
        <v>0</v>
      </c>
      <c r="T518" s="72">
        <v>1815.5</v>
      </c>
      <c r="U518" s="72">
        <v>758</v>
      </c>
      <c r="V518" s="73">
        <v>2.3951187335092348</v>
      </c>
      <c r="W518" s="73">
        <v>1057.5</v>
      </c>
      <c r="X518" s="73">
        <v>945.53478520808119</v>
      </c>
      <c r="Y518" s="76">
        <v>0</v>
      </c>
      <c r="Z518" s="72">
        <v>1513</v>
      </c>
      <c r="AA518" s="72">
        <v>597</v>
      </c>
      <c r="AB518" s="73">
        <v>2.5343383584589616</v>
      </c>
      <c r="AC518" s="73">
        <v>916</v>
      </c>
      <c r="AD518" s="73">
        <v>1039.0372849361502</v>
      </c>
    </row>
    <row r="519" spans="1:30">
      <c r="A519" s="2">
        <v>518</v>
      </c>
      <c r="C519" s="2" t="s">
        <v>1280</v>
      </c>
      <c r="D519" s="2" t="s">
        <v>1119</v>
      </c>
      <c r="E519" s="2" t="s">
        <v>1281</v>
      </c>
      <c r="F519" s="35" t="s">
        <v>2036</v>
      </c>
      <c r="G519" s="74">
        <v>1490.2790574426188</v>
      </c>
      <c r="H519" s="74">
        <v>36.553172341382933</v>
      </c>
      <c r="I519" s="74">
        <v>989.12719701345304</v>
      </c>
      <c r="J519" s="74">
        <v>5.0458715596330235</v>
      </c>
      <c r="K519" s="75">
        <v>0.66371945044362146</v>
      </c>
      <c r="L519" s="75">
        <v>-0.5913545415434992</v>
      </c>
      <c r="M519" s="86">
        <v>-33.628054955637857</v>
      </c>
      <c r="N519" s="2" t="s">
        <v>715</v>
      </c>
      <c r="O519" s="2">
        <v>2</v>
      </c>
      <c r="P519" s="2">
        <v>3</v>
      </c>
      <c r="Q519" s="2">
        <v>4</v>
      </c>
      <c r="R519" s="2">
        <v>8</v>
      </c>
      <c r="S519" s="76">
        <v>0</v>
      </c>
      <c r="T519" s="72">
        <v>3030</v>
      </c>
      <c r="U519" s="72">
        <v>754</v>
      </c>
      <c r="V519" s="73">
        <v>4.0185676392572942</v>
      </c>
      <c r="W519" s="73">
        <v>2276</v>
      </c>
      <c r="X519" s="73">
        <v>2035.0233296771562</v>
      </c>
      <c r="Y519" s="76">
        <v>0</v>
      </c>
      <c r="Z519" s="72">
        <v>1407</v>
      </c>
      <c r="AA519" s="72">
        <v>579</v>
      </c>
      <c r="AB519" s="73">
        <v>2.4300518134715028</v>
      </c>
      <c r="AC519" s="73">
        <v>828</v>
      </c>
      <c r="AD519" s="73">
        <v>939.2171090907558</v>
      </c>
    </row>
    <row r="520" spans="1:30">
      <c r="A520" s="2">
        <v>519</v>
      </c>
      <c r="B520" s="2" t="s">
        <v>349</v>
      </c>
      <c r="C520" s="2" t="s">
        <v>1280</v>
      </c>
      <c r="D520" s="2" t="s">
        <v>1119</v>
      </c>
      <c r="E520" s="2" t="s">
        <v>1281</v>
      </c>
      <c r="F520" s="35" t="s">
        <v>2036</v>
      </c>
      <c r="G520" s="74"/>
      <c r="H520" s="74"/>
      <c r="I520" s="74"/>
      <c r="J520" s="74"/>
      <c r="K520" s="75"/>
      <c r="L520" s="75"/>
      <c r="M520" s="86"/>
      <c r="O520" s="2">
        <v>2</v>
      </c>
      <c r="P520" s="2">
        <v>3</v>
      </c>
      <c r="Q520" s="2">
        <v>4</v>
      </c>
      <c r="R520" s="2">
        <v>9</v>
      </c>
      <c r="S520" s="76">
        <v>0</v>
      </c>
      <c r="T520" s="72">
        <v>1012</v>
      </c>
      <c r="U520" s="72">
        <v>729</v>
      </c>
      <c r="V520" s="73">
        <v>1.3882030178326474</v>
      </c>
      <c r="W520" s="73">
        <v>283</v>
      </c>
      <c r="X520" s="73">
        <v>253.03673211715079</v>
      </c>
      <c r="Y520" s="76">
        <v>0</v>
      </c>
      <c r="Z520" s="72">
        <v>661</v>
      </c>
      <c r="AA520" s="72">
        <v>562</v>
      </c>
      <c r="AB520" s="73">
        <v>1.1761565836298933</v>
      </c>
      <c r="AC520" s="73">
        <v>99</v>
      </c>
      <c r="AD520" s="73">
        <v>112.29769782606863</v>
      </c>
    </row>
    <row r="521" spans="1:30">
      <c r="A521" s="2">
        <v>520</v>
      </c>
      <c r="C521" s="2" t="s">
        <v>1280</v>
      </c>
      <c r="D521" s="2" t="s">
        <v>1119</v>
      </c>
      <c r="E521" s="2" t="s">
        <v>1281</v>
      </c>
      <c r="F521" s="35" t="s">
        <v>2036</v>
      </c>
      <c r="G521" s="74">
        <v>197.6011229607432</v>
      </c>
      <c r="H521" s="74">
        <v>28.054298642533936</v>
      </c>
      <c r="I521" s="74">
        <v>108.89473728588473</v>
      </c>
      <c r="J521" s="74">
        <v>3.125</v>
      </c>
      <c r="K521" s="75">
        <v>0.55108359534737317</v>
      </c>
      <c r="L521" s="75">
        <v>-0.85965691321367199</v>
      </c>
      <c r="M521" s="86">
        <v>-44.891640465262682</v>
      </c>
      <c r="N521" s="2" t="s">
        <v>715</v>
      </c>
      <c r="O521" s="2">
        <v>2</v>
      </c>
      <c r="P521" s="2">
        <v>3</v>
      </c>
      <c r="Q521" s="2">
        <v>4</v>
      </c>
      <c r="R521" s="2">
        <v>10</v>
      </c>
      <c r="S521" s="76">
        <v>0</v>
      </c>
      <c r="T521" s="72">
        <v>903</v>
      </c>
      <c r="U521" s="72">
        <v>744</v>
      </c>
      <c r="V521" s="73">
        <v>1.2137096774193548</v>
      </c>
      <c r="W521" s="73">
        <v>159</v>
      </c>
      <c r="X521" s="73">
        <v>142.1655138043356</v>
      </c>
      <c r="Y521" s="76">
        <v>0</v>
      </c>
      <c r="Z521" s="72">
        <v>661</v>
      </c>
      <c r="AA521" s="72">
        <v>568</v>
      </c>
      <c r="AB521" s="73">
        <v>1.1637323943661972</v>
      </c>
      <c r="AC521" s="73">
        <v>93</v>
      </c>
      <c r="AD521" s="73">
        <v>105.49177674570083</v>
      </c>
    </row>
    <row r="522" spans="1:30">
      <c r="A522" s="2">
        <v>521</v>
      </c>
      <c r="B522" s="2" t="s">
        <v>350</v>
      </c>
      <c r="C522" s="2" t="s">
        <v>1282</v>
      </c>
      <c r="D522" s="2" t="s">
        <v>2059</v>
      </c>
      <c r="E522" s="2" t="s">
        <v>2034</v>
      </c>
      <c r="F522" s="35" t="s">
        <v>2035</v>
      </c>
      <c r="G522" s="74"/>
      <c r="H522" s="74"/>
      <c r="I522" s="74"/>
      <c r="J522" s="74"/>
      <c r="K522" s="75"/>
      <c r="L522" s="75"/>
      <c r="M522" s="86"/>
      <c r="O522" s="2">
        <v>2</v>
      </c>
      <c r="P522" s="2">
        <v>3</v>
      </c>
      <c r="Q522" s="2">
        <v>5</v>
      </c>
      <c r="R522" s="2">
        <v>1</v>
      </c>
      <c r="S522" s="76">
        <v>0</v>
      </c>
      <c r="T522" s="72">
        <v>3961</v>
      </c>
      <c r="U522" s="72">
        <v>787</v>
      </c>
      <c r="V522" s="73">
        <v>5.033036848792884</v>
      </c>
      <c r="W522" s="73">
        <v>3174</v>
      </c>
      <c r="X522" s="73">
        <v>2837.9455397167371</v>
      </c>
      <c r="Y522" s="76">
        <v>0</v>
      </c>
      <c r="Z522" s="72">
        <v>2539</v>
      </c>
      <c r="AA522" s="72">
        <v>621</v>
      </c>
      <c r="AB522" s="73">
        <v>4.0885668276972629</v>
      </c>
      <c r="AC522" s="73">
        <v>1918</v>
      </c>
      <c r="AD522" s="73">
        <v>2175.6261053575718</v>
      </c>
    </row>
    <row r="523" spans="1:30">
      <c r="A523" s="2">
        <v>522</v>
      </c>
      <c r="C523" s="2" t="s">
        <v>1282</v>
      </c>
      <c r="D523" s="2" t="s">
        <v>2059</v>
      </c>
      <c r="E523" s="2" t="s">
        <v>2034</v>
      </c>
      <c r="F523" s="35" t="s">
        <v>2035</v>
      </c>
      <c r="G523" s="74">
        <v>3122.2765673254085</v>
      </c>
      <c r="H523" s="74">
        <v>9.1065292096219963</v>
      </c>
      <c r="I523" s="74">
        <v>2556.1905257681374</v>
      </c>
      <c r="J523" s="74">
        <v>14.887952074550689</v>
      </c>
      <c r="K523" s="75">
        <v>0.81869445920282802</v>
      </c>
      <c r="L523" s="75">
        <v>-0.28860296345747805</v>
      </c>
      <c r="M523" s="86">
        <v>-18.130554079717204</v>
      </c>
      <c r="N523" s="2" t="s">
        <v>715</v>
      </c>
      <c r="O523" s="2">
        <v>2</v>
      </c>
      <c r="P523" s="2">
        <v>3</v>
      </c>
      <c r="Q523" s="2">
        <v>5</v>
      </c>
      <c r="R523" s="2">
        <v>2</v>
      </c>
      <c r="S523" s="76">
        <v>0</v>
      </c>
      <c r="T523" s="72">
        <v>4606</v>
      </c>
      <c r="U523" s="72">
        <v>796</v>
      </c>
      <c r="V523" s="73">
        <v>5.7864321608040203</v>
      </c>
      <c r="W523" s="73">
        <v>3810</v>
      </c>
      <c r="X523" s="73">
        <v>3406.6075949340798</v>
      </c>
      <c r="Y523" s="76">
        <v>1</v>
      </c>
      <c r="Z523" s="72">
        <v>3199</v>
      </c>
      <c r="AA523" s="72">
        <v>610</v>
      </c>
      <c r="AB523" s="73">
        <v>5.2442622950819668</v>
      </c>
      <c r="AC523" s="73">
        <v>2589</v>
      </c>
      <c r="AD523" s="73">
        <v>2936.7549461787034</v>
      </c>
    </row>
    <row r="524" spans="1:30">
      <c r="A524" s="2">
        <v>523</v>
      </c>
      <c r="B524" s="2" t="s">
        <v>351</v>
      </c>
      <c r="C524" s="2" t="s">
        <v>1283</v>
      </c>
      <c r="D524" s="2" t="s">
        <v>1284</v>
      </c>
      <c r="E524" s="2" t="s">
        <v>1285</v>
      </c>
      <c r="F524" s="35" t="s">
        <v>1286</v>
      </c>
      <c r="G524" s="74"/>
      <c r="H524" s="74"/>
      <c r="I524" s="74"/>
      <c r="J524" s="74"/>
      <c r="K524" s="75"/>
      <c r="L524" s="75"/>
      <c r="M524" s="86"/>
      <c r="O524" s="2">
        <v>2</v>
      </c>
      <c r="P524" s="2">
        <v>3</v>
      </c>
      <c r="Q524" s="2">
        <v>5</v>
      </c>
      <c r="R524" s="2">
        <v>3</v>
      </c>
      <c r="S524" s="76">
        <v>0</v>
      </c>
      <c r="T524" s="72">
        <v>935</v>
      </c>
      <c r="U524" s="72">
        <v>777</v>
      </c>
      <c r="V524" s="73">
        <v>1.2033462033462032</v>
      </c>
      <c r="W524" s="73">
        <v>158</v>
      </c>
      <c r="X524" s="73">
        <v>141.27139107600644</v>
      </c>
      <c r="Y524" s="76">
        <v>0</v>
      </c>
      <c r="Z524" s="72">
        <v>690</v>
      </c>
      <c r="AA524" s="72">
        <v>587.5</v>
      </c>
      <c r="AB524" s="73">
        <v>1.1744680851063829</v>
      </c>
      <c r="AC524" s="73">
        <v>102.5</v>
      </c>
      <c r="AD524" s="73">
        <v>116.26781845628317</v>
      </c>
    </row>
    <row r="525" spans="1:30">
      <c r="A525" s="2">
        <v>524</v>
      </c>
      <c r="C525" s="2" t="s">
        <v>1283</v>
      </c>
      <c r="D525" s="2" t="s">
        <v>1284</v>
      </c>
      <c r="E525" s="2" t="s">
        <v>1285</v>
      </c>
      <c r="F525" s="35" t="s">
        <v>1286</v>
      </c>
      <c r="G525" s="74">
        <v>154.68323200094375</v>
      </c>
      <c r="H525" s="74">
        <v>8.6705202312138656</v>
      </c>
      <c r="I525" s="74">
        <v>165.32716624393436</v>
      </c>
      <c r="J525" s="74">
        <v>29.674099485420243</v>
      </c>
      <c r="K525" s="75">
        <v>1.0688111704501084</v>
      </c>
      <c r="L525" s="75">
        <v>9.6006991020375215E-2</v>
      </c>
      <c r="M525" s="86">
        <v>6.8811170450108454</v>
      </c>
      <c r="N525" s="2" t="s">
        <v>715</v>
      </c>
      <c r="O525" s="2">
        <v>2</v>
      </c>
      <c r="P525" s="2">
        <v>3</v>
      </c>
      <c r="Q525" s="2">
        <v>5</v>
      </c>
      <c r="R525" s="2">
        <v>4</v>
      </c>
      <c r="S525" s="76">
        <v>0</v>
      </c>
      <c r="T525" s="72">
        <v>963</v>
      </c>
      <c r="U525" s="72">
        <v>775</v>
      </c>
      <c r="V525" s="73">
        <v>1.2425806451612904</v>
      </c>
      <c r="W525" s="73">
        <v>188</v>
      </c>
      <c r="X525" s="73">
        <v>168.09507292588108</v>
      </c>
      <c r="Y525" s="76">
        <v>0</v>
      </c>
      <c r="Z525" s="72">
        <v>808</v>
      </c>
      <c r="AA525" s="72">
        <v>619</v>
      </c>
      <c r="AB525" s="73">
        <v>1.3053311793214863</v>
      </c>
      <c r="AC525" s="73">
        <v>189</v>
      </c>
      <c r="AD525" s="73">
        <v>214.38651403158556</v>
      </c>
    </row>
    <row r="526" spans="1:30">
      <c r="A526" s="2">
        <v>525</v>
      </c>
      <c r="B526" s="2" t="s">
        <v>352</v>
      </c>
      <c r="C526" s="2" t="s">
        <v>1283</v>
      </c>
      <c r="D526" s="2" t="s">
        <v>1287</v>
      </c>
      <c r="E526" s="2" t="s">
        <v>1285</v>
      </c>
      <c r="F526" s="35" t="s">
        <v>1286</v>
      </c>
      <c r="G526" s="74"/>
      <c r="H526" s="74"/>
      <c r="I526" s="74"/>
      <c r="J526" s="74"/>
      <c r="K526" s="75"/>
      <c r="L526" s="75"/>
      <c r="M526" s="86"/>
      <c r="O526" s="2">
        <v>2</v>
      </c>
      <c r="P526" s="2">
        <v>3</v>
      </c>
      <c r="Q526" s="2">
        <v>5</v>
      </c>
      <c r="R526" s="2">
        <v>5</v>
      </c>
      <c r="S526" s="76">
        <v>0</v>
      </c>
      <c r="T526" s="72">
        <v>3916</v>
      </c>
      <c r="U526" s="72">
        <v>757</v>
      </c>
      <c r="V526" s="73">
        <v>5.1730515191545576</v>
      </c>
      <c r="W526" s="73">
        <v>3159</v>
      </c>
      <c r="X526" s="73">
        <v>2824.5336987917999</v>
      </c>
      <c r="Y526" s="76">
        <v>0</v>
      </c>
      <c r="Z526" s="72">
        <v>2299</v>
      </c>
      <c r="AA526" s="72">
        <v>606</v>
      </c>
      <c r="AB526" s="73">
        <v>3.7937293729372938</v>
      </c>
      <c r="AC526" s="73">
        <v>1693</v>
      </c>
      <c r="AD526" s="73">
        <v>1920.4040648437795</v>
      </c>
    </row>
    <row r="527" spans="1:30">
      <c r="A527" s="2">
        <v>526</v>
      </c>
      <c r="C527" s="2" t="s">
        <v>1283</v>
      </c>
      <c r="D527" s="2" t="s">
        <v>1287</v>
      </c>
      <c r="E527" s="2" t="s">
        <v>1285</v>
      </c>
      <c r="F527" s="35" t="s">
        <v>1286</v>
      </c>
      <c r="G527" s="74">
        <v>1832.0574703464381</v>
      </c>
      <c r="H527" s="74">
        <v>54.172767203513914</v>
      </c>
      <c r="I527" s="74">
        <v>2025.6122615444649</v>
      </c>
      <c r="J527" s="74">
        <v>5.1938961220775566</v>
      </c>
      <c r="K527" s="75">
        <v>1.1056488643674622</v>
      </c>
      <c r="L527" s="75">
        <v>0.14489328243684671</v>
      </c>
      <c r="M527" s="86">
        <v>10.564886436746225</v>
      </c>
      <c r="N527" s="2" t="s">
        <v>715</v>
      </c>
      <c r="O527" s="2">
        <v>2</v>
      </c>
      <c r="P527" s="2">
        <v>3</v>
      </c>
      <c r="Q527" s="2">
        <v>5</v>
      </c>
      <c r="R527" s="2">
        <v>6</v>
      </c>
      <c r="S527" s="76">
        <v>0</v>
      </c>
      <c r="T527" s="72">
        <v>1670</v>
      </c>
      <c r="U527" s="72">
        <v>731</v>
      </c>
      <c r="V527" s="73">
        <v>2.2845417236662109</v>
      </c>
      <c r="W527" s="73">
        <v>939</v>
      </c>
      <c r="X527" s="73">
        <v>839.58124190107628</v>
      </c>
      <c r="Y527" s="76">
        <v>0</v>
      </c>
      <c r="Z527" s="72">
        <v>2480.5</v>
      </c>
      <c r="AA527" s="72">
        <v>602</v>
      </c>
      <c r="AB527" s="73">
        <v>4.1204318936877078</v>
      </c>
      <c r="AC527" s="73">
        <v>1878.5</v>
      </c>
      <c r="AD527" s="73">
        <v>2130.8204582451503</v>
      </c>
    </row>
    <row r="528" spans="1:30">
      <c r="A528" s="2">
        <v>527</v>
      </c>
      <c r="B528" s="2" t="s">
        <v>353</v>
      </c>
      <c r="C528" s="2" t="s">
        <v>1283</v>
      </c>
      <c r="D528" s="2" t="s">
        <v>1287</v>
      </c>
      <c r="E528" s="2" t="s">
        <v>1285</v>
      </c>
      <c r="F528" s="35" t="s">
        <v>1286</v>
      </c>
      <c r="G528" s="74"/>
      <c r="H528" s="74"/>
      <c r="I528" s="74"/>
      <c r="J528" s="74"/>
      <c r="K528" s="75"/>
      <c r="L528" s="75"/>
      <c r="M528" s="86"/>
      <c r="O528" s="2">
        <v>2</v>
      </c>
      <c r="P528" s="2">
        <v>3</v>
      </c>
      <c r="Q528" s="2">
        <v>5</v>
      </c>
      <c r="R528" s="2">
        <v>7</v>
      </c>
      <c r="S528" s="76">
        <v>0</v>
      </c>
      <c r="T528" s="72">
        <v>2057</v>
      </c>
      <c r="U528" s="72">
        <v>745</v>
      </c>
      <c r="V528" s="73">
        <v>2.7610738255033556</v>
      </c>
      <c r="W528" s="73">
        <v>1312</v>
      </c>
      <c r="X528" s="73">
        <v>1173.089019567851</v>
      </c>
      <c r="Y528" s="76">
        <v>0</v>
      </c>
      <c r="Z528" s="72">
        <v>1201.5</v>
      </c>
      <c r="AA528" s="72">
        <v>604.5</v>
      </c>
      <c r="AB528" s="73">
        <v>1.9875930521091811</v>
      </c>
      <c r="AC528" s="73">
        <v>597</v>
      </c>
      <c r="AD528" s="73">
        <v>677.18914749659564</v>
      </c>
    </row>
    <row r="529" spans="1:30">
      <c r="A529" s="2">
        <v>528</v>
      </c>
      <c r="C529" s="2" t="s">
        <v>1283</v>
      </c>
      <c r="D529" s="2" t="s">
        <v>1287</v>
      </c>
      <c r="E529" s="2" t="s">
        <v>1285</v>
      </c>
      <c r="F529" s="35" t="s">
        <v>1286</v>
      </c>
      <c r="G529" s="74">
        <v>1112.2886740414683</v>
      </c>
      <c r="H529" s="74">
        <v>5.4662379421222003</v>
      </c>
      <c r="I529" s="74">
        <v>719.15899415886372</v>
      </c>
      <c r="J529" s="74">
        <v>5.8359621451104111</v>
      </c>
      <c r="K529" s="75">
        <v>0.64655786842261065</v>
      </c>
      <c r="L529" s="75">
        <v>-0.62914859453459171</v>
      </c>
      <c r="M529" s="86">
        <v>-35.344213157738935</v>
      </c>
      <c r="N529" s="2" t="s">
        <v>715</v>
      </c>
      <c r="O529" s="2">
        <v>2</v>
      </c>
      <c r="P529" s="2">
        <v>3</v>
      </c>
      <c r="Q529" s="2">
        <v>5</v>
      </c>
      <c r="R529" s="2">
        <v>8</v>
      </c>
      <c r="S529" s="76">
        <v>0</v>
      </c>
      <c r="T529" s="72">
        <v>1923</v>
      </c>
      <c r="U529" s="72">
        <v>747</v>
      </c>
      <c r="V529" s="73">
        <v>2.5742971887550201</v>
      </c>
      <c r="W529" s="73">
        <v>1176</v>
      </c>
      <c r="X529" s="73">
        <v>1051.4883285150859</v>
      </c>
      <c r="Y529" s="76">
        <v>0</v>
      </c>
      <c r="Z529" s="72">
        <v>1261</v>
      </c>
      <c r="AA529" s="72">
        <v>590</v>
      </c>
      <c r="AB529" s="73">
        <v>2.1372881355932205</v>
      </c>
      <c r="AC529" s="73">
        <v>671</v>
      </c>
      <c r="AD529" s="73">
        <v>761.1288408211318</v>
      </c>
    </row>
    <row r="530" spans="1:30">
      <c r="A530" s="2">
        <v>529</v>
      </c>
      <c r="B530" s="2" t="s">
        <v>354</v>
      </c>
      <c r="C530" s="2" t="s">
        <v>1283</v>
      </c>
      <c r="D530" s="2" t="s">
        <v>1287</v>
      </c>
      <c r="E530" s="2" t="s">
        <v>1285</v>
      </c>
      <c r="F530" s="35" t="s">
        <v>1286</v>
      </c>
      <c r="G530" s="74"/>
      <c r="H530" s="74"/>
      <c r="I530" s="74"/>
      <c r="J530" s="74"/>
      <c r="K530" s="75"/>
      <c r="L530" s="75"/>
      <c r="M530" s="86"/>
      <c r="O530" s="2">
        <v>2</v>
      </c>
      <c r="P530" s="2">
        <v>3</v>
      </c>
      <c r="Q530" s="2">
        <v>5</v>
      </c>
      <c r="R530" s="2">
        <v>9</v>
      </c>
      <c r="S530" s="76">
        <v>0</v>
      </c>
      <c r="T530" s="72">
        <v>2579</v>
      </c>
      <c r="U530" s="72">
        <v>779</v>
      </c>
      <c r="V530" s="73">
        <v>3.3106546854942231</v>
      </c>
      <c r="W530" s="73">
        <v>1800</v>
      </c>
      <c r="X530" s="73">
        <v>1609.4209109924786</v>
      </c>
      <c r="Y530" s="76">
        <v>0</v>
      </c>
      <c r="Z530" s="72">
        <v>3319</v>
      </c>
      <c r="AA530" s="72">
        <v>580</v>
      </c>
      <c r="AB530" s="73">
        <v>5.7224137931034482</v>
      </c>
      <c r="AC530" s="73">
        <v>2739</v>
      </c>
      <c r="AD530" s="73">
        <v>3106.9029731878986</v>
      </c>
    </row>
    <row r="531" spans="1:30">
      <c r="A531" s="2">
        <v>530</v>
      </c>
      <c r="C531" s="2" t="s">
        <v>1283</v>
      </c>
      <c r="D531" s="2" t="s">
        <v>1287</v>
      </c>
      <c r="E531" s="2" t="s">
        <v>1285</v>
      </c>
      <c r="F531" s="35" t="s">
        <v>1286</v>
      </c>
      <c r="G531" s="74">
        <v>1737.7275225077124</v>
      </c>
      <c r="H531" s="74">
        <v>7.3835863133522004</v>
      </c>
      <c r="I531" s="74">
        <v>2693.7268476005702</v>
      </c>
      <c r="J531" s="74">
        <v>15.338456679650497</v>
      </c>
      <c r="K531" s="75">
        <v>1.5501433986113407</v>
      </c>
      <c r="L531" s="75">
        <v>0.63240168059386415</v>
      </c>
      <c r="M531" s="86">
        <v>55.014339861134061</v>
      </c>
      <c r="N531" s="2" t="s">
        <v>715</v>
      </c>
      <c r="O531" s="2">
        <v>2</v>
      </c>
      <c r="P531" s="2">
        <v>3</v>
      </c>
      <c r="Q531" s="2">
        <v>5</v>
      </c>
      <c r="R531" s="2">
        <v>10</v>
      </c>
      <c r="S531" s="76">
        <v>0</v>
      </c>
      <c r="T531" s="72">
        <v>2860.5</v>
      </c>
      <c r="U531" s="72">
        <v>773.5</v>
      </c>
      <c r="V531" s="73">
        <v>3.6981254040077571</v>
      </c>
      <c r="W531" s="73">
        <v>2087</v>
      </c>
      <c r="X531" s="73">
        <v>1866.0341340229459</v>
      </c>
      <c r="Y531" s="76">
        <v>0</v>
      </c>
      <c r="Z531" s="72">
        <v>2618</v>
      </c>
      <c r="AA531" s="72">
        <v>607.5</v>
      </c>
      <c r="AB531" s="73">
        <v>4.3094650205761313</v>
      </c>
      <c r="AC531" s="73">
        <v>2010.5</v>
      </c>
      <c r="AD531" s="73">
        <v>2280.5507220132422</v>
      </c>
    </row>
    <row r="532" spans="1:30">
      <c r="A532" s="2">
        <v>531</v>
      </c>
      <c r="B532" s="2" t="s">
        <v>355</v>
      </c>
      <c r="C532" s="2" t="s">
        <v>1288</v>
      </c>
      <c r="D532" s="2" t="s">
        <v>2059</v>
      </c>
      <c r="E532" s="2" t="s">
        <v>1289</v>
      </c>
      <c r="F532" s="35" t="s">
        <v>1290</v>
      </c>
      <c r="G532" s="74"/>
      <c r="H532" s="74"/>
      <c r="I532" s="74"/>
      <c r="J532" s="74"/>
      <c r="K532" s="75"/>
      <c r="L532" s="75"/>
      <c r="M532" s="86"/>
      <c r="O532" s="2">
        <v>2</v>
      </c>
      <c r="P532" s="2">
        <v>3</v>
      </c>
      <c r="Q532" s="2">
        <v>6</v>
      </c>
      <c r="R532" s="2">
        <v>1</v>
      </c>
      <c r="S532" s="76">
        <v>0</v>
      </c>
      <c r="T532" s="72">
        <v>2303.5</v>
      </c>
      <c r="U532" s="72">
        <v>811.5</v>
      </c>
      <c r="V532" s="73">
        <v>2.8385705483672212</v>
      </c>
      <c r="W532" s="73">
        <v>1492</v>
      </c>
      <c r="X532" s="73">
        <v>1334.0311106670988</v>
      </c>
      <c r="Y532" s="76">
        <v>0</v>
      </c>
      <c r="Z532" s="72">
        <v>2850.5</v>
      </c>
      <c r="AA532" s="72">
        <v>633</v>
      </c>
      <c r="AB532" s="73">
        <v>4.5031595576619274</v>
      </c>
      <c r="AC532" s="73">
        <v>2217.5</v>
      </c>
      <c r="AD532" s="73">
        <v>2515.3549992859312</v>
      </c>
    </row>
    <row r="533" spans="1:30">
      <c r="A533" s="2">
        <v>532</v>
      </c>
      <c r="C533" s="2" t="s">
        <v>1288</v>
      </c>
      <c r="D533" s="2" t="s">
        <v>2059</v>
      </c>
      <c r="E533" s="2" t="s">
        <v>1289</v>
      </c>
      <c r="F533" s="35" t="s">
        <v>1290</v>
      </c>
      <c r="G533" s="74">
        <v>1378.290185719392</v>
      </c>
      <c r="H533" s="74">
        <v>3.2111579630230294</v>
      </c>
      <c r="I533" s="74">
        <v>2515.9221593759617</v>
      </c>
      <c r="J533" s="74">
        <v>2.2542831379614693E-2</v>
      </c>
      <c r="K533" s="75">
        <v>1.8253936547206771</v>
      </c>
      <c r="L533" s="75">
        <v>0.86820762151113806</v>
      </c>
      <c r="M533" s="86">
        <v>82.539365472067701</v>
      </c>
      <c r="N533" s="2" t="s">
        <v>715</v>
      </c>
      <c r="O533" s="2">
        <v>2</v>
      </c>
      <c r="P533" s="2">
        <v>3</v>
      </c>
      <c r="Q533" s="2">
        <v>6</v>
      </c>
      <c r="R533" s="2">
        <v>2</v>
      </c>
      <c r="S533" s="76">
        <v>0</v>
      </c>
      <c r="T533" s="72">
        <v>2395</v>
      </c>
      <c r="U533" s="72">
        <v>804</v>
      </c>
      <c r="V533" s="73">
        <v>2.9788557213930349</v>
      </c>
      <c r="W533" s="73">
        <v>1591</v>
      </c>
      <c r="X533" s="73">
        <v>1422.5492607716851</v>
      </c>
      <c r="Y533" s="76">
        <v>0</v>
      </c>
      <c r="Z533" s="72">
        <v>2847</v>
      </c>
      <c r="AA533" s="72">
        <v>628.5</v>
      </c>
      <c r="AB533" s="73">
        <v>4.5298329355608589</v>
      </c>
      <c r="AC533" s="73">
        <v>2218.5</v>
      </c>
      <c r="AD533" s="73">
        <v>2516.4893194659921</v>
      </c>
    </row>
    <row r="534" spans="1:30">
      <c r="A534" s="2">
        <v>533</v>
      </c>
      <c r="B534" s="2" t="s">
        <v>356</v>
      </c>
      <c r="C534" s="2" t="s">
        <v>1291</v>
      </c>
      <c r="D534" s="2" t="s">
        <v>2059</v>
      </c>
      <c r="E534" s="2" t="s">
        <v>1292</v>
      </c>
      <c r="F534" s="35" t="s">
        <v>1293</v>
      </c>
      <c r="G534" s="74"/>
      <c r="H534" s="74"/>
      <c r="I534" s="74"/>
      <c r="J534" s="74"/>
      <c r="K534" s="75"/>
      <c r="L534" s="75"/>
      <c r="M534" s="86"/>
      <c r="O534" s="2">
        <v>2</v>
      </c>
      <c r="P534" s="2">
        <v>3</v>
      </c>
      <c r="Q534" s="2">
        <v>6</v>
      </c>
      <c r="R534" s="2">
        <v>3</v>
      </c>
      <c r="S534" s="76">
        <v>0</v>
      </c>
      <c r="T534" s="72">
        <v>3819.5</v>
      </c>
      <c r="U534" s="72">
        <v>802</v>
      </c>
      <c r="V534" s="73">
        <v>4.7624688279301743</v>
      </c>
      <c r="W534" s="73">
        <v>3017.5</v>
      </c>
      <c r="X534" s="73">
        <v>2698.0153327332246</v>
      </c>
      <c r="Y534" s="76">
        <v>0</v>
      </c>
      <c r="Z534" s="72">
        <v>1799.5</v>
      </c>
      <c r="AA534" s="72">
        <v>610</v>
      </c>
      <c r="AB534" s="73">
        <v>2.95</v>
      </c>
      <c r="AC534" s="73">
        <v>1189.5</v>
      </c>
      <c r="AD534" s="73">
        <v>1349.2738541829153</v>
      </c>
    </row>
    <row r="535" spans="1:30">
      <c r="A535" s="2">
        <v>534</v>
      </c>
      <c r="C535" s="2" t="s">
        <v>1291</v>
      </c>
      <c r="D535" s="2" t="s">
        <v>2059</v>
      </c>
      <c r="E535" s="2" t="s">
        <v>1292</v>
      </c>
      <c r="F535" s="35" t="s">
        <v>1293</v>
      </c>
      <c r="G535" s="74">
        <v>2223.9067560366902</v>
      </c>
      <c r="H535" s="74">
        <v>21.318725500050256</v>
      </c>
      <c r="I535" s="74">
        <v>1672.5551055003857</v>
      </c>
      <c r="J535" s="74">
        <v>19.328585961342835</v>
      </c>
      <c r="K535" s="75">
        <v>0.75207969082350845</v>
      </c>
      <c r="L535" s="75">
        <v>-0.41104255603691958</v>
      </c>
      <c r="M535" s="86">
        <v>-24.792030917649154</v>
      </c>
      <c r="N535" s="2" t="s">
        <v>715</v>
      </c>
      <c r="O535" s="2">
        <v>2</v>
      </c>
      <c r="P535" s="2">
        <v>3</v>
      </c>
      <c r="Q535" s="2">
        <v>6</v>
      </c>
      <c r="R535" s="2">
        <v>4</v>
      </c>
      <c r="S535" s="76">
        <v>0</v>
      </c>
      <c r="T535" s="72">
        <v>2738</v>
      </c>
      <c r="U535" s="72">
        <v>781</v>
      </c>
      <c r="V535" s="73">
        <v>3.5057618437900127</v>
      </c>
      <c r="W535" s="73">
        <v>1957</v>
      </c>
      <c r="X535" s="73">
        <v>1749.7981793401559</v>
      </c>
      <c r="Y535" s="76">
        <v>0</v>
      </c>
      <c r="Z535" s="72">
        <v>2369.5</v>
      </c>
      <c r="AA535" s="72">
        <v>610</v>
      </c>
      <c r="AB535" s="73">
        <v>3.8844262295081968</v>
      </c>
      <c r="AC535" s="73">
        <v>1759.5</v>
      </c>
      <c r="AD535" s="73">
        <v>1995.8363568178559</v>
      </c>
    </row>
    <row r="536" spans="1:30">
      <c r="A536" s="2">
        <v>535</v>
      </c>
      <c r="B536" s="2" t="s">
        <v>357</v>
      </c>
      <c r="C536" s="2" t="s">
        <v>1294</v>
      </c>
      <c r="D536" s="2" t="s">
        <v>1295</v>
      </c>
      <c r="E536" s="2" t="s">
        <v>1296</v>
      </c>
      <c r="F536" s="35" t="s">
        <v>1297</v>
      </c>
      <c r="G536" s="74"/>
      <c r="H536" s="74"/>
      <c r="I536" s="74"/>
      <c r="J536" s="74"/>
      <c r="K536" s="75"/>
      <c r="L536" s="75"/>
      <c r="M536" s="86"/>
      <c r="O536" s="2">
        <v>2</v>
      </c>
      <c r="P536" s="2">
        <v>3</v>
      </c>
      <c r="Q536" s="2">
        <v>6</v>
      </c>
      <c r="R536" s="2">
        <v>5</v>
      </c>
      <c r="S536" s="76">
        <v>0</v>
      </c>
      <c r="T536" s="72">
        <v>5856</v>
      </c>
      <c r="U536" s="72">
        <v>783.5</v>
      </c>
      <c r="V536" s="73">
        <v>7.4741544352265477</v>
      </c>
      <c r="W536" s="73">
        <v>5072.5</v>
      </c>
      <c r="X536" s="73">
        <v>4535.4375394496374</v>
      </c>
      <c r="Y536" s="76">
        <v>0</v>
      </c>
      <c r="Z536" s="72">
        <v>1712.5</v>
      </c>
      <c r="AA536" s="72">
        <v>614</v>
      </c>
      <c r="AB536" s="73">
        <v>2.7890879478827362</v>
      </c>
      <c r="AC536" s="73">
        <v>1098.5</v>
      </c>
      <c r="AD536" s="73">
        <v>1246.0507177973373</v>
      </c>
    </row>
    <row r="537" spans="1:30">
      <c r="A537" s="2">
        <v>536</v>
      </c>
      <c r="C537" s="2" t="s">
        <v>1294</v>
      </c>
      <c r="D537" s="2" t="s">
        <v>1295</v>
      </c>
      <c r="E537" s="2" t="s">
        <v>1296</v>
      </c>
      <c r="F537" s="35" t="s">
        <v>1297</v>
      </c>
      <c r="G537" s="74">
        <v>3247.4537492914901</v>
      </c>
      <c r="H537" s="74">
        <v>39.661343612334797</v>
      </c>
      <c r="I537" s="74">
        <v>1301.0652465303101</v>
      </c>
      <c r="J537" s="74">
        <v>4.2284219703574415</v>
      </c>
      <c r="K537" s="75">
        <v>0.40064165557836462</v>
      </c>
      <c r="L537" s="75">
        <v>-1.319615665818487</v>
      </c>
      <c r="M537" s="86">
        <v>-59.935834442163539</v>
      </c>
      <c r="N537" s="2" t="s">
        <v>715</v>
      </c>
      <c r="O537" s="2">
        <v>2</v>
      </c>
      <c r="P537" s="2">
        <v>3</v>
      </c>
      <c r="Q537" s="2">
        <v>6</v>
      </c>
      <c r="R537" s="2">
        <v>6</v>
      </c>
      <c r="S537" s="76">
        <v>0</v>
      </c>
      <c r="T537" s="72">
        <v>2938.5</v>
      </c>
      <c r="U537" s="72">
        <v>747</v>
      </c>
      <c r="V537" s="73">
        <v>3.9337349397590362</v>
      </c>
      <c r="W537" s="73">
        <v>2191.5</v>
      </c>
      <c r="X537" s="73">
        <v>1959.4699591333426</v>
      </c>
      <c r="Y537" s="76">
        <v>0</v>
      </c>
      <c r="Z537" s="72">
        <v>1798.5</v>
      </c>
      <c r="AA537" s="72">
        <v>603</v>
      </c>
      <c r="AB537" s="73">
        <v>2.9825870646766171</v>
      </c>
      <c r="AC537" s="73">
        <v>1195.5</v>
      </c>
      <c r="AD537" s="73">
        <v>1356.0797752632832</v>
      </c>
    </row>
    <row r="538" spans="1:30">
      <c r="A538" s="2">
        <v>537</v>
      </c>
      <c r="B538" s="2" t="s">
        <v>358</v>
      </c>
      <c r="C538" s="2" t="s">
        <v>1294</v>
      </c>
      <c r="D538" s="2" t="s">
        <v>1298</v>
      </c>
      <c r="E538" s="2" t="s">
        <v>1296</v>
      </c>
      <c r="F538" s="35" t="s">
        <v>1297</v>
      </c>
      <c r="G538" s="74"/>
      <c r="H538" s="74"/>
      <c r="I538" s="74"/>
      <c r="J538" s="74"/>
      <c r="K538" s="75"/>
      <c r="L538" s="75"/>
      <c r="M538" s="86"/>
      <c r="O538" s="2">
        <v>2</v>
      </c>
      <c r="P538" s="2">
        <v>3</v>
      </c>
      <c r="Q538" s="2">
        <v>6</v>
      </c>
      <c r="R538" s="2">
        <v>7</v>
      </c>
      <c r="S538" s="76">
        <v>0</v>
      </c>
      <c r="T538" s="72">
        <v>2570</v>
      </c>
      <c r="U538" s="72">
        <v>753</v>
      </c>
      <c r="V538" s="73">
        <v>3.4130146082337318</v>
      </c>
      <c r="W538" s="73">
        <v>1817</v>
      </c>
      <c r="X538" s="73">
        <v>1624.6209973740742</v>
      </c>
      <c r="Y538" s="76">
        <v>0</v>
      </c>
      <c r="Z538" s="72">
        <v>1504.5</v>
      </c>
      <c r="AA538" s="72">
        <v>598</v>
      </c>
      <c r="AB538" s="73">
        <v>2.5158862876254182</v>
      </c>
      <c r="AC538" s="73">
        <v>906.5</v>
      </c>
      <c r="AD538" s="73">
        <v>1028.2612432255678</v>
      </c>
    </row>
    <row r="539" spans="1:30">
      <c r="A539" s="2">
        <v>538</v>
      </c>
      <c r="C539" s="2" t="s">
        <v>1294</v>
      </c>
      <c r="D539" s="2" t="s">
        <v>1298</v>
      </c>
      <c r="E539" s="2" t="s">
        <v>1296</v>
      </c>
      <c r="F539" s="35" t="s">
        <v>1297</v>
      </c>
      <c r="G539" s="74">
        <v>2257.2128276669509</v>
      </c>
      <c r="H539" s="74">
        <v>28.025351554763311</v>
      </c>
      <c r="I539" s="74">
        <v>1193.0212493794716</v>
      </c>
      <c r="J539" s="74">
        <v>13.810316139767057</v>
      </c>
      <c r="K539" s="75">
        <v>0.52853733363396449</v>
      </c>
      <c r="L539" s="75">
        <v>-0.91992271382571211</v>
      </c>
      <c r="M539" s="86">
        <v>-47.146266636603556</v>
      </c>
      <c r="N539" s="2" t="s">
        <v>715</v>
      </c>
      <c r="O539" s="2">
        <v>2</v>
      </c>
      <c r="P539" s="2">
        <v>3</v>
      </c>
      <c r="Q539" s="2">
        <v>6</v>
      </c>
      <c r="R539" s="2">
        <v>8</v>
      </c>
      <c r="S539" s="76">
        <v>0</v>
      </c>
      <c r="T539" s="72">
        <v>4010.5</v>
      </c>
      <c r="U539" s="72">
        <v>778.5</v>
      </c>
      <c r="V539" s="73">
        <v>5.151573538856776</v>
      </c>
      <c r="W539" s="73">
        <v>3232</v>
      </c>
      <c r="X539" s="73">
        <v>2889.8046579598281</v>
      </c>
      <c r="Y539" s="76">
        <v>0</v>
      </c>
      <c r="Z539" s="72">
        <v>1796</v>
      </c>
      <c r="AA539" s="72">
        <v>599</v>
      </c>
      <c r="AB539" s="73">
        <v>2.998330550918197</v>
      </c>
      <c r="AC539" s="73">
        <v>1197</v>
      </c>
      <c r="AD539" s="73">
        <v>1357.7812555333751</v>
      </c>
    </row>
    <row r="540" spans="1:30">
      <c r="A540" s="2">
        <v>539</v>
      </c>
      <c r="B540" s="2" t="s">
        <v>359</v>
      </c>
      <c r="C540" s="2" t="s">
        <v>1294</v>
      </c>
      <c r="D540" s="2" t="s">
        <v>1299</v>
      </c>
      <c r="E540" s="2" t="s">
        <v>1296</v>
      </c>
      <c r="F540" s="35" t="s">
        <v>1297</v>
      </c>
      <c r="G540" s="74"/>
      <c r="H540" s="74"/>
      <c r="I540" s="74"/>
      <c r="J540" s="74"/>
      <c r="K540" s="75"/>
      <c r="L540" s="75"/>
      <c r="M540" s="86"/>
      <c r="O540" s="2">
        <v>2</v>
      </c>
      <c r="P540" s="2">
        <v>3</v>
      </c>
      <c r="Q540" s="2">
        <v>6</v>
      </c>
      <c r="R540" s="2">
        <v>9</v>
      </c>
      <c r="S540" s="76">
        <v>0</v>
      </c>
      <c r="T540" s="72">
        <v>4273</v>
      </c>
      <c r="U540" s="72">
        <v>755</v>
      </c>
      <c r="V540" s="73">
        <v>5.6596026490066222</v>
      </c>
      <c r="W540" s="73">
        <v>3518</v>
      </c>
      <c r="X540" s="73">
        <v>3145.5237582619666</v>
      </c>
      <c r="Y540" s="76">
        <v>0</v>
      </c>
      <c r="Z540" s="72">
        <v>3362</v>
      </c>
      <c r="AA540" s="72">
        <v>604</v>
      </c>
      <c r="AB540" s="73">
        <v>5.5662251655629138</v>
      </c>
      <c r="AC540" s="73">
        <v>2758</v>
      </c>
      <c r="AD540" s="73">
        <v>3128.4550566090634</v>
      </c>
    </row>
    <row r="541" spans="1:30">
      <c r="A541" s="2">
        <v>540</v>
      </c>
      <c r="C541" s="2" t="s">
        <v>1294</v>
      </c>
      <c r="D541" s="2" t="s">
        <v>1299</v>
      </c>
      <c r="E541" s="2" t="s">
        <v>1296</v>
      </c>
      <c r="F541" s="35" t="s">
        <v>1297</v>
      </c>
      <c r="G541" s="74">
        <v>2964.0168444111478</v>
      </c>
      <c r="H541" s="74">
        <v>6.1236802413273148</v>
      </c>
      <c r="I541" s="74">
        <v>3004.246996892351</v>
      </c>
      <c r="J541" s="74">
        <v>4.1344157070039671</v>
      </c>
      <c r="K541" s="75">
        <v>1.0135728488038318</v>
      </c>
      <c r="L541" s="75">
        <v>1.9449783754038889E-2</v>
      </c>
      <c r="M541" s="86">
        <v>1.3572848803831841</v>
      </c>
      <c r="N541" s="2" t="s">
        <v>715</v>
      </c>
      <c r="O541" s="2">
        <v>2</v>
      </c>
      <c r="P541" s="2">
        <v>3</v>
      </c>
      <c r="Q541" s="2">
        <v>6</v>
      </c>
      <c r="R541" s="2">
        <v>10</v>
      </c>
      <c r="S541" s="76">
        <v>0</v>
      </c>
      <c r="T541" s="72">
        <v>3892</v>
      </c>
      <c r="U541" s="72">
        <v>780</v>
      </c>
      <c r="V541" s="73">
        <v>4.9897435897435898</v>
      </c>
      <c r="W541" s="73">
        <v>3112</v>
      </c>
      <c r="X541" s="73">
        <v>2782.5099305603294</v>
      </c>
      <c r="Y541" s="76">
        <v>0</v>
      </c>
      <c r="Z541" s="72">
        <v>3138</v>
      </c>
      <c r="AA541" s="72">
        <v>599</v>
      </c>
      <c r="AB541" s="73">
        <v>5.2387312186978301</v>
      </c>
      <c r="AC541" s="73">
        <v>2539</v>
      </c>
      <c r="AD541" s="73">
        <v>2880.0389371756387</v>
      </c>
    </row>
    <row r="542" spans="1:30">
      <c r="A542" s="2">
        <v>541</v>
      </c>
      <c r="B542" s="2" t="s">
        <v>360</v>
      </c>
      <c r="C542" s="2" t="s">
        <v>1424</v>
      </c>
      <c r="D542" s="2" t="s">
        <v>2059</v>
      </c>
      <c r="E542" s="2" t="s">
        <v>802</v>
      </c>
      <c r="F542" s="35" t="s">
        <v>1300</v>
      </c>
      <c r="G542" s="74"/>
      <c r="H542" s="74"/>
      <c r="I542" s="74"/>
      <c r="J542" s="74"/>
      <c r="K542" s="75"/>
      <c r="L542" s="75"/>
      <c r="M542" s="86"/>
      <c r="O542" s="2">
        <v>2</v>
      </c>
      <c r="P542" s="2">
        <v>3</v>
      </c>
      <c r="Q542" s="2">
        <v>7</v>
      </c>
      <c r="R542" s="2">
        <v>1</v>
      </c>
      <c r="S542" s="76">
        <v>0</v>
      </c>
      <c r="T542" s="72">
        <v>2272</v>
      </c>
      <c r="U542" s="72">
        <v>780</v>
      </c>
      <c r="V542" s="73">
        <v>2.9128205128205127</v>
      </c>
      <c r="W542" s="73">
        <v>1492</v>
      </c>
      <c r="X542" s="73">
        <v>1334.0311106670988</v>
      </c>
      <c r="Y542" s="76">
        <v>0</v>
      </c>
      <c r="Z542" s="72">
        <v>1513</v>
      </c>
      <c r="AA542" s="72">
        <v>633.5</v>
      </c>
      <c r="AB542" s="73">
        <v>2.388318863456985</v>
      </c>
      <c r="AC542" s="73">
        <v>879.5</v>
      </c>
      <c r="AD542" s="73">
        <v>997.63459836391269</v>
      </c>
    </row>
    <row r="543" spans="1:30">
      <c r="A543" s="2">
        <v>542</v>
      </c>
      <c r="C543" s="2" t="s">
        <v>1424</v>
      </c>
      <c r="D543" s="2" t="s">
        <v>2059</v>
      </c>
      <c r="E543" s="2" t="s">
        <v>802</v>
      </c>
      <c r="F543" s="35" t="s">
        <v>1300</v>
      </c>
      <c r="G543" s="74">
        <v>1036.2882421334903</v>
      </c>
      <c r="H543" s="74">
        <v>28.731665228645387</v>
      </c>
      <c r="I543" s="74">
        <v>1192.4540892894408</v>
      </c>
      <c r="J543" s="74">
        <v>16.337693222354339</v>
      </c>
      <c r="K543" s="75">
        <v>1.150697306798</v>
      </c>
      <c r="L543" s="75">
        <v>0.20250837959263837</v>
      </c>
      <c r="M543" s="86">
        <v>15.069730679799989</v>
      </c>
      <c r="N543" s="2" t="s">
        <v>715</v>
      </c>
      <c r="O543" s="2">
        <v>2</v>
      </c>
      <c r="P543" s="2">
        <v>3</v>
      </c>
      <c r="Q543" s="2">
        <v>7</v>
      </c>
      <c r="R543" s="2">
        <v>2</v>
      </c>
      <c r="S543" s="76">
        <v>0</v>
      </c>
      <c r="T543" s="72">
        <v>1613</v>
      </c>
      <c r="U543" s="72">
        <v>787</v>
      </c>
      <c r="V543" s="73">
        <v>2.0495552731893265</v>
      </c>
      <c r="W543" s="73">
        <v>826</v>
      </c>
      <c r="X543" s="73">
        <v>738.54537359988183</v>
      </c>
      <c r="Y543" s="76">
        <v>0</v>
      </c>
      <c r="Z543" s="72">
        <v>1847</v>
      </c>
      <c r="AA543" s="72">
        <v>624</v>
      </c>
      <c r="AB543" s="73">
        <v>2.9599358974358974</v>
      </c>
      <c r="AC543" s="73">
        <v>1223</v>
      </c>
      <c r="AD543" s="73">
        <v>1387.2735802149689</v>
      </c>
    </row>
    <row r="544" spans="1:30">
      <c r="A544" s="2">
        <v>543</v>
      </c>
      <c r="B544" s="2" t="s">
        <v>361</v>
      </c>
      <c r="C544" s="2" t="s">
        <v>1301</v>
      </c>
      <c r="D544" s="2" t="s">
        <v>2059</v>
      </c>
      <c r="E544" s="2" t="s">
        <v>1302</v>
      </c>
      <c r="F544" s="35" t="s">
        <v>1303</v>
      </c>
      <c r="G544" s="74"/>
      <c r="H544" s="74"/>
      <c r="I544" s="74"/>
      <c r="J544" s="74"/>
      <c r="K544" s="75"/>
      <c r="L544" s="75"/>
      <c r="M544" s="86"/>
      <c r="O544" s="2">
        <v>2</v>
      </c>
      <c r="P544" s="2">
        <v>3</v>
      </c>
      <c r="Q544" s="2">
        <v>7</v>
      </c>
      <c r="R544" s="2">
        <v>3</v>
      </c>
      <c r="S544" s="76">
        <v>0</v>
      </c>
      <c r="T544" s="72">
        <v>1988</v>
      </c>
      <c r="U544" s="72">
        <v>796</v>
      </c>
      <c r="V544" s="73">
        <v>2.4974874371859297</v>
      </c>
      <c r="W544" s="73">
        <v>1192</v>
      </c>
      <c r="X544" s="73">
        <v>1065.7942921683525</v>
      </c>
      <c r="Y544" s="76">
        <v>0</v>
      </c>
      <c r="Z544" s="72">
        <v>1273.5</v>
      </c>
      <c r="AA544" s="72">
        <v>633</v>
      </c>
      <c r="AB544" s="73">
        <v>2.0118483412322274</v>
      </c>
      <c r="AC544" s="73">
        <v>640.5</v>
      </c>
      <c r="AD544" s="73">
        <v>726.53207532926217</v>
      </c>
    </row>
    <row r="545" spans="1:30">
      <c r="A545" s="2">
        <v>544</v>
      </c>
      <c r="C545" s="2" t="s">
        <v>1301</v>
      </c>
      <c r="D545" s="2" t="s">
        <v>2059</v>
      </c>
      <c r="E545" s="2" t="s">
        <v>1302</v>
      </c>
      <c r="F545" s="35" t="s">
        <v>1303</v>
      </c>
      <c r="G545" s="74">
        <v>1073.3943353591503</v>
      </c>
      <c r="H545" s="74">
        <v>0.70803831736776257</v>
      </c>
      <c r="I545" s="74">
        <v>669.24890623616648</v>
      </c>
      <c r="J545" s="74">
        <v>8.5593220338983187</v>
      </c>
      <c r="K545" s="75">
        <v>0.62348839023101466</v>
      </c>
      <c r="L545" s="75">
        <v>-0.68156539852460973</v>
      </c>
      <c r="M545" s="86">
        <v>-37.651160976898538</v>
      </c>
      <c r="N545" s="2" t="s">
        <v>715</v>
      </c>
      <c r="O545" s="2">
        <v>2</v>
      </c>
      <c r="P545" s="2">
        <v>3</v>
      </c>
      <c r="Q545" s="2">
        <v>7</v>
      </c>
      <c r="R545" s="2">
        <v>4</v>
      </c>
      <c r="S545" s="76">
        <v>0</v>
      </c>
      <c r="T545" s="72">
        <v>1972.5</v>
      </c>
      <c r="U545" s="72">
        <v>763.5</v>
      </c>
      <c r="V545" s="73">
        <v>2.5834970530451868</v>
      </c>
      <c r="W545" s="73">
        <v>1209</v>
      </c>
      <c r="X545" s="73">
        <v>1080.9943785499481</v>
      </c>
      <c r="Y545" s="76">
        <v>0</v>
      </c>
      <c r="Z545" s="72">
        <v>1156.5</v>
      </c>
      <c r="AA545" s="72">
        <v>617</v>
      </c>
      <c r="AB545" s="73">
        <v>1.8743922204213939</v>
      </c>
      <c r="AC545" s="73">
        <v>539.5</v>
      </c>
      <c r="AD545" s="73">
        <v>611.9657371430709</v>
      </c>
    </row>
    <row r="546" spans="1:30">
      <c r="A546" s="2">
        <v>545</v>
      </c>
      <c r="B546" s="2" t="s">
        <v>362</v>
      </c>
      <c r="C546" s="2" t="s">
        <v>1304</v>
      </c>
      <c r="D546" s="2" t="s">
        <v>2059</v>
      </c>
      <c r="E546" s="2" t="s">
        <v>1305</v>
      </c>
      <c r="F546" s="35" t="s">
        <v>1306</v>
      </c>
      <c r="G546" s="74"/>
      <c r="H546" s="74"/>
      <c r="I546" s="74"/>
      <c r="J546" s="74"/>
      <c r="K546" s="75"/>
      <c r="L546" s="75"/>
      <c r="M546" s="86"/>
      <c r="O546" s="2">
        <v>2</v>
      </c>
      <c r="P546" s="2">
        <v>3</v>
      </c>
      <c r="Q546" s="2">
        <v>7</v>
      </c>
      <c r="R546" s="2">
        <v>5</v>
      </c>
      <c r="S546" s="76">
        <v>0</v>
      </c>
      <c r="T546" s="72">
        <v>3705</v>
      </c>
      <c r="U546" s="72">
        <v>766</v>
      </c>
      <c r="V546" s="73">
        <v>4.8368146214099212</v>
      </c>
      <c r="W546" s="73">
        <v>2939</v>
      </c>
      <c r="X546" s="73">
        <v>2627.8266985593859</v>
      </c>
      <c r="Y546" s="76">
        <v>0</v>
      </c>
      <c r="Z546" s="72">
        <v>2127</v>
      </c>
      <c r="AA546" s="72">
        <v>609</v>
      </c>
      <c r="AB546" s="73">
        <v>3.4926108374384235</v>
      </c>
      <c r="AC546" s="73">
        <v>1518</v>
      </c>
      <c r="AD546" s="73">
        <v>1721.8980333330521</v>
      </c>
    </row>
    <row r="547" spans="1:30">
      <c r="A547" s="2">
        <v>546</v>
      </c>
      <c r="C547" s="2" t="s">
        <v>1304</v>
      </c>
      <c r="D547" s="2" t="s">
        <v>2059</v>
      </c>
      <c r="E547" s="2" t="s">
        <v>1305</v>
      </c>
      <c r="F547" s="35" t="s">
        <v>1306</v>
      </c>
      <c r="G547" s="74">
        <v>2357.3545732398165</v>
      </c>
      <c r="H547" s="74">
        <v>11.473544471837666</v>
      </c>
      <c r="I547" s="74">
        <v>1744.5844369342781</v>
      </c>
      <c r="J547" s="74">
        <v>1.3003901170351087</v>
      </c>
      <c r="K547" s="75">
        <v>0.74006025938500142</v>
      </c>
      <c r="L547" s="75">
        <v>-0.43428534796140289</v>
      </c>
      <c r="M547" s="86">
        <v>-25.993974061499852</v>
      </c>
      <c r="N547" s="2" t="s">
        <v>715</v>
      </c>
      <c r="O547" s="2">
        <v>2</v>
      </c>
      <c r="P547" s="2">
        <v>3</v>
      </c>
      <c r="Q547" s="2">
        <v>7</v>
      </c>
      <c r="R547" s="2">
        <v>6</v>
      </c>
      <c r="S547" s="76">
        <v>0</v>
      </c>
      <c r="T547" s="72">
        <v>3138</v>
      </c>
      <c r="U547" s="72">
        <v>804</v>
      </c>
      <c r="V547" s="73">
        <v>3.9029850746268657</v>
      </c>
      <c r="W547" s="73">
        <v>2334</v>
      </c>
      <c r="X547" s="73">
        <v>2086.8824479202472</v>
      </c>
      <c r="Y547" s="76">
        <v>0</v>
      </c>
      <c r="Z547" s="72">
        <v>2164</v>
      </c>
      <c r="AA547" s="72">
        <v>606</v>
      </c>
      <c r="AB547" s="73">
        <v>3.5709570957095709</v>
      </c>
      <c r="AC547" s="73">
        <v>1558</v>
      </c>
      <c r="AD547" s="73">
        <v>1767.2708405355042</v>
      </c>
    </row>
    <row r="548" spans="1:30">
      <c r="A548" s="2">
        <v>547</v>
      </c>
      <c r="B548" s="2" t="s">
        <v>363</v>
      </c>
      <c r="C548" s="2" t="s">
        <v>1307</v>
      </c>
      <c r="D548" s="2" t="s">
        <v>2059</v>
      </c>
      <c r="E548" s="2" t="s">
        <v>1308</v>
      </c>
      <c r="F548" s="35" t="s">
        <v>1120</v>
      </c>
      <c r="G548" s="74"/>
      <c r="H548" s="74"/>
      <c r="I548" s="74"/>
      <c r="J548" s="74"/>
      <c r="K548" s="75"/>
      <c r="L548" s="75"/>
      <c r="M548" s="86"/>
      <c r="O548" s="2">
        <v>2</v>
      </c>
      <c r="P548" s="2">
        <v>3</v>
      </c>
      <c r="Q548" s="2">
        <v>7</v>
      </c>
      <c r="R548" s="2">
        <v>7</v>
      </c>
      <c r="S548" s="76">
        <v>0</v>
      </c>
      <c r="T548" s="72">
        <v>2962</v>
      </c>
      <c r="U548" s="72">
        <v>758</v>
      </c>
      <c r="V548" s="73">
        <v>3.9076517150395778</v>
      </c>
      <c r="W548" s="73">
        <v>2204</v>
      </c>
      <c r="X548" s="73">
        <v>1970.646493237457</v>
      </c>
      <c r="Y548" s="76">
        <v>0</v>
      </c>
      <c r="Z548" s="72">
        <v>1582</v>
      </c>
      <c r="AA548" s="72">
        <v>591</v>
      </c>
      <c r="AB548" s="73">
        <v>2.6768189509306262</v>
      </c>
      <c r="AC548" s="73">
        <v>991</v>
      </c>
      <c r="AD548" s="73">
        <v>1124.1112984407475</v>
      </c>
    </row>
    <row r="549" spans="1:30">
      <c r="A549" s="2">
        <v>548</v>
      </c>
      <c r="C549" s="2" t="s">
        <v>1307</v>
      </c>
      <c r="D549" s="2" t="s">
        <v>2059</v>
      </c>
      <c r="E549" s="2" t="s">
        <v>1308</v>
      </c>
      <c r="F549" s="35" t="s">
        <v>1120</v>
      </c>
      <c r="G549" s="74">
        <v>2262.1305026727614</v>
      </c>
      <c r="H549" s="74">
        <v>12.885375494071146</v>
      </c>
      <c r="I549" s="74">
        <v>1177.7079269486439</v>
      </c>
      <c r="J549" s="74">
        <v>4.5509270406934768</v>
      </c>
      <c r="K549" s="75">
        <v>0.5206189145839083</v>
      </c>
      <c r="L549" s="75">
        <v>-0.94170036770027421</v>
      </c>
      <c r="M549" s="86">
        <v>-47.938108541609168</v>
      </c>
      <c r="N549" s="2" t="s">
        <v>715</v>
      </c>
      <c r="O549" s="2">
        <v>2</v>
      </c>
      <c r="P549" s="2">
        <v>3</v>
      </c>
      <c r="Q549" s="2">
        <v>7</v>
      </c>
      <c r="R549" s="2">
        <v>8</v>
      </c>
      <c r="S549" s="76">
        <v>0</v>
      </c>
      <c r="T549" s="72">
        <v>3616</v>
      </c>
      <c r="U549" s="72">
        <v>760</v>
      </c>
      <c r="V549" s="73">
        <v>4.757894736842105</v>
      </c>
      <c r="W549" s="73">
        <v>2856</v>
      </c>
      <c r="X549" s="73">
        <v>2553.6145121080658</v>
      </c>
      <c r="Y549" s="76">
        <v>0</v>
      </c>
      <c r="Z549" s="72">
        <v>1669</v>
      </c>
      <c r="AA549" s="72">
        <v>583.5</v>
      </c>
      <c r="AB549" s="73">
        <v>2.860325621251071</v>
      </c>
      <c r="AC549" s="73">
        <v>1085.5</v>
      </c>
      <c r="AD549" s="73">
        <v>1231.3045554565404</v>
      </c>
    </row>
    <row r="550" spans="1:30">
      <c r="A550" s="2">
        <v>549</v>
      </c>
      <c r="B550" s="2" t="s">
        <v>364</v>
      </c>
      <c r="C550" s="2" t="s">
        <v>1121</v>
      </c>
      <c r="D550" s="2" t="s">
        <v>2059</v>
      </c>
      <c r="E550" s="2" t="s">
        <v>1122</v>
      </c>
      <c r="F550" s="35" t="s">
        <v>1123</v>
      </c>
      <c r="G550" s="74"/>
      <c r="H550" s="74"/>
      <c r="I550" s="74"/>
      <c r="J550" s="74"/>
      <c r="K550" s="75"/>
      <c r="L550" s="75"/>
      <c r="M550" s="86"/>
      <c r="O550" s="2">
        <v>2</v>
      </c>
      <c r="P550" s="2">
        <v>3</v>
      </c>
      <c r="Q550" s="2">
        <v>7</v>
      </c>
      <c r="R550" s="2">
        <v>9</v>
      </c>
      <c r="S550" s="76">
        <v>0</v>
      </c>
      <c r="T550" s="72">
        <v>1655</v>
      </c>
      <c r="U550" s="72">
        <v>758</v>
      </c>
      <c r="V550" s="73">
        <v>2.183377308707124</v>
      </c>
      <c r="W550" s="73">
        <v>897</v>
      </c>
      <c r="X550" s="73">
        <v>802.02808731125185</v>
      </c>
      <c r="Y550" s="76">
        <v>0</v>
      </c>
      <c r="Z550" s="72">
        <v>1451</v>
      </c>
      <c r="AA550" s="72">
        <v>620</v>
      </c>
      <c r="AB550" s="73">
        <v>2.3403225806451613</v>
      </c>
      <c r="AC550" s="73">
        <v>831</v>
      </c>
      <c r="AD550" s="73">
        <v>942.62006963093961</v>
      </c>
    </row>
    <row r="551" spans="1:30">
      <c r="A551" s="2">
        <v>550</v>
      </c>
      <c r="C551" s="2" t="s">
        <v>1121</v>
      </c>
      <c r="D551" s="2" t="s">
        <v>2059</v>
      </c>
      <c r="E551" s="2" t="s">
        <v>1122</v>
      </c>
      <c r="F551" s="35" t="s">
        <v>1123</v>
      </c>
      <c r="G551" s="74">
        <v>765.14552476767426</v>
      </c>
      <c r="H551" s="74">
        <v>4.8203330411919305</v>
      </c>
      <c r="I551" s="74">
        <v>769.06908208156085</v>
      </c>
      <c r="J551" s="74">
        <v>22.566371681415927</v>
      </c>
      <c r="K551" s="75">
        <v>1.0051278576256168</v>
      </c>
      <c r="L551" s="75">
        <v>7.379031583108972E-3</v>
      </c>
      <c r="M551" s="86">
        <v>0.5127857625616935</v>
      </c>
      <c r="N551" s="2" t="s">
        <v>715</v>
      </c>
      <c r="O551" s="2">
        <v>2</v>
      </c>
      <c r="P551" s="2">
        <v>3</v>
      </c>
      <c r="Q551" s="2">
        <v>7</v>
      </c>
      <c r="R551" s="2">
        <v>10</v>
      </c>
      <c r="S551" s="76">
        <v>0</v>
      </c>
      <c r="T551" s="72">
        <v>1599.5</v>
      </c>
      <c r="U551" s="72">
        <v>785</v>
      </c>
      <c r="V551" s="73">
        <v>2.0375796178343948</v>
      </c>
      <c r="W551" s="73">
        <v>814.5</v>
      </c>
      <c r="X551" s="73">
        <v>728.26296222409655</v>
      </c>
      <c r="Y551" s="76">
        <v>0</v>
      </c>
      <c r="Z551" s="72">
        <v>1098</v>
      </c>
      <c r="AA551" s="72">
        <v>573</v>
      </c>
      <c r="AB551" s="73">
        <v>1.9162303664921465</v>
      </c>
      <c r="AC551" s="73">
        <v>525</v>
      </c>
      <c r="AD551" s="73">
        <v>595.51809453218209</v>
      </c>
    </row>
    <row r="552" spans="1:30">
      <c r="A552" s="2">
        <v>551</v>
      </c>
      <c r="B552" s="2" t="s">
        <v>365</v>
      </c>
      <c r="C552" s="2" t="s">
        <v>1121</v>
      </c>
      <c r="D552" s="2" t="s">
        <v>2059</v>
      </c>
      <c r="E552" s="2" t="s">
        <v>1122</v>
      </c>
      <c r="F552" s="35" t="s">
        <v>1123</v>
      </c>
      <c r="G552" s="74"/>
      <c r="H552" s="74"/>
      <c r="I552" s="74"/>
      <c r="J552" s="74"/>
      <c r="K552" s="75"/>
      <c r="L552" s="75"/>
      <c r="M552" s="86"/>
      <c r="O552" s="2">
        <v>2</v>
      </c>
      <c r="P552" s="2">
        <v>3</v>
      </c>
      <c r="Q552" s="2">
        <v>8</v>
      </c>
      <c r="R552" s="2">
        <v>1</v>
      </c>
      <c r="S552" s="76">
        <v>0</v>
      </c>
      <c r="T552" s="72">
        <v>2485</v>
      </c>
      <c r="U552" s="72">
        <v>775</v>
      </c>
      <c r="V552" s="73">
        <v>3.2064516129032259</v>
      </c>
      <c r="W552" s="73">
        <v>1710</v>
      </c>
      <c r="X552" s="73">
        <v>1528.9498654428546</v>
      </c>
      <c r="Y552" s="76">
        <v>0</v>
      </c>
      <c r="Z552" s="72">
        <v>2008.5</v>
      </c>
      <c r="AA552" s="72">
        <v>623</v>
      </c>
      <c r="AB552" s="73">
        <v>3.2239165329052968</v>
      </c>
      <c r="AC552" s="73">
        <v>1385.5</v>
      </c>
      <c r="AD552" s="73">
        <v>1571.60060947493</v>
      </c>
    </row>
    <row r="553" spans="1:30">
      <c r="A553" s="2">
        <v>552</v>
      </c>
      <c r="C553" s="2" t="s">
        <v>1121</v>
      </c>
      <c r="D553" s="2" t="s">
        <v>2059</v>
      </c>
      <c r="E553" s="2" t="s">
        <v>1122</v>
      </c>
      <c r="F553" s="35" t="s">
        <v>1123</v>
      </c>
      <c r="G553" s="74">
        <v>1204.8303764235361</v>
      </c>
      <c r="H553" s="74">
        <v>26.901669758812609</v>
      </c>
      <c r="I553" s="74">
        <v>1400.3182622856739</v>
      </c>
      <c r="J553" s="74">
        <v>12.231672742000807</v>
      </c>
      <c r="K553" s="75">
        <v>1.1622534505167701</v>
      </c>
      <c r="L553" s="75">
        <v>0.2169247089595171</v>
      </c>
      <c r="M553" s="86">
        <v>16.225345051677014</v>
      </c>
      <c r="N553" s="2" t="s">
        <v>715</v>
      </c>
      <c r="O553" s="2">
        <v>2</v>
      </c>
      <c r="P553" s="2">
        <v>3</v>
      </c>
      <c r="Q553" s="2">
        <v>8</v>
      </c>
      <c r="R553" s="2">
        <v>2</v>
      </c>
      <c r="S553" s="76">
        <v>0</v>
      </c>
      <c r="T553" s="72">
        <v>1771</v>
      </c>
      <c r="U553" s="72">
        <v>786</v>
      </c>
      <c r="V553" s="73">
        <v>2.2531806615776082</v>
      </c>
      <c r="W553" s="73">
        <v>985</v>
      </c>
      <c r="X553" s="73">
        <v>880.71088740421737</v>
      </c>
      <c r="Y553" s="76">
        <v>0</v>
      </c>
      <c r="Z553" s="72">
        <v>1716.5</v>
      </c>
      <c r="AA553" s="72">
        <v>633</v>
      </c>
      <c r="AB553" s="73">
        <v>2.7116903633491312</v>
      </c>
      <c r="AC553" s="73">
        <v>1083.5</v>
      </c>
      <c r="AD553" s="73">
        <v>1229.0359150964177</v>
      </c>
    </row>
    <row r="554" spans="1:30">
      <c r="A554" s="2">
        <v>553</v>
      </c>
      <c r="B554" s="2" t="s">
        <v>366</v>
      </c>
      <c r="C554" s="2" t="s">
        <v>1121</v>
      </c>
      <c r="D554" s="2" t="s">
        <v>1319</v>
      </c>
      <c r="E554" s="2" t="s">
        <v>1122</v>
      </c>
      <c r="F554" s="35" t="s">
        <v>1123</v>
      </c>
      <c r="G554" s="74"/>
      <c r="H554" s="74"/>
      <c r="I554" s="74"/>
      <c r="J554" s="74"/>
      <c r="K554" s="75"/>
      <c r="L554" s="75"/>
      <c r="M554" s="86"/>
      <c r="O554" s="2">
        <v>2</v>
      </c>
      <c r="P554" s="2">
        <v>3</v>
      </c>
      <c r="Q554" s="2">
        <v>8</v>
      </c>
      <c r="R554" s="2">
        <v>3</v>
      </c>
      <c r="S554" s="76">
        <v>0</v>
      </c>
      <c r="T554" s="72">
        <v>2642</v>
      </c>
      <c r="U554" s="72">
        <v>780</v>
      </c>
      <c r="V554" s="73">
        <v>3.3871794871794871</v>
      </c>
      <c r="W554" s="73">
        <v>1862</v>
      </c>
      <c r="X554" s="73">
        <v>1664.8565201488861</v>
      </c>
      <c r="Y554" s="76">
        <v>0</v>
      </c>
      <c r="Z554" s="72">
        <v>2042.5</v>
      </c>
      <c r="AA554" s="72">
        <v>638</v>
      </c>
      <c r="AB554" s="73">
        <v>3.2014106583072102</v>
      </c>
      <c r="AC554" s="73">
        <v>1404.5</v>
      </c>
      <c r="AD554" s="73">
        <v>1593.1526928960948</v>
      </c>
    </row>
    <row r="555" spans="1:30">
      <c r="A555" s="2">
        <v>554</v>
      </c>
      <c r="C555" s="2" t="s">
        <v>1121</v>
      </c>
      <c r="D555" s="2" t="s">
        <v>1319</v>
      </c>
      <c r="E555" s="2" t="s">
        <v>1122</v>
      </c>
      <c r="F555" s="35" t="s">
        <v>1123</v>
      </c>
      <c r="G555" s="74">
        <v>1857.9870294679836</v>
      </c>
      <c r="H555" s="74">
        <v>10.39461020211742</v>
      </c>
      <c r="I555" s="74">
        <v>1634.8389595133476</v>
      </c>
      <c r="J555" s="74">
        <v>2.5498699045967097</v>
      </c>
      <c r="K555" s="75">
        <v>0.87989793985885234</v>
      </c>
      <c r="L555" s="75">
        <v>-0.18459190090847433</v>
      </c>
      <c r="M555" s="86">
        <v>-12.010206014114761</v>
      </c>
      <c r="N555" s="2" t="s">
        <v>715</v>
      </c>
      <c r="O555" s="2">
        <v>2</v>
      </c>
      <c r="P555" s="2">
        <v>3</v>
      </c>
      <c r="Q555" s="2">
        <v>8</v>
      </c>
      <c r="R555" s="2">
        <v>4</v>
      </c>
      <c r="S555" s="76">
        <v>0</v>
      </c>
      <c r="T555" s="72">
        <v>3076</v>
      </c>
      <c r="U555" s="72">
        <v>782</v>
      </c>
      <c r="V555" s="73">
        <v>3.9335038363171355</v>
      </c>
      <c r="W555" s="73">
        <v>2294</v>
      </c>
      <c r="X555" s="73">
        <v>2051.1175387870808</v>
      </c>
      <c r="Y555" s="76">
        <v>0</v>
      </c>
      <c r="Z555" s="72">
        <v>2115</v>
      </c>
      <c r="AA555" s="72">
        <v>637</v>
      </c>
      <c r="AB555" s="73">
        <v>3.3202511773940344</v>
      </c>
      <c r="AC555" s="73">
        <v>1478</v>
      </c>
      <c r="AD555" s="73">
        <v>1676.5252261306002</v>
      </c>
    </row>
    <row r="556" spans="1:30">
      <c r="A556" s="2">
        <v>555</v>
      </c>
      <c r="B556" s="2" t="s">
        <v>367</v>
      </c>
      <c r="C556" s="2" t="s">
        <v>1121</v>
      </c>
      <c r="D556" s="2" t="s">
        <v>1320</v>
      </c>
      <c r="E556" s="2" t="s">
        <v>1122</v>
      </c>
      <c r="F556" s="35" t="s">
        <v>1123</v>
      </c>
      <c r="G556" s="74"/>
      <c r="H556" s="74"/>
      <c r="I556" s="74"/>
      <c r="J556" s="74"/>
      <c r="K556" s="75"/>
      <c r="L556" s="75"/>
      <c r="M556" s="86"/>
      <c r="O556" s="2">
        <v>2</v>
      </c>
      <c r="P556" s="2">
        <v>3</v>
      </c>
      <c r="Q556" s="2">
        <v>8</v>
      </c>
      <c r="R556" s="2">
        <v>5</v>
      </c>
      <c r="S556" s="76">
        <v>0</v>
      </c>
      <c r="T556" s="72">
        <v>3712</v>
      </c>
      <c r="U556" s="72">
        <v>734</v>
      </c>
      <c r="V556" s="73">
        <v>5.0572207084468666</v>
      </c>
      <c r="W556" s="73">
        <v>2978</v>
      </c>
      <c r="X556" s="73">
        <v>2662.6974849642229</v>
      </c>
      <c r="Y556" s="76">
        <v>0</v>
      </c>
      <c r="Z556" s="72">
        <v>1471.5</v>
      </c>
      <c r="AA556" s="72">
        <v>617</v>
      </c>
      <c r="AB556" s="73">
        <v>2.3849270664505671</v>
      </c>
      <c r="AC556" s="73">
        <v>854.5</v>
      </c>
      <c r="AD556" s="73">
        <v>969.2765938623802</v>
      </c>
    </row>
    <row r="557" spans="1:30">
      <c r="A557" s="2">
        <v>556</v>
      </c>
      <c r="C557" s="2" t="s">
        <v>1121</v>
      </c>
      <c r="D557" s="2" t="s">
        <v>1320</v>
      </c>
      <c r="E557" s="2" t="s">
        <v>1122</v>
      </c>
      <c r="F557" s="35" t="s">
        <v>1123</v>
      </c>
      <c r="G557" s="74">
        <v>2191.494807134758</v>
      </c>
      <c r="H557" s="74">
        <v>21.501427988576108</v>
      </c>
      <c r="I557" s="74">
        <v>863.50123707166404</v>
      </c>
      <c r="J557" s="74">
        <v>12.249589490968802</v>
      </c>
      <c r="K557" s="75">
        <v>0.39402385725961986</v>
      </c>
      <c r="L557" s="75">
        <v>-1.3436451106165415</v>
      </c>
      <c r="M557" s="86">
        <v>-60.597614274038015</v>
      </c>
      <c r="N557" s="2" t="s">
        <v>715</v>
      </c>
      <c r="O557" s="2">
        <v>2</v>
      </c>
      <c r="P557" s="2">
        <v>3</v>
      </c>
      <c r="Q557" s="2">
        <v>8</v>
      </c>
      <c r="R557" s="2">
        <v>6</v>
      </c>
      <c r="S557" s="76">
        <v>0</v>
      </c>
      <c r="T557" s="72">
        <v>2712</v>
      </c>
      <c r="U557" s="72">
        <v>788</v>
      </c>
      <c r="V557" s="73">
        <v>3.4416243654822334</v>
      </c>
      <c r="W557" s="73">
        <v>1924</v>
      </c>
      <c r="X557" s="73">
        <v>1720.2921293052937</v>
      </c>
      <c r="Y557" s="76">
        <v>0</v>
      </c>
      <c r="Z557" s="72">
        <v>1280</v>
      </c>
      <c r="AA557" s="72">
        <v>612</v>
      </c>
      <c r="AB557" s="73">
        <v>2.0915032679738563</v>
      </c>
      <c r="AC557" s="73">
        <v>668</v>
      </c>
      <c r="AD557" s="73">
        <v>757.72588028094788</v>
      </c>
    </row>
    <row r="558" spans="1:30">
      <c r="A558" s="2">
        <v>557</v>
      </c>
      <c r="B558" s="2" t="s">
        <v>368</v>
      </c>
      <c r="C558" s="2" t="s">
        <v>1121</v>
      </c>
      <c r="D558" s="2" t="s">
        <v>1321</v>
      </c>
      <c r="E558" s="2" t="s">
        <v>1122</v>
      </c>
      <c r="F558" s="35" t="s">
        <v>1123</v>
      </c>
      <c r="G558" s="74"/>
      <c r="H558" s="74"/>
      <c r="I558" s="74"/>
      <c r="J558" s="74"/>
      <c r="K558" s="75"/>
      <c r="L558" s="75"/>
      <c r="M558" s="86"/>
      <c r="O558" s="2">
        <v>2</v>
      </c>
      <c r="P558" s="2">
        <v>3</v>
      </c>
      <c r="Q558" s="2">
        <v>8</v>
      </c>
      <c r="R558" s="2">
        <v>7</v>
      </c>
      <c r="S558" s="76">
        <v>0</v>
      </c>
      <c r="T558" s="72">
        <v>3001.5</v>
      </c>
      <c r="U558" s="72">
        <v>791</v>
      </c>
      <c r="V558" s="73">
        <v>3.7945638432364097</v>
      </c>
      <c r="W558" s="73">
        <v>2210.5</v>
      </c>
      <c r="X558" s="73">
        <v>1976.4582909715966</v>
      </c>
      <c r="Y558" s="76">
        <v>0</v>
      </c>
      <c r="Z558" s="72">
        <v>1384</v>
      </c>
      <c r="AA558" s="72">
        <v>587</v>
      </c>
      <c r="AB558" s="73">
        <v>2.3577512776831346</v>
      </c>
      <c r="AC558" s="73">
        <v>797</v>
      </c>
      <c r="AD558" s="73">
        <v>904.05318350885545</v>
      </c>
    </row>
    <row r="559" spans="1:30">
      <c r="A559" s="2">
        <v>558</v>
      </c>
      <c r="C559" s="2" t="s">
        <v>1121</v>
      </c>
      <c r="D559" s="2" t="s">
        <v>1321</v>
      </c>
      <c r="E559" s="2" t="s">
        <v>1122</v>
      </c>
      <c r="F559" s="35" t="s">
        <v>1123</v>
      </c>
      <c r="G559" s="74">
        <v>2007.9761171451992</v>
      </c>
      <c r="H559" s="74">
        <v>1.569631526216178</v>
      </c>
      <c r="I559" s="74">
        <v>962.7542528270277</v>
      </c>
      <c r="J559" s="74">
        <v>6.0972017673048615</v>
      </c>
      <c r="K559" s="75">
        <v>0.4794649919421376</v>
      </c>
      <c r="L559" s="75">
        <v>-1.0605026139406533</v>
      </c>
      <c r="M559" s="86">
        <v>-52.053500805786236</v>
      </c>
      <c r="N559" s="2" t="s">
        <v>715</v>
      </c>
      <c r="O559" s="2">
        <v>2</v>
      </c>
      <c r="P559" s="2">
        <v>3</v>
      </c>
      <c r="Q559" s="2">
        <v>8</v>
      </c>
      <c r="R559" s="2">
        <v>8</v>
      </c>
      <c r="S559" s="76">
        <v>0</v>
      </c>
      <c r="T559" s="72">
        <v>3064</v>
      </c>
      <c r="U559" s="72">
        <v>783</v>
      </c>
      <c r="V559" s="73">
        <v>3.9131545338441889</v>
      </c>
      <c r="W559" s="73">
        <v>2281</v>
      </c>
      <c r="X559" s="73">
        <v>2039.4939433188019</v>
      </c>
      <c r="Y559" s="76">
        <v>0</v>
      </c>
      <c r="Z559" s="72">
        <v>1499.5</v>
      </c>
      <c r="AA559" s="72">
        <v>599</v>
      </c>
      <c r="AB559" s="73">
        <v>2.503338898163606</v>
      </c>
      <c r="AC559" s="73">
        <v>900.5</v>
      </c>
      <c r="AD559" s="73">
        <v>1021.4553221451999</v>
      </c>
    </row>
    <row r="560" spans="1:30">
      <c r="A560" s="2">
        <v>559</v>
      </c>
      <c r="B560" s="2" t="s">
        <v>369</v>
      </c>
      <c r="C560" s="2" t="s">
        <v>1322</v>
      </c>
      <c r="D560" s="2" t="s">
        <v>764</v>
      </c>
      <c r="E560" s="2" t="s">
        <v>2037</v>
      </c>
      <c r="F560" s="35" t="s">
        <v>1323</v>
      </c>
      <c r="G560" s="74"/>
      <c r="H560" s="74"/>
      <c r="I560" s="74"/>
      <c r="J560" s="74"/>
      <c r="K560" s="75"/>
      <c r="L560" s="75"/>
      <c r="M560" s="86"/>
      <c r="O560" s="2">
        <v>2</v>
      </c>
      <c r="P560" s="2">
        <v>3</v>
      </c>
      <c r="Q560" s="2">
        <v>8</v>
      </c>
      <c r="R560" s="2">
        <v>9</v>
      </c>
      <c r="S560" s="76">
        <v>0</v>
      </c>
      <c r="T560" s="72">
        <v>3512</v>
      </c>
      <c r="U560" s="72">
        <v>766</v>
      </c>
      <c r="V560" s="73">
        <v>4.584856396866841</v>
      </c>
      <c r="W560" s="73">
        <v>2746</v>
      </c>
      <c r="X560" s="73">
        <v>2455.261011991859</v>
      </c>
      <c r="Y560" s="76">
        <v>0</v>
      </c>
      <c r="Z560" s="72">
        <v>2170</v>
      </c>
      <c r="AA560" s="72">
        <v>588</v>
      </c>
      <c r="AB560" s="73">
        <v>3.6904761904761907</v>
      </c>
      <c r="AC560" s="73">
        <v>1582</v>
      </c>
      <c r="AD560" s="73">
        <v>1794.4945248569754</v>
      </c>
    </row>
    <row r="561" spans="1:30">
      <c r="A561" s="2">
        <v>560</v>
      </c>
      <c r="C561" s="2" t="s">
        <v>1322</v>
      </c>
      <c r="D561" s="2" t="s">
        <v>764</v>
      </c>
      <c r="E561" s="2" t="s">
        <v>2037</v>
      </c>
      <c r="F561" s="35" t="s">
        <v>1323</v>
      </c>
      <c r="G561" s="74">
        <v>2379.4841107659631</v>
      </c>
      <c r="H561" s="74">
        <v>3.1845937059652449</v>
      </c>
      <c r="I561" s="74">
        <v>2150.9546414412384</v>
      </c>
      <c r="J561" s="74">
        <v>16.572181938035584</v>
      </c>
      <c r="K561" s="75">
        <v>0.90395839657396981</v>
      </c>
      <c r="L561" s="75">
        <v>-0.14567171874865742</v>
      </c>
      <c r="M561" s="86">
        <v>-9.6041603426030164</v>
      </c>
      <c r="N561" s="2" t="s">
        <v>715</v>
      </c>
      <c r="O561" s="2">
        <v>2</v>
      </c>
      <c r="P561" s="2">
        <v>3</v>
      </c>
      <c r="Q561" s="2">
        <v>8</v>
      </c>
      <c r="R561" s="2">
        <v>10</v>
      </c>
      <c r="S561" s="76">
        <v>0</v>
      </c>
      <c r="T561" s="72">
        <v>3395.5</v>
      </c>
      <c r="U561" s="72">
        <v>819</v>
      </c>
      <c r="V561" s="73">
        <v>4.1459096459096463</v>
      </c>
      <c r="W561" s="73">
        <v>2576.5</v>
      </c>
      <c r="X561" s="73">
        <v>2303.7072095400672</v>
      </c>
      <c r="Y561" s="76">
        <v>0</v>
      </c>
      <c r="Z561" s="72">
        <v>2792</v>
      </c>
      <c r="AA561" s="72">
        <v>581.5</v>
      </c>
      <c r="AB561" s="73">
        <v>4.8013757523645744</v>
      </c>
      <c r="AC561" s="73">
        <v>2210.5</v>
      </c>
      <c r="AD561" s="73">
        <v>2507.4147580255017</v>
      </c>
    </row>
    <row r="562" spans="1:30">
      <c r="A562" s="2">
        <v>561</v>
      </c>
      <c r="B562" s="2" t="s">
        <v>370</v>
      </c>
      <c r="C562" s="2" t="s">
        <v>1324</v>
      </c>
      <c r="D562" s="2" t="s">
        <v>2059</v>
      </c>
      <c r="E562" s="2" t="s">
        <v>1325</v>
      </c>
      <c r="F562" s="35" t="s">
        <v>1326</v>
      </c>
      <c r="G562" s="74"/>
      <c r="H562" s="74"/>
      <c r="I562" s="74"/>
      <c r="J562" s="74"/>
      <c r="K562" s="75"/>
      <c r="L562" s="75"/>
      <c r="M562" s="86"/>
      <c r="O562" s="2">
        <v>2</v>
      </c>
      <c r="P562" s="2">
        <v>4</v>
      </c>
      <c r="Q562" s="2">
        <v>1</v>
      </c>
      <c r="R562" s="2">
        <v>1</v>
      </c>
      <c r="S562" s="76">
        <v>0</v>
      </c>
      <c r="T562" s="72">
        <v>1419.5</v>
      </c>
      <c r="U562" s="72">
        <v>687</v>
      </c>
      <c r="V562" s="73">
        <v>2.0662299854439592</v>
      </c>
      <c r="W562" s="73">
        <v>732.5</v>
      </c>
      <c r="X562" s="73">
        <v>654.94489850110585</v>
      </c>
      <c r="Y562" s="76">
        <v>0</v>
      </c>
      <c r="Z562" s="72">
        <v>1024</v>
      </c>
      <c r="AA562" s="72">
        <v>563</v>
      </c>
      <c r="AB562" s="73">
        <v>1.8188277087033748</v>
      </c>
      <c r="AC562" s="73">
        <v>461</v>
      </c>
      <c r="AD562" s="73">
        <v>522.9216030082589</v>
      </c>
    </row>
    <row r="563" spans="1:30">
      <c r="A563" s="2">
        <v>562</v>
      </c>
      <c r="C563" s="2" t="s">
        <v>1324</v>
      </c>
      <c r="D563" s="2" t="s">
        <v>2059</v>
      </c>
      <c r="E563" s="2" t="s">
        <v>1325</v>
      </c>
      <c r="F563" s="35" t="s">
        <v>1326</v>
      </c>
      <c r="G563" s="74">
        <v>569.77970862775385</v>
      </c>
      <c r="H563" s="74">
        <v>14.947038054138881</v>
      </c>
      <c r="I563" s="74">
        <v>508.175440667462</v>
      </c>
      <c r="J563" s="74">
        <v>2.9017857142857166</v>
      </c>
      <c r="K563" s="75">
        <v>0.89188055132981425</v>
      </c>
      <c r="L563" s="75">
        <v>-0.16507759050799445</v>
      </c>
      <c r="M563" s="86">
        <v>-10.811944867018578</v>
      </c>
      <c r="N563" s="2" t="s">
        <v>715</v>
      </c>
      <c r="O563" s="2">
        <v>2</v>
      </c>
      <c r="P563" s="2">
        <v>4</v>
      </c>
      <c r="Q563" s="2">
        <v>1</v>
      </c>
      <c r="R563" s="2">
        <v>2</v>
      </c>
      <c r="S563" s="76">
        <v>0</v>
      </c>
      <c r="T563" s="72">
        <v>1240.5</v>
      </c>
      <c r="U563" s="72">
        <v>698.5</v>
      </c>
      <c r="V563" s="73">
        <v>1.7759484609878311</v>
      </c>
      <c r="W563" s="73">
        <v>542</v>
      </c>
      <c r="X563" s="73">
        <v>484.61451875440184</v>
      </c>
      <c r="Y563" s="76">
        <v>0</v>
      </c>
      <c r="Z563" s="72">
        <v>989</v>
      </c>
      <c r="AA563" s="72">
        <v>554</v>
      </c>
      <c r="AB563" s="73">
        <v>1.7851985559566788</v>
      </c>
      <c r="AC563" s="73">
        <v>435</v>
      </c>
      <c r="AD563" s="73">
        <v>493.42927832666516</v>
      </c>
    </row>
    <row r="564" spans="1:30">
      <c r="A564" s="2">
        <v>563</v>
      </c>
      <c r="B564" s="2" t="s">
        <v>371</v>
      </c>
      <c r="C564" s="2" t="s">
        <v>1327</v>
      </c>
      <c r="D564" s="2" t="s">
        <v>2059</v>
      </c>
      <c r="E564" s="2" t="s">
        <v>1328</v>
      </c>
      <c r="F564" s="35" t="s">
        <v>1329</v>
      </c>
      <c r="G564" s="74"/>
      <c r="H564" s="74"/>
      <c r="I564" s="74"/>
      <c r="J564" s="74"/>
      <c r="K564" s="75"/>
      <c r="L564" s="75"/>
      <c r="M564" s="86"/>
      <c r="O564" s="2">
        <v>2</v>
      </c>
      <c r="P564" s="2">
        <v>4</v>
      </c>
      <c r="Q564" s="2">
        <v>1</v>
      </c>
      <c r="R564" s="2">
        <v>3</v>
      </c>
      <c r="S564" s="76">
        <v>0</v>
      </c>
      <c r="T564" s="72">
        <v>1564</v>
      </c>
      <c r="U564" s="72">
        <v>693</v>
      </c>
      <c r="V564" s="73">
        <v>2.2568542568542567</v>
      </c>
      <c r="W564" s="73">
        <v>871</v>
      </c>
      <c r="X564" s="73">
        <v>778.78089637469373</v>
      </c>
      <c r="Y564" s="76">
        <v>0</v>
      </c>
      <c r="Z564" s="72">
        <v>2630.5</v>
      </c>
      <c r="AA564" s="72">
        <v>564</v>
      </c>
      <c r="AB564" s="73">
        <v>4.6640070921985819</v>
      </c>
      <c r="AC564" s="73">
        <v>2066.5</v>
      </c>
      <c r="AD564" s="73">
        <v>2344.072652096675</v>
      </c>
    </row>
    <row r="565" spans="1:30">
      <c r="A565" s="2">
        <v>564</v>
      </c>
      <c r="C565" s="2" t="s">
        <v>1327</v>
      </c>
      <c r="D565" s="2" t="s">
        <v>2059</v>
      </c>
      <c r="E565" s="2" t="s">
        <v>1328</v>
      </c>
      <c r="F565" s="35" t="s">
        <v>1329</v>
      </c>
      <c r="G565" s="74">
        <v>1539.0087461365576</v>
      </c>
      <c r="H565" s="74">
        <v>49.397240377632542</v>
      </c>
      <c r="I565" s="74">
        <v>2245.670376476357</v>
      </c>
      <c r="J565" s="74">
        <v>4.3818663972723986</v>
      </c>
      <c r="K565" s="75">
        <v>1.4591667410037557</v>
      </c>
      <c r="L565" s="75">
        <v>0.5451447514356188</v>
      </c>
      <c r="M565" s="86">
        <v>45.916674100375552</v>
      </c>
      <c r="N565" s="2" t="s">
        <v>715</v>
      </c>
      <c r="O565" s="2">
        <v>2</v>
      </c>
      <c r="P565" s="2">
        <v>4</v>
      </c>
      <c r="Q565" s="2">
        <v>1</v>
      </c>
      <c r="R565" s="2">
        <v>4</v>
      </c>
      <c r="S565" s="76">
        <v>0</v>
      </c>
      <c r="T565" s="72">
        <v>3262.5</v>
      </c>
      <c r="U565" s="72">
        <v>691</v>
      </c>
      <c r="V565" s="73">
        <v>4.7214182344428366</v>
      </c>
      <c r="W565" s="73">
        <v>2571.5</v>
      </c>
      <c r="X565" s="73">
        <v>2299.2365958984215</v>
      </c>
      <c r="Y565" s="76">
        <v>0</v>
      </c>
      <c r="Z565" s="72">
        <v>2430</v>
      </c>
      <c r="AA565" s="72">
        <v>537</v>
      </c>
      <c r="AB565" s="73">
        <v>4.5251396648044695</v>
      </c>
      <c r="AC565" s="73">
        <v>1893</v>
      </c>
      <c r="AD565" s="73">
        <v>2147.2681008560394</v>
      </c>
    </row>
    <row r="566" spans="1:30">
      <c r="A566" s="2">
        <v>565</v>
      </c>
      <c r="B566" s="2" t="s">
        <v>372</v>
      </c>
      <c r="C566" s="2" t="s">
        <v>1327</v>
      </c>
      <c r="D566" s="2" t="s">
        <v>1330</v>
      </c>
      <c r="E566" s="2" t="s">
        <v>1328</v>
      </c>
      <c r="F566" s="35" t="s">
        <v>1329</v>
      </c>
      <c r="G566" s="74"/>
      <c r="H566" s="74"/>
      <c r="I566" s="74"/>
      <c r="J566" s="74"/>
      <c r="K566" s="75"/>
      <c r="L566" s="75"/>
      <c r="M566" s="86"/>
      <c r="O566" s="2">
        <v>2</v>
      </c>
      <c r="P566" s="2">
        <v>4</v>
      </c>
      <c r="Q566" s="2">
        <v>1</v>
      </c>
      <c r="R566" s="2">
        <v>5</v>
      </c>
      <c r="S566" s="76">
        <v>0</v>
      </c>
      <c r="T566" s="72">
        <v>1325</v>
      </c>
      <c r="U566" s="72">
        <v>678</v>
      </c>
      <c r="V566" s="73">
        <v>1.9542772861356932</v>
      </c>
      <c r="W566" s="73">
        <v>647</v>
      </c>
      <c r="X566" s="73">
        <v>578.49740522896309</v>
      </c>
      <c r="Y566" s="76">
        <v>0</v>
      </c>
      <c r="Z566" s="72">
        <v>1089</v>
      </c>
      <c r="AA566" s="72">
        <v>550</v>
      </c>
      <c r="AB566" s="73">
        <v>1.98</v>
      </c>
      <c r="AC566" s="73">
        <v>539</v>
      </c>
      <c r="AD566" s="73">
        <v>611.3985770530403</v>
      </c>
    </row>
    <row r="567" spans="1:30">
      <c r="A567" s="2">
        <v>566</v>
      </c>
      <c r="C567" s="2" t="s">
        <v>1327</v>
      </c>
      <c r="D567" s="2" t="s">
        <v>1330</v>
      </c>
      <c r="E567" s="2" t="s">
        <v>1328</v>
      </c>
      <c r="F567" s="35" t="s">
        <v>1329</v>
      </c>
      <c r="G567" s="74">
        <v>546.30898700911348</v>
      </c>
      <c r="H567" s="74">
        <v>5.8919803600654745</v>
      </c>
      <c r="I567" s="74">
        <v>538.51850548410175</v>
      </c>
      <c r="J567" s="74">
        <v>13.533438651922078</v>
      </c>
      <c r="K567" s="75">
        <v>0.98573978881866398</v>
      </c>
      <c r="L567" s="75">
        <v>-2.0721234212628715E-2</v>
      </c>
      <c r="M567" s="86">
        <v>-1.4260211181336044</v>
      </c>
      <c r="N567" s="2" t="s">
        <v>715</v>
      </c>
      <c r="O567" s="2">
        <v>2</v>
      </c>
      <c r="P567" s="2">
        <v>4</v>
      </c>
      <c r="Q567" s="2">
        <v>1</v>
      </c>
      <c r="R567" s="2">
        <v>6</v>
      </c>
      <c r="S567" s="76">
        <v>0</v>
      </c>
      <c r="T567" s="72">
        <v>1262</v>
      </c>
      <c r="U567" s="72">
        <v>687</v>
      </c>
      <c r="V567" s="73">
        <v>1.8369723435225618</v>
      </c>
      <c r="W567" s="73">
        <v>575</v>
      </c>
      <c r="X567" s="73">
        <v>514.12056878926398</v>
      </c>
      <c r="Y567" s="76">
        <v>0</v>
      </c>
      <c r="Z567" s="72">
        <v>966.5</v>
      </c>
      <c r="AA567" s="72">
        <v>556</v>
      </c>
      <c r="AB567" s="73">
        <v>1.7383093525179856</v>
      </c>
      <c r="AC567" s="73">
        <v>410.5</v>
      </c>
      <c r="AD567" s="73">
        <v>465.63843391516332</v>
      </c>
    </row>
    <row r="568" spans="1:30">
      <c r="A568" s="2">
        <v>567</v>
      </c>
      <c r="B568" s="2" t="s">
        <v>373</v>
      </c>
      <c r="C568" s="2" t="s">
        <v>1331</v>
      </c>
      <c r="D568" s="2" t="s">
        <v>2059</v>
      </c>
      <c r="E568" s="2" t="s">
        <v>1332</v>
      </c>
      <c r="F568" s="35" t="s">
        <v>1333</v>
      </c>
      <c r="G568" s="74"/>
      <c r="H568" s="74"/>
      <c r="I568" s="74"/>
      <c r="J568" s="74"/>
      <c r="K568" s="75"/>
      <c r="L568" s="75"/>
      <c r="M568" s="86"/>
      <c r="O568" s="2">
        <v>2</v>
      </c>
      <c r="P568" s="2">
        <v>4</v>
      </c>
      <c r="Q568" s="2">
        <v>1</v>
      </c>
      <c r="R568" s="2">
        <v>7</v>
      </c>
      <c r="S568" s="76">
        <v>0</v>
      </c>
      <c r="T568" s="72">
        <v>3266</v>
      </c>
      <c r="U568" s="72">
        <v>657</v>
      </c>
      <c r="V568" s="73">
        <v>4.9710806697108065</v>
      </c>
      <c r="W568" s="73">
        <v>2609</v>
      </c>
      <c r="X568" s="73">
        <v>2332.7661982107647</v>
      </c>
      <c r="Y568" s="76">
        <v>0</v>
      </c>
      <c r="Z568" s="72">
        <v>2289</v>
      </c>
      <c r="AA568" s="72">
        <v>574</v>
      </c>
      <c r="AB568" s="73">
        <v>3.9878048780487805</v>
      </c>
      <c r="AC568" s="73">
        <v>1715</v>
      </c>
      <c r="AD568" s="73">
        <v>1945.3591088051282</v>
      </c>
    </row>
    <row r="569" spans="1:30">
      <c r="A569" s="2">
        <v>568</v>
      </c>
      <c r="C569" s="2" t="s">
        <v>1331</v>
      </c>
      <c r="D569" s="2" t="s">
        <v>2059</v>
      </c>
      <c r="E569" s="2" t="s">
        <v>1332</v>
      </c>
      <c r="F569" s="35" t="s">
        <v>1333</v>
      </c>
      <c r="G569" s="74">
        <v>1663.5153360563925</v>
      </c>
      <c r="H569" s="74">
        <v>40.231120666487499</v>
      </c>
      <c r="I569" s="74">
        <v>1895.4490208824309</v>
      </c>
      <c r="J569" s="74">
        <v>2.633153800119699</v>
      </c>
      <c r="K569" s="75">
        <v>1.1394238332517399</v>
      </c>
      <c r="L569" s="75">
        <v>0.18830448839201858</v>
      </c>
      <c r="M569" s="86">
        <v>13.942383325173981</v>
      </c>
      <c r="N569" s="2" t="s">
        <v>715</v>
      </c>
      <c r="O569" s="2">
        <v>2</v>
      </c>
      <c r="P569" s="2">
        <v>4</v>
      </c>
      <c r="Q569" s="2">
        <v>1</v>
      </c>
      <c r="R569" s="2">
        <v>8</v>
      </c>
      <c r="S569" s="76">
        <v>0</v>
      </c>
      <c r="T569" s="72">
        <v>1780</v>
      </c>
      <c r="U569" s="72">
        <v>668</v>
      </c>
      <c r="V569" s="73">
        <v>2.6646706586826348</v>
      </c>
      <c r="W569" s="73">
        <v>1112</v>
      </c>
      <c r="X569" s="73">
        <v>994.26447390202009</v>
      </c>
      <c r="Y569" s="76">
        <v>0</v>
      </c>
      <c r="Z569" s="72">
        <v>2183</v>
      </c>
      <c r="AA569" s="72">
        <v>556</v>
      </c>
      <c r="AB569" s="73">
        <v>3.9262589928057552</v>
      </c>
      <c r="AC569" s="73">
        <v>1627</v>
      </c>
      <c r="AD569" s="73">
        <v>1845.5389329597338</v>
      </c>
    </row>
    <row r="570" spans="1:30">
      <c r="A570" s="2">
        <v>569</v>
      </c>
      <c r="B570" s="2" t="s">
        <v>864</v>
      </c>
      <c r="C570" s="2" t="s">
        <v>1313</v>
      </c>
      <c r="D570" s="2" t="s">
        <v>2059</v>
      </c>
      <c r="E570" s="2" t="s">
        <v>1334</v>
      </c>
      <c r="F570" s="35" t="s">
        <v>1335</v>
      </c>
      <c r="G570" s="74"/>
      <c r="H570" s="74"/>
      <c r="I570" s="74"/>
      <c r="J570" s="74"/>
      <c r="K570" s="75"/>
      <c r="L570" s="75"/>
      <c r="M570" s="86"/>
      <c r="O570" s="2">
        <v>2</v>
      </c>
      <c r="P570" s="2">
        <v>4</v>
      </c>
      <c r="Q570" s="2">
        <v>1</v>
      </c>
      <c r="R570" s="2">
        <v>9</v>
      </c>
      <c r="S570" s="76">
        <v>0</v>
      </c>
      <c r="T570" s="72">
        <v>3825</v>
      </c>
      <c r="U570" s="72">
        <v>675.5</v>
      </c>
      <c r="V570" s="73">
        <v>5.6624722427831236</v>
      </c>
      <c r="W570" s="73">
        <v>3149.5</v>
      </c>
      <c r="X570" s="73">
        <v>2816.0395328726727</v>
      </c>
      <c r="Y570" s="76">
        <v>0</v>
      </c>
      <c r="Z570" s="72">
        <v>2648</v>
      </c>
      <c r="AA570" s="72">
        <v>555</v>
      </c>
      <c r="AB570" s="73">
        <v>4.7711711711711713</v>
      </c>
      <c r="AC570" s="73">
        <v>2093</v>
      </c>
      <c r="AD570" s="73">
        <v>2374.1321368682993</v>
      </c>
    </row>
    <row r="571" spans="1:30">
      <c r="A571" s="2">
        <v>570</v>
      </c>
      <c r="C571" s="2" t="s">
        <v>1313</v>
      </c>
      <c r="D571" s="2" t="s">
        <v>2059</v>
      </c>
      <c r="E571" s="2" t="s">
        <v>1334</v>
      </c>
      <c r="F571" s="35" t="s">
        <v>1335</v>
      </c>
      <c r="G571" s="74">
        <v>2684.827022490369</v>
      </c>
      <c r="H571" s="74">
        <v>4.8871867454833149</v>
      </c>
      <c r="I571" s="74">
        <v>2122.0294768496756</v>
      </c>
      <c r="J571" s="74">
        <v>11.88026192703461</v>
      </c>
      <c r="K571" s="75">
        <v>0.79037847096806313</v>
      </c>
      <c r="L571" s="75">
        <v>-0.33938444484056152</v>
      </c>
      <c r="M571" s="86">
        <v>-20.962152903193683</v>
      </c>
      <c r="N571" s="2" t="s">
        <v>715</v>
      </c>
      <c r="O571" s="2">
        <v>2</v>
      </c>
      <c r="P571" s="2">
        <v>4</v>
      </c>
      <c r="Q571" s="2">
        <v>1</v>
      </c>
      <c r="R571" s="2">
        <v>10</v>
      </c>
      <c r="S571" s="76">
        <v>0</v>
      </c>
      <c r="T571" s="72">
        <v>3487</v>
      </c>
      <c r="U571" s="72">
        <v>631</v>
      </c>
      <c r="V571" s="73">
        <v>5.5261489698890651</v>
      </c>
      <c r="W571" s="73">
        <v>2856</v>
      </c>
      <c r="X571" s="73">
        <v>2553.6145121080658</v>
      </c>
      <c r="Y571" s="76">
        <v>0</v>
      </c>
      <c r="Z571" s="72">
        <v>2165.5</v>
      </c>
      <c r="AA571" s="72">
        <v>517</v>
      </c>
      <c r="AB571" s="73">
        <v>4.1885880077369437</v>
      </c>
      <c r="AC571" s="73">
        <v>1648.5</v>
      </c>
      <c r="AD571" s="73">
        <v>1869.9268168310518</v>
      </c>
    </row>
    <row r="572" spans="1:30">
      <c r="A572" s="2">
        <v>571</v>
      </c>
      <c r="B572" s="2" t="s">
        <v>865</v>
      </c>
      <c r="C572" s="2" t="s">
        <v>1313</v>
      </c>
      <c r="D572" s="2" t="s">
        <v>2059</v>
      </c>
      <c r="E572" s="2" t="s">
        <v>1334</v>
      </c>
      <c r="F572" s="35" t="s">
        <v>1335</v>
      </c>
      <c r="G572" s="74"/>
      <c r="H572" s="74"/>
      <c r="I572" s="74"/>
      <c r="J572" s="74"/>
      <c r="K572" s="75"/>
      <c r="L572" s="75"/>
      <c r="M572" s="86"/>
      <c r="O572" s="2">
        <v>2</v>
      </c>
      <c r="P572" s="2">
        <v>4</v>
      </c>
      <c r="Q572" s="2">
        <v>2</v>
      </c>
      <c r="R572" s="2">
        <v>1</v>
      </c>
      <c r="S572" s="76">
        <v>0</v>
      </c>
      <c r="T572" s="72">
        <v>2951</v>
      </c>
      <c r="U572" s="72">
        <v>718</v>
      </c>
      <c r="V572" s="73">
        <v>4.110027855153203</v>
      </c>
      <c r="W572" s="73">
        <v>2233</v>
      </c>
      <c r="X572" s="73">
        <v>1996.5760523590025</v>
      </c>
      <c r="Y572" s="76">
        <v>0</v>
      </c>
      <c r="Z572" s="72">
        <v>3411</v>
      </c>
      <c r="AA572" s="72">
        <v>571</v>
      </c>
      <c r="AB572" s="73">
        <v>5.9737302977232929</v>
      </c>
      <c r="AC572" s="73">
        <v>2840</v>
      </c>
      <c r="AD572" s="73">
        <v>3221.4693113740896</v>
      </c>
    </row>
    <row r="573" spans="1:30">
      <c r="A573" s="2">
        <v>572</v>
      </c>
      <c r="C573" s="2" t="s">
        <v>1313</v>
      </c>
      <c r="D573" s="2" t="s">
        <v>2059</v>
      </c>
      <c r="E573" s="2" t="s">
        <v>1334</v>
      </c>
      <c r="F573" s="35" t="s">
        <v>1335</v>
      </c>
      <c r="G573" s="74">
        <v>2480.072917702993</v>
      </c>
      <c r="H573" s="74">
        <v>19.495268138801265</v>
      </c>
      <c r="I573" s="74">
        <v>2517.6236396460536</v>
      </c>
      <c r="J573" s="74">
        <v>27.956747015093487</v>
      </c>
      <c r="K573" s="75">
        <v>1.0151409749588489</v>
      </c>
      <c r="L573" s="75">
        <v>2.1680091697322688E-2</v>
      </c>
      <c r="M573" s="86">
        <v>1.5140974958848994</v>
      </c>
      <c r="N573" s="2" t="s">
        <v>715</v>
      </c>
      <c r="O573" s="2">
        <v>2</v>
      </c>
      <c r="P573" s="2">
        <v>4</v>
      </c>
      <c r="Q573" s="2">
        <v>2</v>
      </c>
      <c r="R573" s="2">
        <v>2</v>
      </c>
      <c r="S573" s="76">
        <v>0</v>
      </c>
      <c r="T573" s="72">
        <v>4044</v>
      </c>
      <c r="U573" s="72">
        <v>729.5</v>
      </c>
      <c r="V573" s="73">
        <v>5.5435229609321457</v>
      </c>
      <c r="W573" s="73">
        <v>3314.5</v>
      </c>
      <c r="X573" s="73">
        <v>2963.5697830469835</v>
      </c>
      <c r="Y573" s="76">
        <v>0</v>
      </c>
      <c r="Z573" s="72">
        <v>2168</v>
      </c>
      <c r="AA573" s="72">
        <v>569</v>
      </c>
      <c r="AB573" s="73">
        <v>3.8101933216168717</v>
      </c>
      <c r="AC573" s="73">
        <v>1599</v>
      </c>
      <c r="AD573" s="73">
        <v>1813.7779679180173</v>
      </c>
    </row>
    <row r="574" spans="1:30">
      <c r="A574" s="2">
        <v>573</v>
      </c>
      <c r="B574" s="2" t="s">
        <v>374</v>
      </c>
      <c r="C574" s="2" t="s">
        <v>1336</v>
      </c>
      <c r="D574" s="2" t="s">
        <v>2059</v>
      </c>
      <c r="E574" s="2" t="s">
        <v>1337</v>
      </c>
      <c r="F574" s="35" t="s">
        <v>1338</v>
      </c>
      <c r="G574" s="74"/>
      <c r="H574" s="74"/>
      <c r="I574" s="74"/>
      <c r="J574" s="74"/>
      <c r="K574" s="75"/>
      <c r="L574" s="75"/>
      <c r="M574" s="86"/>
      <c r="O574" s="2">
        <v>2</v>
      </c>
      <c r="P574" s="2">
        <v>4</v>
      </c>
      <c r="Q574" s="2">
        <v>2</v>
      </c>
      <c r="R574" s="2">
        <v>3</v>
      </c>
      <c r="S574" s="76">
        <v>0</v>
      </c>
      <c r="T574" s="72">
        <v>1973</v>
      </c>
      <c r="U574" s="72">
        <v>703</v>
      </c>
      <c r="V574" s="73">
        <v>2.806543385490754</v>
      </c>
      <c r="W574" s="73">
        <v>1270</v>
      </c>
      <c r="X574" s="73">
        <v>1135.5358649780264</v>
      </c>
      <c r="Y574" s="76">
        <v>0</v>
      </c>
      <c r="Z574" s="72">
        <v>1647</v>
      </c>
      <c r="AA574" s="72">
        <v>555.5</v>
      </c>
      <c r="AB574" s="73">
        <v>2.9648964896489649</v>
      </c>
      <c r="AC574" s="73">
        <v>1091.5</v>
      </c>
      <c r="AD574" s="73">
        <v>1238.110476536908</v>
      </c>
    </row>
    <row r="575" spans="1:30">
      <c r="A575" s="2">
        <v>574</v>
      </c>
      <c r="C575" s="2" t="s">
        <v>1336</v>
      </c>
      <c r="D575" s="2" t="s">
        <v>2059</v>
      </c>
      <c r="E575" s="2" t="s">
        <v>1337</v>
      </c>
      <c r="F575" s="35" t="s">
        <v>1338</v>
      </c>
      <c r="G575" s="74">
        <v>1142.2417854404953</v>
      </c>
      <c r="H575" s="74">
        <v>0.58708414872799997</v>
      </c>
      <c r="I575" s="74">
        <v>1423.2882459319151</v>
      </c>
      <c r="J575" s="74">
        <v>13.010559872484558</v>
      </c>
      <c r="K575" s="75">
        <v>1.2460481345313741</v>
      </c>
      <c r="L575" s="75">
        <v>0.31735980039112827</v>
      </c>
      <c r="M575" s="86">
        <v>24.604813453137396</v>
      </c>
      <c r="N575" s="2" t="s">
        <v>715</v>
      </c>
      <c r="O575" s="2">
        <v>2</v>
      </c>
      <c r="P575" s="2">
        <v>4</v>
      </c>
      <c r="Q575" s="2">
        <v>2</v>
      </c>
      <c r="R575" s="2">
        <v>4</v>
      </c>
      <c r="S575" s="76">
        <v>0</v>
      </c>
      <c r="T575" s="72">
        <v>1984.5</v>
      </c>
      <c r="U575" s="72">
        <v>699.5</v>
      </c>
      <c r="V575" s="73">
        <v>2.8370264474624731</v>
      </c>
      <c r="W575" s="73">
        <v>1285</v>
      </c>
      <c r="X575" s="73">
        <v>1148.9477059029639</v>
      </c>
      <c r="Y575" s="76">
        <v>0</v>
      </c>
      <c r="Z575" s="72">
        <v>1958</v>
      </c>
      <c r="AA575" s="72">
        <v>540</v>
      </c>
      <c r="AB575" s="73">
        <v>3.6259259259259258</v>
      </c>
      <c r="AC575" s="73">
        <v>1418</v>
      </c>
      <c r="AD575" s="73">
        <v>1608.4660153269222</v>
      </c>
    </row>
    <row r="576" spans="1:30">
      <c r="A576" s="2">
        <v>575</v>
      </c>
      <c r="B576" s="2" t="s">
        <v>375</v>
      </c>
      <c r="C576" s="2" t="s">
        <v>1336</v>
      </c>
      <c r="D576" s="2" t="s">
        <v>1339</v>
      </c>
      <c r="E576" s="2" t="s">
        <v>1337</v>
      </c>
      <c r="F576" s="35" t="s">
        <v>1338</v>
      </c>
      <c r="G576" s="74"/>
      <c r="H576" s="74"/>
      <c r="I576" s="74"/>
      <c r="J576" s="74"/>
      <c r="K576" s="75"/>
      <c r="L576" s="75"/>
      <c r="M576" s="86"/>
      <c r="O576" s="2">
        <v>2</v>
      </c>
      <c r="P576" s="2">
        <v>4</v>
      </c>
      <c r="Q576" s="2">
        <v>2</v>
      </c>
      <c r="R576" s="2">
        <v>5</v>
      </c>
      <c r="S576" s="76">
        <v>0</v>
      </c>
      <c r="T576" s="72">
        <v>1274</v>
      </c>
      <c r="U576" s="72">
        <v>693</v>
      </c>
      <c r="V576" s="73">
        <v>1.8383838383838385</v>
      </c>
      <c r="W576" s="73">
        <v>581</v>
      </c>
      <c r="X576" s="73">
        <v>519.48530515923892</v>
      </c>
      <c r="Y576" s="76">
        <v>0</v>
      </c>
      <c r="Z576" s="72">
        <v>931</v>
      </c>
      <c r="AA576" s="72">
        <v>577</v>
      </c>
      <c r="AB576" s="73">
        <v>1.6135181975736568</v>
      </c>
      <c r="AC576" s="73">
        <v>354</v>
      </c>
      <c r="AD576" s="73">
        <v>401.54934374169994</v>
      </c>
    </row>
    <row r="577" spans="1:30">
      <c r="A577" s="2">
        <v>576</v>
      </c>
      <c r="C577" s="2" t="s">
        <v>1336</v>
      </c>
      <c r="D577" s="2" t="s">
        <v>1339</v>
      </c>
      <c r="E577" s="2" t="s">
        <v>1337</v>
      </c>
      <c r="F577" s="35" t="s">
        <v>1338</v>
      </c>
      <c r="G577" s="74">
        <v>449.96726303164712</v>
      </c>
      <c r="H577" s="74">
        <v>15.449577744659715</v>
      </c>
      <c r="I577" s="74">
        <v>328.66927217276145</v>
      </c>
      <c r="J577" s="74">
        <v>22.174288179465059</v>
      </c>
      <c r="K577" s="75">
        <v>0.73042929825240521</v>
      </c>
      <c r="L577" s="75">
        <v>-0.45318346045826469</v>
      </c>
      <c r="M577" s="86">
        <v>-26.95707017475948</v>
      </c>
      <c r="N577" s="2" t="s">
        <v>715</v>
      </c>
      <c r="O577" s="2">
        <v>2</v>
      </c>
      <c r="P577" s="2">
        <v>4</v>
      </c>
      <c r="Q577" s="2">
        <v>2</v>
      </c>
      <c r="R577" s="2">
        <v>6</v>
      </c>
      <c r="S577" s="76">
        <v>0</v>
      </c>
      <c r="T577" s="72">
        <v>1121</v>
      </c>
      <c r="U577" s="72">
        <v>695.5</v>
      </c>
      <c r="V577" s="73">
        <v>1.6117900790797988</v>
      </c>
      <c r="W577" s="73">
        <v>425.5</v>
      </c>
      <c r="X577" s="73">
        <v>380.44922090405532</v>
      </c>
      <c r="Y577" s="76">
        <v>0</v>
      </c>
      <c r="Z577" s="72">
        <v>800.5</v>
      </c>
      <c r="AA577" s="72">
        <v>575</v>
      </c>
      <c r="AB577" s="73">
        <v>1.3921739130434783</v>
      </c>
      <c r="AC577" s="73">
        <v>225.5</v>
      </c>
      <c r="AD577" s="73">
        <v>255.78920060382296</v>
      </c>
    </row>
    <row r="578" spans="1:30">
      <c r="A578" s="2">
        <v>577</v>
      </c>
      <c r="B578" s="2" t="s">
        <v>968</v>
      </c>
      <c r="C578" s="2" t="s">
        <v>970</v>
      </c>
      <c r="D578" s="2" t="s">
        <v>1340</v>
      </c>
      <c r="E578" s="2" t="s">
        <v>971</v>
      </c>
      <c r="F578" s="35" t="s">
        <v>1338</v>
      </c>
      <c r="G578" s="74"/>
      <c r="H578" s="74"/>
      <c r="I578" s="74"/>
      <c r="J578" s="74"/>
      <c r="K578" s="75"/>
      <c r="L578" s="75"/>
      <c r="M578" s="86"/>
      <c r="O578" s="2">
        <v>2</v>
      </c>
      <c r="P578" s="2">
        <v>4</v>
      </c>
      <c r="Q578" s="2">
        <v>2</v>
      </c>
      <c r="R578" s="2">
        <v>7</v>
      </c>
      <c r="S578" s="76">
        <v>0</v>
      </c>
      <c r="T578" s="72">
        <v>1821</v>
      </c>
      <c r="U578" s="72">
        <v>704</v>
      </c>
      <c r="V578" s="73">
        <v>2.5866477272727271</v>
      </c>
      <c r="W578" s="73">
        <v>1117</v>
      </c>
      <c r="X578" s="73">
        <v>998.73508754366583</v>
      </c>
      <c r="Y578" s="76">
        <v>0</v>
      </c>
      <c r="Z578" s="72">
        <v>2456</v>
      </c>
      <c r="AA578" s="72">
        <v>602</v>
      </c>
      <c r="AB578" s="73">
        <v>4.0797342192691026</v>
      </c>
      <c r="AC578" s="73">
        <v>1854</v>
      </c>
      <c r="AD578" s="73">
        <v>2103.0296138336489</v>
      </c>
    </row>
    <row r="579" spans="1:30">
      <c r="A579" s="2">
        <v>578</v>
      </c>
      <c r="C579" s="2" t="s">
        <v>970</v>
      </c>
      <c r="D579" s="2" t="s">
        <v>1340</v>
      </c>
      <c r="E579" s="2" t="s">
        <v>971</v>
      </c>
      <c r="F579" s="35" t="s">
        <v>1338</v>
      </c>
      <c r="G579" s="74">
        <v>859.69900328848234</v>
      </c>
      <c r="H579" s="74">
        <v>16.172646905876224</v>
      </c>
      <c r="I579" s="74">
        <v>2655.7271215685168</v>
      </c>
      <c r="J579" s="74">
        <v>20.81153230112119</v>
      </c>
      <c r="K579" s="75">
        <v>3.089135978301647</v>
      </c>
      <c r="L579" s="75">
        <v>1.6272033772471139</v>
      </c>
      <c r="M579" s="86">
        <v>208.91359783016469</v>
      </c>
      <c r="N579" s="2" t="s">
        <v>715</v>
      </c>
      <c r="O579" s="2">
        <v>2</v>
      </c>
      <c r="P579" s="2">
        <v>4</v>
      </c>
      <c r="Q579" s="2">
        <v>2</v>
      </c>
      <c r="R579" s="2">
        <v>8</v>
      </c>
      <c r="S579" s="76">
        <v>0</v>
      </c>
      <c r="T579" s="72">
        <v>1506</v>
      </c>
      <c r="U579" s="72">
        <v>700</v>
      </c>
      <c r="V579" s="73">
        <v>2.1514285714285712</v>
      </c>
      <c r="W579" s="73">
        <v>806</v>
      </c>
      <c r="X579" s="73">
        <v>720.66291903329875</v>
      </c>
      <c r="Y579" s="76">
        <v>0</v>
      </c>
      <c r="Z579" s="72">
        <v>3411</v>
      </c>
      <c r="AA579" s="72">
        <v>582.5</v>
      </c>
      <c r="AB579" s="73">
        <v>5.8557939914163093</v>
      </c>
      <c r="AC579" s="73">
        <v>2828.5</v>
      </c>
      <c r="AD579" s="73">
        <v>3208.4246293033848</v>
      </c>
    </row>
    <row r="580" spans="1:30">
      <c r="A580" s="2">
        <v>579</v>
      </c>
      <c r="B580" s="2" t="s">
        <v>969</v>
      </c>
      <c r="C580" s="2" t="s">
        <v>970</v>
      </c>
      <c r="D580" s="2" t="s">
        <v>1340</v>
      </c>
      <c r="E580" s="2" t="s">
        <v>971</v>
      </c>
      <c r="F580" s="35" t="s">
        <v>1338</v>
      </c>
      <c r="G580" s="74"/>
      <c r="H580" s="74"/>
      <c r="I580" s="74"/>
      <c r="J580" s="74"/>
      <c r="K580" s="75"/>
      <c r="L580" s="75"/>
      <c r="M580" s="86"/>
      <c r="O580" s="2">
        <v>2</v>
      </c>
      <c r="P580" s="2">
        <v>4</v>
      </c>
      <c r="Q580" s="2">
        <v>2</v>
      </c>
      <c r="R580" s="2">
        <v>9</v>
      </c>
      <c r="S580" s="76">
        <v>0</v>
      </c>
      <c r="T580" s="72">
        <v>3759</v>
      </c>
      <c r="U580" s="72">
        <v>678</v>
      </c>
      <c r="V580" s="73">
        <v>5.5442477876106198</v>
      </c>
      <c r="W580" s="73">
        <v>3081</v>
      </c>
      <c r="X580" s="73">
        <v>2754.7921259821255</v>
      </c>
      <c r="Y580" s="76">
        <v>0</v>
      </c>
      <c r="Z580" s="72">
        <v>4053</v>
      </c>
      <c r="AA580" s="72">
        <v>566</v>
      </c>
      <c r="AB580" s="73">
        <v>7.1607773851590109</v>
      </c>
      <c r="AC580" s="73">
        <v>3487</v>
      </c>
      <c r="AD580" s="73">
        <v>3955.3744678737503</v>
      </c>
    </row>
    <row r="581" spans="1:30">
      <c r="A581" s="2">
        <v>580</v>
      </c>
      <c r="C581" s="2" t="s">
        <v>970</v>
      </c>
      <c r="D581" s="2" t="s">
        <v>1340</v>
      </c>
      <c r="E581" s="2" t="s">
        <v>971</v>
      </c>
      <c r="F581" s="35" t="s">
        <v>1338</v>
      </c>
      <c r="G581" s="74">
        <v>2650.1797667676146</v>
      </c>
      <c r="H581" s="74">
        <v>3.9473684210526239</v>
      </c>
      <c r="I581" s="74">
        <v>3362.6921737917214</v>
      </c>
      <c r="J581" s="74">
        <v>17.625231910946198</v>
      </c>
      <c r="K581" s="75">
        <v>1.268854368280514</v>
      </c>
      <c r="L581" s="75">
        <v>0.34352649454057221</v>
      </c>
      <c r="M581" s="86">
        <v>26.885436828051397</v>
      </c>
      <c r="N581" s="2" t="s">
        <v>715</v>
      </c>
      <c r="O581" s="2">
        <v>2</v>
      </c>
      <c r="P581" s="2">
        <v>4</v>
      </c>
      <c r="Q581" s="2">
        <v>2</v>
      </c>
      <c r="R581" s="2">
        <v>10</v>
      </c>
      <c r="S581" s="76">
        <v>0</v>
      </c>
      <c r="T581" s="72">
        <v>3484</v>
      </c>
      <c r="U581" s="72">
        <v>637</v>
      </c>
      <c r="V581" s="73">
        <v>5.4693877551020407</v>
      </c>
      <c r="W581" s="73">
        <v>2847</v>
      </c>
      <c r="X581" s="73">
        <v>2545.5674075531037</v>
      </c>
      <c r="Y581" s="76">
        <v>0</v>
      </c>
      <c r="Z581" s="72">
        <v>2962</v>
      </c>
      <c r="AA581" s="72">
        <v>520</v>
      </c>
      <c r="AB581" s="73">
        <v>5.6961538461538463</v>
      </c>
      <c r="AC581" s="73">
        <v>2442</v>
      </c>
      <c r="AD581" s="73">
        <v>2770.0098797096925</v>
      </c>
    </row>
    <row r="582" spans="1:30">
      <c r="A582" s="2">
        <v>581</v>
      </c>
      <c r="B582" s="2" t="s">
        <v>376</v>
      </c>
      <c r="C582" s="2" t="s">
        <v>1341</v>
      </c>
      <c r="D582" s="2" t="s">
        <v>1342</v>
      </c>
      <c r="E582" s="2" t="s">
        <v>1343</v>
      </c>
      <c r="F582" s="35" t="s">
        <v>1344</v>
      </c>
      <c r="G582" s="74"/>
      <c r="H582" s="74"/>
      <c r="I582" s="74"/>
      <c r="J582" s="74"/>
      <c r="K582" s="75"/>
      <c r="L582" s="75"/>
      <c r="M582" s="86"/>
      <c r="O582" s="2">
        <v>2</v>
      </c>
      <c r="P582" s="2">
        <v>4</v>
      </c>
      <c r="Q582" s="2">
        <v>3</v>
      </c>
      <c r="R582" s="2">
        <v>1</v>
      </c>
      <c r="S582" s="76">
        <v>0</v>
      </c>
      <c r="T582" s="72">
        <v>1154</v>
      </c>
      <c r="U582" s="72">
        <v>723</v>
      </c>
      <c r="V582" s="73">
        <v>1.5961272475795298</v>
      </c>
      <c r="W582" s="73">
        <v>431</v>
      </c>
      <c r="X582" s="73">
        <v>385.36689590986572</v>
      </c>
      <c r="Y582" s="76">
        <v>0</v>
      </c>
      <c r="Z582" s="72">
        <v>866</v>
      </c>
      <c r="AA582" s="72">
        <v>558</v>
      </c>
      <c r="AB582" s="73">
        <v>1.5519713261648747</v>
      </c>
      <c r="AC582" s="73">
        <v>308</v>
      </c>
      <c r="AD582" s="73">
        <v>349.37061545888014</v>
      </c>
    </row>
    <row r="583" spans="1:30">
      <c r="A583" s="2">
        <v>582</v>
      </c>
      <c r="C583" s="2" t="s">
        <v>1341</v>
      </c>
      <c r="D583" s="2" t="s">
        <v>1342</v>
      </c>
      <c r="E583" s="2" t="s">
        <v>1343</v>
      </c>
      <c r="F583" s="35" t="s">
        <v>1344</v>
      </c>
      <c r="G583" s="74">
        <v>297.96639921569084</v>
      </c>
      <c r="H583" s="74">
        <v>29.332333083270818</v>
      </c>
      <c r="I583" s="74">
        <v>318.74397059722503</v>
      </c>
      <c r="J583" s="74">
        <v>9.6085409252669152</v>
      </c>
      <c r="K583" s="75">
        <v>1.0697312563974497</v>
      </c>
      <c r="L583" s="75">
        <v>9.7248400588555883E-2</v>
      </c>
      <c r="M583" s="86">
        <v>6.9731256397449677</v>
      </c>
      <c r="N583" s="2" t="s">
        <v>715</v>
      </c>
      <c r="O583" s="2">
        <v>2</v>
      </c>
      <c r="P583" s="2">
        <v>4</v>
      </c>
      <c r="Q583" s="2">
        <v>3</v>
      </c>
      <c r="R583" s="2">
        <v>2</v>
      </c>
      <c r="S583" s="76">
        <v>0</v>
      </c>
      <c r="T583" s="72">
        <v>948</v>
      </c>
      <c r="U583" s="72">
        <v>712.5</v>
      </c>
      <c r="V583" s="73">
        <v>1.3305263157894738</v>
      </c>
      <c r="W583" s="73">
        <v>235.5</v>
      </c>
      <c r="X583" s="73">
        <v>210.56590252151594</v>
      </c>
      <c r="Y583" s="76">
        <v>0</v>
      </c>
      <c r="Z583" s="72">
        <v>809</v>
      </c>
      <c r="AA583" s="72">
        <v>555</v>
      </c>
      <c r="AB583" s="73">
        <v>1.4576576576576576</v>
      </c>
      <c r="AC583" s="73">
        <v>254</v>
      </c>
      <c r="AD583" s="73">
        <v>288.11732573556998</v>
      </c>
    </row>
    <row r="584" spans="1:30">
      <c r="A584" s="2">
        <v>583</v>
      </c>
      <c r="B584" s="2" t="s">
        <v>828</v>
      </c>
      <c r="C584" s="2" t="s">
        <v>813</v>
      </c>
      <c r="D584" s="2" t="s">
        <v>2059</v>
      </c>
      <c r="E584" s="2" t="s">
        <v>827</v>
      </c>
      <c r="F584" s="35" t="s">
        <v>817</v>
      </c>
      <c r="G584" s="74"/>
      <c r="H584" s="74"/>
      <c r="I584" s="74"/>
      <c r="J584" s="74"/>
      <c r="K584" s="75"/>
      <c r="L584" s="75"/>
      <c r="M584" s="86"/>
      <c r="O584" s="2">
        <v>2</v>
      </c>
      <c r="P584" s="2">
        <v>4</v>
      </c>
      <c r="Q584" s="2">
        <v>3</v>
      </c>
      <c r="R584" s="2">
        <v>3</v>
      </c>
      <c r="S584" s="76">
        <v>0</v>
      </c>
      <c r="T584" s="72">
        <v>3981</v>
      </c>
      <c r="U584" s="72">
        <v>719</v>
      </c>
      <c r="V584" s="73">
        <v>5.5368567454798328</v>
      </c>
      <c r="W584" s="73">
        <v>3262</v>
      </c>
      <c r="X584" s="73">
        <v>2916.6283398097025</v>
      </c>
      <c r="Y584" s="76">
        <v>0</v>
      </c>
      <c r="Z584" s="72">
        <v>4370</v>
      </c>
      <c r="AA584" s="72">
        <v>564</v>
      </c>
      <c r="AB584" s="73">
        <v>7.74822695035461</v>
      </c>
      <c r="AC584" s="73">
        <v>3806</v>
      </c>
      <c r="AD584" s="73">
        <v>4317.2226053133045</v>
      </c>
    </row>
    <row r="585" spans="1:30">
      <c r="A585" s="2">
        <v>584</v>
      </c>
      <c r="C585" s="2" t="s">
        <v>813</v>
      </c>
      <c r="D585" s="2" t="s">
        <v>2059</v>
      </c>
      <c r="E585" s="2" t="s">
        <v>827</v>
      </c>
      <c r="F585" s="35" t="s">
        <v>817</v>
      </c>
      <c r="G585" s="74">
        <v>2886.675228410676</v>
      </c>
      <c r="H585" s="74">
        <v>1.037633575964064</v>
      </c>
      <c r="I585" s="74">
        <v>3860.6587328386317</v>
      </c>
      <c r="J585" s="74">
        <v>11.826061407374757</v>
      </c>
      <c r="K585" s="75">
        <v>1.3374066797823336</v>
      </c>
      <c r="L585" s="75">
        <v>0.41943822810274745</v>
      </c>
      <c r="M585" s="86">
        <v>33.740667978233361</v>
      </c>
      <c r="N585" s="2" t="s">
        <v>715</v>
      </c>
      <c r="O585" s="2">
        <v>2</v>
      </c>
      <c r="P585" s="2">
        <v>4</v>
      </c>
      <c r="Q585" s="2">
        <v>3</v>
      </c>
      <c r="R585" s="2">
        <v>4</v>
      </c>
      <c r="S585" s="76">
        <v>0</v>
      </c>
      <c r="T585" s="72">
        <v>3924</v>
      </c>
      <c r="U585" s="72">
        <v>729</v>
      </c>
      <c r="V585" s="73">
        <v>5.382716049382716</v>
      </c>
      <c r="W585" s="73">
        <v>3195</v>
      </c>
      <c r="X585" s="73">
        <v>2856.7221170116495</v>
      </c>
      <c r="Y585" s="76">
        <v>0</v>
      </c>
      <c r="Z585" s="72">
        <v>3550</v>
      </c>
      <c r="AA585" s="72">
        <v>549</v>
      </c>
      <c r="AB585" s="73">
        <v>6.4663023679417124</v>
      </c>
      <c r="AC585" s="73">
        <v>3001</v>
      </c>
      <c r="AD585" s="73">
        <v>3404.094860363959</v>
      </c>
    </row>
    <row r="586" spans="1:30">
      <c r="A586" s="2">
        <v>585</v>
      </c>
      <c r="B586" s="2" t="s">
        <v>377</v>
      </c>
      <c r="C586" s="2" t="s">
        <v>1345</v>
      </c>
      <c r="D586" s="2" t="s">
        <v>2059</v>
      </c>
      <c r="E586" s="2" t="s">
        <v>1346</v>
      </c>
      <c r="F586" s="35" t="s">
        <v>1347</v>
      </c>
      <c r="G586" s="74"/>
      <c r="H586" s="74"/>
      <c r="I586" s="74"/>
      <c r="J586" s="74"/>
      <c r="K586" s="75"/>
      <c r="L586" s="75"/>
      <c r="M586" s="86"/>
      <c r="O586" s="2">
        <v>2</v>
      </c>
      <c r="P586" s="2">
        <v>4</v>
      </c>
      <c r="Q586" s="2">
        <v>3</v>
      </c>
      <c r="R586" s="2">
        <v>5</v>
      </c>
      <c r="S586" s="76">
        <v>0</v>
      </c>
      <c r="T586" s="72">
        <v>1618</v>
      </c>
      <c r="U586" s="72">
        <v>707</v>
      </c>
      <c r="V586" s="73">
        <v>2.2885431400282887</v>
      </c>
      <c r="W586" s="73">
        <v>911</v>
      </c>
      <c r="X586" s="73">
        <v>814.54580550786</v>
      </c>
      <c r="Y586" s="76">
        <v>0</v>
      </c>
      <c r="Z586" s="72">
        <v>904.5</v>
      </c>
      <c r="AA586" s="72">
        <v>562</v>
      </c>
      <c r="AB586" s="73">
        <v>1.6094306049822065</v>
      </c>
      <c r="AC586" s="73">
        <v>342.5</v>
      </c>
      <c r="AD586" s="73">
        <v>388.50466167099501</v>
      </c>
    </row>
    <row r="587" spans="1:30">
      <c r="A587" s="2">
        <v>586</v>
      </c>
      <c r="C587" s="2" t="s">
        <v>1345</v>
      </c>
      <c r="D587" s="2" t="s">
        <v>2059</v>
      </c>
      <c r="E587" s="2" t="s">
        <v>1346</v>
      </c>
      <c r="F587" s="35" t="s">
        <v>1347</v>
      </c>
      <c r="G587" s="74">
        <v>729.82767699867259</v>
      </c>
      <c r="H587" s="74">
        <v>11.607963246554363</v>
      </c>
      <c r="I587" s="74">
        <v>620.75671853854601</v>
      </c>
      <c r="J587" s="74">
        <v>37.414344449520328</v>
      </c>
      <c r="K587" s="75">
        <v>0.85055244971159827</v>
      </c>
      <c r="L587" s="75">
        <v>-0.2335278917962437</v>
      </c>
      <c r="M587" s="86">
        <v>-14.944755028840179</v>
      </c>
      <c r="N587" s="2" t="s">
        <v>715</v>
      </c>
      <c r="O587" s="2">
        <v>2</v>
      </c>
      <c r="P587" s="2">
        <v>4</v>
      </c>
      <c r="Q587" s="2">
        <v>3</v>
      </c>
      <c r="R587" s="2">
        <v>6</v>
      </c>
      <c r="S587" s="76">
        <v>0</v>
      </c>
      <c r="T587" s="72">
        <v>1426.5</v>
      </c>
      <c r="U587" s="72">
        <v>705</v>
      </c>
      <c r="V587" s="73">
        <v>2.0234042553191491</v>
      </c>
      <c r="W587" s="73">
        <v>721.5</v>
      </c>
      <c r="X587" s="73">
        <v>645.10954848948518</v>
      </c>
      <c r="Y587" s="76">
        <v>0</v>
      </c>
      <c r="Z587" s="72">
        <v>1343</v>
      </c>
      <c r="AA587" s="72">
        <v>591</v>
      </c>
      <c r="AB587" s="73">
        <v>2.272419627749577</v>
      </c>
      <c r="AC587" s="73">
        <v>752</v>
      </c>
      <c r="AD587" s="73">
        <v>853.00877540609702</v>
      </c>
    </row>
    <row r="588" spans="1:30">
      <c r="A588" s="2">
        <v>587</v>
      </c>
      <c r="B588" s="2" t="s">
        <v>378</v>
      </c>
      <c r="C588" s="2" t="s">
        <v>1348</v>
      </c>
      <c r="D588" s="2" t="s">
        <v>2059</v>
      </c>
      <c r="E588" s="2" t="s">
        <v>1349</v>
      </c>
      <c r="F588" s="35" t="s">
        <v>1350</v>
      </c>
      <c r="G588" s="74"/>
      <c r="H588" s="74"/>
      <c r="I588" s="74"/>
      <c r="J588" s="74"/>
      <c r="K588" s="75"/>
      <c r="L588" s="75"/>
      <c r="M588" s="86"/>
      <c r="O588" s="2">
        <v>2</v>
      </c>
      <c r="P588" s="2">
        <v>4</v>
      </c>
      <c r="Q588" s="2">
        <v>3</v>
      </c>
      <c r="R588" s="2">
        <v>7</v>
      </c>
      <c r="S588" s="76">
        <v>0</v>
      </c>
      <c r="T588" s="72">
        <v>1772</v>
      </c>
      <c r="U588" s="72">
        <v>702</v>
      </c>
      <c r="V588" s="73">
        <v>2.5242165242165244</v>
      </c>
      <c r="W588" s="73">
        <v>1070</v>
      </c>
      <c r="X588" s="73">
        <v>956.71131931219554</v>
      </c>
      <c r="Y588" s="76">
        <v>0</v>
      </c>
      <c r="Z588" s="72">
        <v>1658.5</v>
      </c>
      <c r="AA588" s="72">
        <v>575</v>
      </c>
      <c r="AB588" s="73">
        <v>2.8843478260869566</v>
      </c>
      <c r="AC588" s="73">
        <v>1083.5</v>
      </c>
      <c r="AD588" s="73">
        <v>1229.0359150964177</v>
      </c>
    </row>
    <row r="589" spans="1:30">
      <c r="A589" s="2">
        <v>588</v>
      </c>
      <c r="C589" s="2" t="s">
        <v>1348</v>
      </c>
      <c r="D589" s="2" t="s">
        <v>2059</v>
      </c>
      <c r="E589" s="2" t="s">
        <v>1349</v>
      </c>
      <c r="F589" s="35" t="s">
        <v>1350</v>
      </c>
      <c r="G589" s="74">
        <v>1029.1352603068572</v>
      </c>
      <c r="H589" s="74">
        <v>7.0373588184187748</v>
      </c>
      <c r="I589" s="74">
        <v>1127.7978390259468</v>
      </c>
      <c r="J589" s="74">
        <v>8.9766155393512665</v>
      </c>
      <c r="K589" s="75">
        <v>1.095869398828752</v>
      </c>
      <c r="L589" s="75">
        <v>0.13207587412958413</v>
      </c>
      <c r="M589" s="86">
        <v>9.586939882875205</v>
      </c>
      <c r="N589" s="2" t="s">
        <v>715</v>
      </c>
      <c r="O589" s="2">
        <v>2</v>
      </c>
      <c r="P589" s="2">
        <v>4</v>
      </c>
      <c r="Q589" s="2">
        <v>3</v>
      </c>
      <c r="R589" s="2">
        <v>8</v>
      </c>
      <c r="S589" s="76">
        <v>0</v>
      </c>
      <c r="T589" s="72">
        <v>1911</v>
      </c>
      <c r="U589" s="72">
        <v>679</v>
      </c>
      <c r="V589" s="73">
        <v>2.8144329896907219</v>
      </c>
      <c r="W589" s="73">
        <v>1232</v>
      </c>
      <c r="X589" s="73">
        <v>1101.5592013015187</v>
      </c>
      <c r="Y589" s="76">
        <v>0</v>
      </c>
      <c r="Z589" s="72">
        <v>1468</v>
      </c>
      <c r="AA589" s="72">
        <v>563</v>
      </c>
      <c r="AB589" s="73">
        <v>2.6074600355239785</v>
      </c>
      <c r="AC589" s="73">
        <v>905</v>
      </c>
      <c r="AD589" s="73">
        <v>1026.5597629554759</v>
      </c>
    </row>
    <row r="590" spans="1:30">
      <c r="A590" s="2">
        <v>589</v>
      </c>
      <c r="B590" s="2" t="s">
        <v>379</v>
      </c>
      <c r="C590" s="2" t="s">
        <v>710</v>
      </c>
      <c r="D590" s="2" t="s">
        <v>2059</v>
      </c>
      <c r="E590" s="2" t="s">
        <v>1351</v>
      </c>
      <c r="F590" s="35" t="s">
        <v>1352</v>
      </c>
      <c r="G590" s="74"/>
      <c r="H590" s="74"/>
      <c r="I590" s="74"/>
      <c r="J590" s="74"/>
      <c r="K590" s="75"/>
      <c r="L590" s="75"/>
      <c r="M590" s="86"/>
      <c r="O590" s="2">
        <v>2</v>
      </c>
      <c r="P590" s="2">
        <v>4</v>
      </c>
      <c r="Q590" s="2">
        <v>3</v>
      </c>
      <c r="R590" s="2">
        <v>9</v>
      </c>
      <c r="S590" s="76">
        <v>0</v>
      </c>
      <c r="T590" s="72">
        <v>3304.5</v>
      </c>
      <c r="U590" s="72">
        <v>679.5</v>
      </c>
      <c r="V590" s="73">
        <v>4.8631346578366443</v>
      </c>
      <c r="W590" s="73">
        <v>2625</v>
      </c>
      <c r="X590" s="73">
        <v>2347.0721618640314</v>
      </c>
      <c r="Y590" s="76">
        <v>0</v>
      </c>
      <c r="Z590" s="72">
        <v>3378</v>
      </c>
      <c r="AA590" s="72">
        <v>542</v>
      </c>
      <c r="AB590" s="73">
        <v>6.232472324723247</v>
      </c>
      <c r="AC590" s="73">
        <v>2836</v>
      </c>
      <c r="AD590" s="73">
        <v>3216.9320306538443</v>
      </c>
    </row>
    <row r="591" spans="1:30">
      <c r="A591" s="2">
        <v>590</v>
      </c>
      <c r="C591" s="2" t="s">
        <v>710</v>
      </c>
      <c r="D591" s="2" t="s">
        <v>2059</v>
      </c>
      <c r="E591" s="2" t="s">
        <v>1351</v>
      </c>
      <c r="F591" s="35" t="s">
        <v>1352</v>
      </c>
      <c r="G591" s="74">
        <v>2607.4854064898973</v>
      </c>
      <c r="H591" s="74">
        <v>9.9871410201457209</v>
      </c>
      <c r="I591" s="74">
        <v>2503.4446373952874</v>
      </c>
      <c r="J591" s="74">
        <v>28.50022655188037</v>
      </c>
      <c r="K591" s="75">
        <v>0.96009919409878275</v>
      </c>
      <c r="L591" s="75">
        <v>-5.874462713534423E-2</v>
      </c>
      <c r="M591" s="86">
        <v>-3.9900805901217238</v>
      </c>
      <c r="N591" s="2" t="s">
        <v>715</v>
      </c>
      <c r="O591" s="2">
        <v>2</v>
      </c>
      <c r="P591" s="2">
        <v>4</v>
      </c>
      <c r="Q591" s="2">
        <v>3</v>
      </c>
      <c r="R591" s="2">
        <v>10</v>
      </c>
      <c r="S591" s="76">
        <v>0</v>
      </c>
      <c r="T591" s="72">
        <v>3852.5</v>
      </c>
      <c r="U591" s="72">
        <v>645</v>
      </c>
      <c r="V591" s="73">
        <v>5.9728682170542635</v>
      </c>
      <c r="W591" s="73">
        <v>3207.5</v>
      </c>
      <c r="X591" s="73">
        <v>2867.8986511157636</v>
      </c>
      <c r="Y591" s="76">
        <v>0</v>
      </c>
      <c r="Z591" s="72">
        <v>2107</v>
      </c>
      <c r="AA591" s="72">
        <v>529</v>
      </c>
      <c r="AB591" s="73">
        <v>3.9829867674858224</v>
      </c>
      <c r="AC591" s="73">
        <v>1578</v>
      </c>
      <c r="AD591" s="73">
        <v>1789.9572441367302</v>
      </c>
    </row>
    <row r="592" spans="1:30">
      <c r="A592" s="2">
        <v>591</v>
      </c>
      <c r="B592" s="2" t="s">
        <v>380</v>
      </c>
      <c r="C592" s="2" t="s">
        <v>710</v>
      </c>
      <c r="D592" s="2" t="s">
        <v>1353</v>
      </c>
      <c r="E592" s="2" t="s">
        <v>1351</v>
      </c>
      <c r="F592" s="35" t="s">
        <v>1352</v>
      </c>
      <c r="G592" s="74"/>
      <c r="H592" s="74"/>
      <c r="I592" s="74"/>
      <c r="J592" s="74"/>
      <c r="K592" s="75"/>
      <c r="L592" s="75"/>
      <c r="M592" s="86"/>
      <c r="O592" s="2">
        <v>2</v>
      </c>
      <c r="P592" s="2">
        <v>4</v>
      </c>
      <c r="Q592" s="2">
        <v>4</v>
      </c>
      <c r="R592" s="2">
        <v>1</v>
      </c>
      <c r="S592" s="76">
        <v>0</v>
      </c>
      <c r="T592" s="72">
        <v>4528.5</v>
      </c>
      <c r="U592" s="72">
        <v>748</v>
      </c>
      <c r="V592" s="73">
        <v>6.0541443850267376</v>
      </c>
      <c r="W592" s="73">
        <v>3780.5</v>
      </c>
      <c r="X592" s="73">
        <v>3380.2309744483696</v>
      </c>
      <c r="Y592" s="76">
        <v>0</v>
      </c>
      <c r="Z592" s="72">
        <v>2681</v>
      </c>
      <c r="AA592" s="72">
        <v>588</v>
      </c>
      <c r="AB592" s="73">
        <v>4.5595238095238093</v>
      </c>
      <c r="AC592" s="73">
        <v>2093</v>
      </c>
      <c r="AD592" s="73">
        <v>2374.1321368682993</v>
      </c>
    </row>
    <row r="593" spans="1:30">
      <c r="A593" s="2">
        <v>592</v>
      </c>
      <c r="C593" s="2" t="s">
        <v>710</v>
      </c>
      <c r="D593" s="2" t="s">
        <v>1353</v>
      </c>
      <c r="E593" s="2" t="s">
        <v>1351</v>
      </c>
      <c r="F593" s="35" t="s">
        <v>1352</v>
      </c>
      <c r="G593" s="74">
        <v>3511.8905461948375</v>
      </c>
      <c r="H593" s="74">
        <v>3.7489656928266788</v>
      </c>
      <c r="I593" s="74">
        <v>3337.7371298303729</v>
      </c>
      <c r="J593" s="74">
        <v>28.87000849617672</v>
      </c>
      <c r="K593" s="75">
        <v>0.95041035189631373</v>
      </c>
      <c r="L593" s="75">
        <v>-7.3377544788097396E-2</v>
      </c>
      <c r="M593" s="86">
        <v>-4.9589648103686299</v>
      </c>
      <c r="N593" s="2" t="s">
        <v>715</v>
      </c>
      <c r="O593" s="2">
        <v>2</v>
      </c>
      <c r="P593" s="2">
        <v>4</v>
      </c>
      <c r="Q593" s="2">
        <v>4</v>
      </c>
      <c r="R593" s="2">
        <v>2</v>
      </c>
      <c r="S593" s="76">
        <v>0</v>
      </c>
      <c r="T593" s="72">
        <v>4808</v>
      </c>
      <c r="U593" s="72">
        <v>733</v>
      </c>
      <c r="V593" s="73">
        <v>6.5593451568894956</v>
      </c>
      <c r="W593" s="73">
        <v>4075</v>
      </c>
      <c r="X593" s="73">
        <v>3643.5501179413054</v>
      </c>
      <c r="Y593" s="76">
        <v>0</v>
      </c>
      <c r="Z593" s="72">
        <v>4367</v>
      </c>
      <c r="AA593" s="72">
        <v>575</v>
      </c>
      <c r="AB593" s="73">
        <v>7.5947826086956525</v>
      </c>
      <c r="AC593" s="73">
        <v>3792</v>
      </c>
      <c r="AD593" s="73">
        <v>4301.3421227924464</v>
      </c>
    </row>
    <row r="594" spans="1:30">
      <c r="A594" s="2">
        <v>593</v>
      </c>
      <c r="B594" s="2" t="s">
        <v>381</v>
      </c>
      <c r="C594" s="2" t="s">
        <v>710</v>
      </c>
      <c r="D594" s="2" t="s">
        <v>1353</v>
      </c>
      <c r="E594" s="2" t="s">
        <v>1351</v>
      </c>
      <c r="F594" s="35" t="s">
        <v>1352</v>
      </c>
      <c r="G594" s="74"/>
      <c r="H594" s="74"/>
      <c r="I594" s="74"/>
      <c r="J594" s="74"/>
      <c r="K594" s="75"/>
      <c r="L594" s="75"/>
      <c r="M594" s="86"/>
      <c r="O594" s="2">
        <v>2</v>
      </c>
      <c r="P594" s="2">
        <v>4</v>
      </c>
      <c r="Q594" s="2">
        <v>4</v>
      </c>
      <c r="R594" s="2">
        <v>3</v>
      </c>
      <c r="S594" s="76">
        <v>0</v>
      </c>
      <c r="T594" s="72">
        <v>3755</v>
      </c>
      <c r="U594" s="72">
        <v>726</v>
      </c>
      <c r="V594" s="73">
        <v>5.172176308539945</v>
      </c>
      <c r="W594" s="73">
        <v>3029</v>
      </c>
      <c r="X594" s="73">
        <v>2708.2977441090097</v>
      </c>
      <c r="Y594" s="76">
        <v>0</v>
      </c>
      <c r="Z594" s="72">
        <v>3950</v>
      </c>
      <c r="AA594" s="72">
        <v>589</v>
      </c>
      <c r="AB594" s="73">
        <v>6.7062818336162984</v>
      </c>
      <c r="AC594" s="73">
        <v>3361</v>
      </c>
      <c r="AD594" s="73">
        <v>3812.4501251860265</v>
      </c>
    </row>
    <row r="595" spans="1:30">
      <c r="A595" s="2">
        <v>594</v>
      </c>
      <c r="C595" s="2" t="s">
        <v>710</v>
      </c>
      <c r="D595" s="2" t="s">
        <v>1353</v>
      </c>
      <c r="E595" s="2" t="s">
        <v>1351</v>
      </c>
      <c r="F595" s="35" t="s">
        <v>1352</v>
      </c>
      <c r="G595" s="74">
        <v>2246.4833549270015</v>
      </c>
      <c r="H595" s="74">
        <v>20.557213930348247</v>
      </c>
      <c r="I595" s="74">
        <v>3286.4091416825991</v>
      </c>
      <c r="J595" s="74">
        <v>16.006557942876864</v>
      </c>
      <c r="K595" s="75">
        <v>1.4629127495980887</v>
      </c>
      <c r="L595" s="75">
        <v>0.54884372745603704</v>
      </c>
      <c r="M595" s="86">
        <v>46.291274959808881</v>
      </c>
      <c r="N595" s="2" t="s">
        <v>715</v>
      </c>
      <c r="O595" s="2">
        <v>2</v>
      </c>
      <c r="P595" s="2">
        <v>4</v>
      </c>
      <c r="Q595" s="2">
        <v>4</v>
      </c>
      <c r="R595" s="2">
        <v>4</v>
      </c>
      <c r="S595" s="76">
        <v>0</v>
      </c>
      <c r="T595" s="72">
        <v>2734</v>
      </c>
      <c r="U595" s="72">
        <v>738</v>
      </c>
      <c r="V595" s="73">
        <v>3.7046070460704605</v>
      </c>
      <c r="W595" s="73">
        <v>1996</v>
      </c>
      <c r="X595" s="73">
        <v>1784.6689657449929</v>
      </c>
      <c r="Y595" s="76">
        <v>0</v>
      </c>
      <c r="Z595" s="72">
        <v>2990.5</v>
      </c>
      <c r="AA595" s="72">
        <v>557</v>
      </c>
      <c r="AB595" s="73">
        <v>5.3689407540394969</v>
      </c>
      <c r="AC595" s="73">
        <v>2433.5</v>
      </c>
      <c r="AD595" s="73">
        <v>2760.3681581791716</v>
      </c>
    </row>
    <row r="596" spans="1:30">
      <c r="A596" s="2">
        <v>595</v>
      </c>
      <c r="B596" s="2" t="s">
        <v>382</v>
      </c>
      <c r="C596" s="2" t="s">
        <v>710</v>
      </c>
      <c r="D596" s="2" t="s">
        <v>1354</v>
      </c>
      <c r="E596" s="2" t="s">
        <v>1351</v>
      </c>
      <c r="F596" s="35" t="s">
        <v>1352</v>
      </c>
      <c r="G596" s="74"/>
      <c r="H596" s="74"/>
      <c r="I596" s="74"/>
      <c r="J596" s="74"/>
      <c r="K596" s="75"/>
      <c r="L596" s="75"/>
      <c r="M596" s="86"/>
      <c r="O596" s="2">
        <v>2</v>
      </c>
      <c r="P596" s="2">
        <v>4</v>
      </c>
      <c r="Q596" s="2">
        <v>4</v>
      </c>
      <c r="R596" s="2">
        <v>5</v>
      </c>
      <c r="S596" s="76">
        <v>0</v>
      </c>
      <c r="T596" s="72">
        <v>4038</v>
      </c>
      <c r="U596" s="72">
        <v>732</v>
      </c>
      <c r="V596" s="73">
        <v>5.5163934426229506</v>
      </c>
      <c r="W596" s="73">
        <v>3306</v>
      </c>
      <c r="X596" s="73">
        <v>2955.9697398561857</v>
      </c>
      <c r="Y596" s="76">
        <v>0</v>
      </c>
      <c r="Z596" s="72">
        <v>2393.5</v>
      </c>
      <c r="AA596" s="72">
        <v>597</v>
      </c>
      <c r="AB596" s="73">
        <v>4.0092127303182581</v>
      </c>
      <c r="AC596" s="73">
        <v>1796.5</v>
      </c>
      <c r="AD596" s="73">
        <v>2037.8062034801239</v>
      </c>
    </row>
    <row r="597" spans="1:30">
      <c r="A597" s="2">
        <v>596</v>
      </c>
      <c r="C597" s="2" t="s">
        <v>710</v>
      </c>
      <c r="D597" s="2" t="s">
        <v>1354</v>
      </c>
      <c r="E597" s="2" t="s">
        <v>1351</v>
      </c>
      <c r="F597" s="35" t="s">
        <v>1352</v>
      </c>
      <c r="G597" s="74">
        <v>1856.6458453754899</v>
      </c>
      <c r="H597" s="74">
        <v>59.210209487117751</v>
      </c>
      <c r="I597" s="74">
        <v>1503.8249787162674</v>
      </c>
      <c r="J597" s="74">
        <v>35.508202904016592</v>
      </c>
      <c r="K597" s="75">
        <v>0.80996867682761131</v>
      </c>
      <c r="L597" s="75">
        <v>-0.30406197782744598</v>
      </c>
      <c r="M597" s="86">
        <v>-19.003132317238865</v>
      </c>
      <c r="N597" s="2" t="s">
        <v>715</v>
      </c>
      <c r="O597" s="2">
        <v>2</v>
      </c>
      <c r="P597" s="2">
        <v>4</v>
      </c>
      <c r="Q597" s="2">
        <v>4</v>
      </c>
      <c r="R597" s="2">
        <v>6</v>
      </c>
      <c r="S597" s="76">
        <v>0</v>
      </c>
      <c r="T597" s="72">
        <v>1526</v>
      </c>
      <c r="U597" s="72">
        <v>679</v>
      </c>
      <c r="V597" s="73">
        <v>2.2474226804123711</v>
      </c>
      <c r="W597" s="73">
        <v>847</v>
      </c>
      <c r="X597" s="73">
        <v>757.3219508947941</v>
      </c>
      <c r="Y597" s="76">
        <v>0</v>
      </c>
      <c r="Z597" s="72">
        <v>1434</v>
      </c>
      <c r="AA597" s="72">
        <v>579</v>
      </c>
      <c r="AB597" s="73">
        <v>2.4766839378238341</v>
      </c>
      <c r="AC597" s="73">
        <v>855</v>
      </c>
      <c r="AD597" s="73">
        <v>969.84375395241079</v>
      </c>
    </row>
    <row r="598" spans="1:30">
      <c r="A598" s="2">
        <v>597</v>
      </c>
      <c r="B598" s="2" t="s">
        <v>383</v>
      </c>
      <c r="C598" s="2" t="s">
        <v>710</v>
      </c>
      <c r="D598" s="2" t="s">
        <v>1354</v>
      </c>
      <c r="E598" s="2" t="s">
        <v>1351</v>
      </c>
      <c r="F598" s="35" t="s">
        <v>1352</v>
      </c>
      <c r="G598" s="74"/>
      <c r="H598" s="74"/>
      <c r="I598" s="74"/>
      <c r="J598" s="74"/>
      <c r="K598" s="75"/>
      <c r="L598" s="75"/>
      <c r="M598" s="86"/>
      <c r="O598" s="2">
        <v>2</v>
      </c>
      <c r="P598" s="2">
        <v>4</v>
      </c>
      <c r="Q598" s="2">
        <v>4</v>
      </c>
      <c r="R598" s="2">
        <v>7</v>
      </c>
      <c r="S598" s="76">
        <v>0</v>
      </c>
      <c r="T598" s="72">
        <v>2739</v>
      </c>
      <c r="U598" s="72">
        <v>721</v>
      </c>
      <c r="V598" s="73">
        <v>3.7988904299583912</v>
      </c>
      <c r="W598" s="73">
        <v>2018</v>
      </c>
      <c r="X598" s="73">
        <v>1804.3396657682342</v>
      </c>
      <c r="Y598" s="76">
        <v>0</v>
      </c>
      <c r="Z598" s="72">
        <v>2780.5</v>
      </c>
      <c r="AA598" s="72">
        <v>562</v>
      </c>
      <c r="AB598" s="73">
        <v>4.947508896797153</v>
      </c>
      <c r="AC598" s="73">
        <v>2218.5</v>
      </c>
      <c r="AD598" s="73">
        <v>2516.4893194659921</v>
      </c>
    </row>
    <row r="599" spans="1:30">
      <c r="A599" s="2">
        <v>598</v>
      </c>
      <c r="C599" s="2" t="s">
        <v>710</v>
      </c>
      <c r="D599" s="2" t="s">
        <v>1354</v>
      </c>
      <c r="E599" s="2" t="s">
        <v>1351</v>
      </c>
      <c r="F599" s="35" t="s">
        <v>1352</v>
      </c>
      <c r="G599" s="74">
        <v>1846.810495363869</v>
      </c>
      <c r="H599" s="74">
        <v>2.2996853062212494</v>
      </c>
      <c r="I599" s="74">
        <v>2695.7119079156773</v>
      </c>
      <c r="J599" s="74">
        <v>6.6484325689038473</v>
      </c>
      <c r="K599" s="75">
        <v>1.4596581049776594</v>
      </c>
      <c r="L599" s="75">
        <v>0.5456304869028189</v>
      </c>
      <c r="M599" s="86">
        <v>45.965810497765936</v>
      </c>
      <c r="N599" s="2" t="s">
        <v>715</v>
      </c>
      <c r="O599" s="2">
        <v>2</v>
      </c>
      <c r="P599" s="2">
        <v>4</v>
      </c>
      <c r="Q599" s="2">
        <v>4</v>
      </c>
      <c r="R599" s="2">
        <v>8</v>
      </c>
      <c r="S599" s="76">
        <v>0</v>
      </c>
      <c r="T599" s="72">
        <v>2827</v>
      </c>
      <c r="U599" s="72">
        <v>714</v>
      </c>
      <c r="V599" s="73">
        <v>3.9593837535014007</v>
      </c>
      <c r="W599" s="73">
        <v>2113</v>
      </c>
      <c r="X599" s="73">
        <v>1889.281324959504</v>
      </c>
      <c r="Y599" s="76">
        <v>0</v>
      </c>
      <c r="Z599" s="72">
        <v>3111.5</v>
      </c>
      <c r="AA599" s="72">
        <v>577</v>
      </c>
      <c r="AB599" s="73">
        <v>5.3925476603119584</v>
      </c>
      <c r="AC599" s="73">
        <v>2534.5</v>
      </c>
      <c r="AD599" s="73">
        <v>2874.934496365363</v>
      </c>
    </row>
    <row r="600" spans="1:30">
      <c r="A600" s="2">
        <v>599</v>
      </c>
      <c r="B600" s="2" t="s">
        <v>384</v>
      </c>
      <c r="C600" s="2" t="s">
        <v>710</v>
      </c>
      <c r="D600" s="2" t="s">
        <v>1354</v>
      </c>
      <c r="E600" s="2" t="s">
        <v>1351</v>
      </c>
      <c r="F600" s="35" t="s">
        <v>1352</v>
      </c>
      <c r="G600" s="74"/>
      <c r="H600" s="74"/>
      <c r="I600" s="74"/>
      <c r="J600" s="74"/>
      <c r="K600" s="75"/>
      <c r="L600" s="75"/>
      <c r="M600" s="86"/>
      <c r="O600" s="2">
        <v>2</v>
      </c>
      <c r="P600" s="2">
        <v>4</v>
      </c>
      <c r="Q600" s="2">
        <v>4</v>
      </c>
      <c r="R600" s="2">
        <v>9</v>
      </c>
      <c r="S600" s="76">
        <v>0</v>
      </c>
      <c r="T600" s="72">
        <v>966</v>
      </c>
      <c r="U600" s="72">
        <v>669.5</v>
      </c>
      <c r="V600" s="73">
        <v>1.4428678117998506</v>
      </c>
      <c r="W600" s="73">
        <v>296.5</v>
      </c>
      <c r="X600" s="73">
        <v>265.10738894959439</v>
      </c>
      <c r="Y600" s="76">
        <v>0</v>
      </c>
      <c r="Z600" s="72">
        <v>960.5</v>
      </c>
      <c r="AA600" s="72">
        <v>536.5</v>
      </c>
      <c r="AB600" s="73">
        <v>1.7903075489282385</v>
      </c>
      <c r="AC600" s="73">
        <v>424</v>
      </c>
      <c r="AD600" s="73">
        <v>480.95175634599087</v>
      </c>
    </row>
    <row r="601" spans="1:30">
      <c r="A601" s="2">
        <v>600</v>
      </c>
      <c r="C601" s="2" t="s">
        <v>710</v>
      </c>
      <c r="D601" s="2" t="s">
        <v>1354</v>
      </c>
      <c r="E601" s="2" t="s">
        <v>1351</v>
      </c>
      <c r="F601" s="35" t="s">
        <v>1352</v>
      </c>
      <c r="G601" s="74">
        <v>311.15470945854588</v>
      </c>
      <c r="H601" s="74">
        <v>14.798850574712647</v>
      </c>
      <c r="I601" s="74">
        <v>440.3998099087994</v>
      </c>
      <c r="J601" s="74">
        <v>9.2079845460399294</v>
      </c>
      <c r="K601" s="75">
        <v>1.4153724707402264</v>
      </c>
      <c r="L601" s="75">
        <v>0.50118176399517589</v>
      </c>
      <c r="M601" s="86">
        <v>41.537247074022652</v>
      </c>
      <c r="N601" s="2" t="s">
        <v>715</v>
      </c>
      <c r="O601" s="2">
        <v>2</v>
      </c>
      <c r="P601" s="2">
        <v>4</v>
      </c>
      <c r="Q601" s="2">
        <v>4</v>
      </c>
      <c r="R601" s="2">
        <v>10</v>
      </c>
      <c r="S601" s="76">
        <v>0</v>
      </c>
      <c r="T601" s="72">
        <v>1039.5</v>
      </c>
      <c r="U601" s="72">
        <v>640</v>
      </c>
      <c r="V601" s="73">
        <v>1.62421875</v>
      </c>
      <c r="W601" s="73">
        <v>399.5</v>
      </c>
      <c r="X601" s="73">
        <v>357.20202996749731</v>
      </c>
      <c r="Y601" s="76">
        <v>0</v>
      </c>
      <c r="Z601" s="72">
        <v>868.5</v>
      </c>
      <c r="AA601" s="72">
        <v>516</v>
      </c>
      <c r="AB601" s="73">
        <v>1.683139534883721</v>
      </c>
      <c r="AC601" s="73">
        <v>352.5</v>
      </c>
      <c r="AD601" s="73">
        <v>399.84786347160798</v>
      </c>
    </row>
    <row r="602" spans="1:30">
      <c r="A602" s="2">
        <v>601</v>
      </c>
      <c r="B602" s="2" t="s">
        <v>385</v>
      </c>
      <c r="C602" s="2" t="s">
        <v>710</v>
      </c>
      <c r="D602" s="2" t="s">
        <v>1355</v>
      </c>
      <c r="E602" s="2" t="s">
        <v>1351</v>
      </c>
      <c r="F602" s="35" t="s">
        <v>1352</v>
      </c>
      <c r="G602" s="74"/>
      <c r="H602" s="74"/>
      <c r="I602" s="74"/>
      <c r="J602" s="74"/>
      <c r="K602" s="75"/>
      <c r="L602" s="75"/>
      <c r="M602" s="86"/>
      <c r="O602" s="2">
        <v>2</v>
      </c>
      <c r="P602" s="2">
        <v>4</v>
      </c>
      <c r="Q602" s="2">
        <v>5</v>
      </c>
      <c r="R602" s="2">
        <v>1</v>
      </c>
      <c r="S602" s="76">
        <v>0</v>
      </c>
      <c r="T602" s="72">
        <v>3844</v>
      </c>
      <c r="U602" s="72">
        <v>747</v>
      </c>
      <c r="V602" s="73">
        <v>5.1459170013386881</v>
      </c>
      <c r="W602" s="73">
        <v>3097</v>
      </c>
      <c r="X602" s="73">
        <v>2769.0980896353922</v>
      </c>
      <c r="Y602" s="76">
        <v>0</v>
      </c>
      <c r="Z602" s="72">
        <v>4002</v>
      </c>
      <c r="AA602" s="72">
        <v>589</v>
      </c>
      <c r="AB602" s="73">
        <v>6.7945670628183361</v>
      </c>
      <c r="AC602" s="73">
        <v>3413</v>
      </c>
      <c r="AD602" s="73">
        <v>3871.4347745492141</v>
      </c>
    </row>
    <row r="603" spans="1:30">
      <c r="A603" s="2">
        <v>602</v>
      </c>
      <c r="C603" s="2" t="s">
        <v>710</v>
      </c>
      <c r="D603" s="2" t="s">
        <v>1355</v>
      </c>
      <c r="E603" s="2" t="s">
        <v>1351</v>
      </c>
      <c r="F603" s="35" t="s">
        <v>1352</v>
      </c>
      <c r="G603" s="74">
        <v>2814.4748180980969</v>
      </c>
      <c r="H603" s="74">
        <v>1.6122627273449326</v>
      </c>
      <c r="I603" s="74">
        <v>4070.7915461949874</v>
      </c>
      <c r="J603" s="74">
        <v>4.897248345524206</v>
      </c>
      <c r="K603" s="75">
        <v>1.4463769652577159</v>
      </c>
      <c r="L603" s="75">
        <v>0.53244360694408155</v>
      </c>
      <c r="M603" s="86">
        <v>44.637696525771595</v>
      </c>
      <c r="N603" s="2" t="s">
        <v>715</v>
      </c>
      <c r="O603" s="2">
        <v>2</v>
      </c>
      <c r="P603" s="2">
        <v>4</v>
      </c>
      <c r="Q603" s="2">
        <v>5</v>
      </c>
      <c r="R603" s="2">
        <v>2</v>
      </c>
      <c r="S603" s="76">
        <v>0</v>
      </c>
      <c r="T603" s="72">
        <v>3945</v>
      </c>
      <c r="U603" s="72">
        <v>746.5</v>
      </c>
      <c r="V603" s="73">
        <v>5.2846617548559944</v>
      </c>
      <c r="W603" s="73">
        <v>3198.5</v>
      </c>
      <c r="X603" s="73">
        <v>2859.8515465608016</v>
      </c>
      <c r="Y603" s="76">
        <v>0</v>
      </c>
      <c r="Z603" s="72">
        <v>4345.5</v>
      </c>
      <c r="AA603" s="72">
        <v>581</v>
      </c>
      <c r="AB603" s="73">
        <v>7.4793459552495696</v>
      </c>
      <c r="AC603" s="73">
        <v>3764.5</v>
      </c>
      <c r="AD603" s="73">
        <v>4270.1483178407607</v>
      </c>
    </row>
    <row r="604" spans="1:30">
      <c r="A604" s="2">
        <v>603</v>
      </c>
      <c r="B604" s="2" t="s">
        <v>386</v>
      </c>
      <c r="C604" s="2" t="s">
        <v>710</v>
      </c>
      <c r="D604" s="2" t="s">
        <v>1355</v>
      </c>
      <c r="E604" s="2" t="s">
        <v>1351</v>
      </c>
      <c r="F604" s="35" t="s">
        <v>1352</v>
      </c>
      <c r="G604" s="74"/>
      <c r="H604" s="74"/>
      <c r="I604" s="74"/>
      <c r="J604" s="74"/>
      <c r="K604" s="75"/>
      <c r="L604" s="75"/>
      <c r="M604" s="86"/>
      <c r="O604" s="2">
        <v>2</v>
      </c>
      <c r="P604" s="2">
        <v>4</v>
      </c>
      <c r="Q604" s="2">
        <v>5</v>
      </c>
      <c r="R604" s="2">
        <v>3</v>
      </c>
      <c r="S604" s="76">
        <v>0</v>
      </c>
      <c r="T604" s="72">
        <v>3567.5</v>
      </c>
      <c r="U604" s="72">
        <v>767</v>
      </c>
      <c r="V604" s="73">
        <v>4.6512385919165578</v>
      </c>
      <c r="W604" s="73">
        <v>2800.5</v>
      </c>
      <c r="X604" s="73">
        <v>2503.9907006857979</v>
      </c>
      <c r="Y604" s="76">
        <v>0</v>
      </c>
      <c r="Z604" s="72">
        <v>3931.5</v>
      </c>
      <c r="AA604" s="72">
        <v>575</v>
      </c>
      <c r="AB604" s="73">
        <v>6.8373913043478263</v>
      </c>
      <c r="AC604" s="73">
        <v>3356.5</v>
      </c>
      <c r="AD604" s="73">
        <v>3807.3456843757508</v>
      </c>
    </row>
    <row r="605" spans="1:30">
      <c r="A605" s="2">
        <v>604</v>
      </c>
      <c r="C605" s="2" t="s">
        <v>710</v>
      </c>
      <c r="D605" s="2" t="s">
        <v>1355</v>
      </c>
      <c r="E605" s="2" t="s">
        <v>1351</v>
      </c>
      <c r="F605" s="35" t="s">
        <v>1352</v>
      </c>
      <c r="G605" s="74">
        <v>2769.3216203174743</v>
      </c>
      <c r="H605" s="74">
        <v>9.5810799903139774</v>
      </c>
      <c r="I605" s="74">
        <v>3284.9912414575228</v>
      </c>
      <c r="J605" s="74">
        <v>15.901243093922639</v>
      </c>
      <c r="K605" s="75">
        <v>1.1862079208701415</v>
      </c>
      <c r="L605" s="75">
        <v>0.2463569104887747</v>
      </c>
      <c r="M605" s="86">
        <v>18.620792087014159</v>
      </c>
      <c r="N605" s="2" t="s">
        <v>715</v>
      </c>
      <c r="O605" s="2">
        <v>2</v>
      </c>
      <c r="P605" s="2">
        <v>4</v>
      </c>
      <c r="Q605" s="2">
        <v>5</v>
      </c>
      <c r="R605" s="2">
        <v>4</v>
      </c>
      <c r="S605" s="76">
        <v>0</v>
      </c>
      <c r="T605" s="72">
        <v>4151</v>
      </c>
      <c r="U605" s="72">
        <v>757</v>
      </c>
      <c r="V605" s="73">
        <v>5.4834874504623512</v>
      </c>
      <c r="W605" s="73">
        <v>3394</v>
      </c>
      <c r="X605" s="73">
        <v>3034.6525399491511</v>
      </c>
      <c r="Y605" s="76">
        <v>0</v>
      </c>
      <c r="Z605" s="72">
        <v>2988.5</v>
      </c>
      <c r="AA605" s="72">
        <v>553</v>
      </c>
      <c r="AB605" s="73">
        <v>5.4041591320072335</v>
      </c>
      <c r="AC605" s="73">
        <v>2435.5</v>
      </c>
      <c r="AD605" s="73">
        <v>2762.6367985392944</v>
      </c>
    </row>
    <row r="606" spans="1:30">
      <c r="A606" s="2">
        <v>605</v>
      </c>
      <c r="B606" s="2" t="s">
        <v>387</v>
      </c>
      <c r="C606" s="2" t="s">
        <v>710</v>
      </c>
      <c r="D606" s="2" t="s">
        <v>1355</v>
      </c>
      <c r="E606" s="2" t="s">
        <v>1351</v>
      </c>
      <c r="F606" s="35" t="s">
        <v>1352</v>
      </c>
      <c r="G606" s="74"/>
      <c r="H606" s="74"/>
      <c r="I606" s="74"/>
      <c r="J606" s="74"/>
      <c r="K606" s="75"/>
      <c r="L606" s="75"/>
      <c r="M606" s="86"/>
      <c r="O606" s="2">
        <v>2</v>
      </c>
      <c r="P606" s="2">
        <v>4</v>
      </c>
      <c r="Q606" s="2">
        <v>5</v>
      </c>
      <c r="R606" s="2">
        <v>5</v>
      </c>
      <c r="S606" s="76">
        <v>0</v>
      </c>
      <c r="T606" s="72">
        <v>970</v>
      </c>
      <c r="U606" s="72">
        <v>736</v>
      </c>
      <c r="V606" s="73">
        <v>1.3179347826086956</v>
      </c>
      <c r="W606" s="73">
        <v>234</v>
      </c>
      <c r="X606" s="73">
        <v>209.2247184290222</v>
      </c>
      <c r="Y606" s="76">
        <v>0</v>
      </c>
      <c r="Z606" s="72">
        <v>716</v>
      </c>
      <c r="AA606" s="72">
        <v>562</v>
      </c>
      <c r="AB606" s="73">
        <v>1.2740213523131672</v>
      </c>
      <c r="AC606" s="73">
        <v>154</v>
      </c>
      <c r="AD606" s="73">
        <v>174.68530772944007</v>
      </c>
    </row>
    <row r="607" spans="1:30">
      <c r="A607" s="2">
        <v>606</v>
      </c>
      <c r="C607" s="2" t="s">
        <v>710</v>
      </c>
      <c r="D607" s="2" t="s">
        <v>1355</v>
      </c>
      <c r="E607" s="2" t="s">
        <v>1351</v>
      </c>
      <c r="F607" s="35" t="s">
        <v>1352</v>
      </c>
      <c r="G607" s="74">
        <v>187.3187115849579</v>
      </c>
      <c r="H607" s="74">
        <v>11.694510739856812</v>
      </c>
      <c r="I607" s="74">
        <v>212.11787367146295</v>
      </c>
      <c r="J607" s="74">
        <v>17.647058823529413</v>
      </c>
      <c r="K607" s="75">
        <v>1.1323902021142049</v>
      </c>
      <c r="L607" s="75">
        <v>0.17937117164488836</v>
      </c>
      <c r="M607" s="86">
        <v>13.239020211420499</v>
      </c>
      <c r="N607" s="2" t="s">
        <v>715</v>
      </c>
      <c r="O607" s="2">
        <v>2</v>
      </c>
      <c r="P607" s="2">
        <v>4</v>
      </c>
      <c r="Q607" s="2">
        <v>5</v>
      </c>
      <c r="R607" s="2">
        <v>6</v>
      </c>
      <c r="S607" s="76">
        <v>0</v>
      </c>
      <c r="T607" s="72">
        <v>866</v>
      </c>
      <c r="U607" s="72">
        <v>681</v>
      </c>
      <c r="V607" s="73">
        <v>1.2716593245227605</v>
      </c>
      <c r="W607" s="73">
        <v>185</v>
      </c>
      <c r="X607" s="73">
        <v>165.41270474089362</v>
      </c>
      <c r="Y607" s="76">
        <v>0</v>
      </c>
      <c r="Z607" s="72">
        <v>767</v>
      </c>
      <c r="AA607" s="72">
        <v>547</v>
      </c>
      <c r="AB607" s="73">
        <v>1.4021937842778793</v>
      </c>
      <c r="AC607" s="73">
        <v>220</v>
      </c>
      <c r="AD607" s="73">
        <v>249.55043961348582</v>
      </c>
    </row>
    <row r="608" spans="1:30">
      <c r="A608" s="2">
        <v>607</v>
      </c>
      <c r="B608" s="2" t="s">
        <v>388</v>
      </c>
      <c r="C608" s="2" t="s">
        <v>711</v>
      </c>
      <c r="D608" s="2" t="s">
        <v>765</v>
      </c>
      <c r="E608" s="2" t="s">
        <v>803</v>
      </c>
      <c r="F608" s="35" t="s">
        <v>1352</v>
      </c>
      <c r="G608" s="74"/>
      <c r="H608" s="74"/>
      <c r="I608" s="74"/>
      <c r="J608" s="74"/>
      <c r="K608" s="75"/>
      <c r="L608" s="75"/>
      <c r="M608" s="86"/>
      <c r="O608" s="2">
        <v>2</v>
      </c>
      <c r="P608" s="2">
        <v>4</v>
      </c>
      <c r="Q608" s="2">
        <v>5</v>
      </c>
      <c r="R608" s="2">
        <v>7</v>
      </c>
      <c r="S608" s="76">
        <v>0</v>
      </c>
      <c r="T608" s="72">
        <v>1036</v>
      </c>
      <c r="U608" s="72">
        <v>685</v>
      </c>
      <c r="V608" s="73">
        <v>1.5124087591240876</v>
      </c>
      <c r="W608" s="73">
        <v>351</v>
      </c>
      <c r="X608" s="73">
        <v>313.83707764353329</v>
      </c>
      <c r="Y608" s="76">
        <v>0</v>
      </c>
      <c r="Z608" s="72">
        <v>919</v>
      </c>
      <c r="AA608" s="72">
        <v>583</v>
      </c>
      <c r="AB608" s="73">
        <v>1.5763293310463122</v>
      </c>
      <c r="AC608" s="73">
        <v>336</v>
      </c>
      <c r="AD608" s="73">
        <v>381.13158050059656</v>
      </c>
    </row>
    <row r="609" spans="1:30">
      <c r="A609" s="2">
        <v>608</v>
      </c>
      <c r="C609" s="2" t="s">
        <v>711</v>
      </c>
      <c r="D609" s="2" t="s">
        <v>765</v>
      </c>
      <c r="E609" s="2" t="s">
        <v>803</v>
      </c>
      <c r="F609" s="35" t="s">
        <v>1352</v>
      </c>
      <c r="G609" s="74">
        <v>296.17815375903251</v>
      </c>
      <c r="H609" s="74">
        <v>5.9622641509433878</v>
      </c>
      <c r="I609" s="74">
        <v>391.90762221117888</v>
      </c>
      <c r="J609" s="74">
        <v>2.7496382054992705</v>
      </c>
      <c r="K609" s="75">
        <v>1.3232158322184386</v>
      </c>
      <c r="L609" s="75">
        <v>0.40404840150693794</v>
      </c>
      <c r="M609" s="86">
        <v>32.321583221843859</v>
      </c>
      <c r="N609" s="2" t="s">
        <v>715</v>
      </c>
      <c r="O609" s="2">
        <v>2</v>
      </c>
      <c r="P609" s="2">
        <v>4</v>
      </c>
      <c r="Q609" s="2">
        <v>5</v>
      </c>
      <c r="R609" s="2">
        <v>8</v>
      </c>
      <c r="S609" s="76">
        <v>0</v>
      </c>
      <c r="T609" s="72">
        <v>995.5</v>
      </c>
      <c r="U609" s="72">
        <v>684</v>
      </c>
      <c r="V609" s="73">
        <v>1.4554093567251463</v>
      </c>
      <c r="W609" s="73">
        <v>311.5</v>
      </c>
      <c r="X609" s="73">
        <v>278.51922987453167</v>
      </c>
      <c r="Y609" s="76">
        <v>1</v>
      </c>
      <c r="Z609" s="72">
        <v>930</v>
      </c>
      <c r="AA609" s="72">
        <v>575</v>
      </c>
      <c r="AB609" s="73">
        <v>1.6173913043478261</v>
      </c>
      <c r="AC609" s="73">
        <v>355</v>
      </c>
      <c r="AD609" s="73">
        <v>402.68366392176119</v>
      </c>
    </row>
    <row r="610" spans="1:30">
      <c r="A610" s="2">
        <v>609</v>
      </c>
      <c r="B610" s="2" t="s">
        <v>389</v>
      </c>
      <c r="C610" s="2" t="s">
        <v>712</v>
      </c>
      <c r="D610" s="2" t="s">
        <v>2059</v>
      </c>
      <c r="E610" s="2" t="s">
        <v>1356</v>
      </c>
      <c r="F610" s="35" t="s">
        <v>1357</v>
      </c>
      <c r="G610" s="74"/>
      <c r="H610" s="74"/>
      <c r="I610" s="74"/>
      <c r="J610" s="74"/>
      <c r="K610" s="75"/>
      <c r="L610" s="75"/>
      <c r="M610" s="86"/>
      <c r="O610" s="2">
        <v>2</v>
      </c>
      <c r="P610" s="2">
        <v>4</v>
      </c>
      <c r="Q610" s="2">
        <v>5</v>
      </c>
      <c r="R610" s="2">
        <v>9</v>
      </c>
      <c r="S610" s="76">
        <v>0</v>
      </c>
      <c r="T610" s="72">
        <v>3949</v>
      </c>
      <c r="U610" s="72">
        <v>689</v>
      </c>
      <c r="V610" s="73">
        <v>5.7314949201741658</v>
      </c>
      <c r="W610" s="73">
        <v>3260</v>
      </c>
      <c r="X610" s="73">
        <v>2914.8400943530446</v>
      </c>
      <c r="Y610" s="76">
        <v>0</v>
      </c>
      <c r="Z610" s="72">
        <v>2438</v>
      </c>
      <c r="AA610" s="72">
        <v>558</v>
      </c>
      <c r="AB610" s="73">
        <v>4.3691756272401436</v>
      </c>
      <c r="AC610" s="73">
        <v>1880</v>
      </c>
      <c r="AD610" s="73">
        <v>2132.5219385152427</v>
      </c>
    </row>
    <row r="611" spans="1:30">
      <c r="A611" s="2">
        <v>610</v>
      </c>
      <c r="C611" s="2" t="s">
        <v>712</v>
      </c>
      <c r="D611" s="2" t="s">
        <v>2059</v>
      </c>
      <c r="E611" s="2" t="s">
        <v>1356</v>
      </c>
      <c r="F611" s="35" t="s">
        <v>1357</v>
      </c>
      <c r="G611" s="74">
        <v>3321.2188743786455</v>
      </c>
      <c r="H611" s="74">
        <v>12.235832548122225</v>
      </c>
      <c r="I611" s="74">
        <v>2552.5039851829388</v>
      </c>
      <c r="J611" s="74">
        <v>16.453727363626264</v>
      </c>
      <c r="K611" s="75">
        <v>0.76854434523243431</v>
      </c>
      <c r="L611" s="75">
        <v>-0.37979958864581287</v>
      </c>
      <c r="M611" s="86">
        <v>-23.145565476756563</v>
      </c>
      <c r="N611" s="2" t="s">
        <v>715</v>
      </c>
      <c r="O611" s="2">
        <v>2</v>
      </c>
      <c r="P611" s="2">
        <v>4</v>
      </c>
      <c r="Q611" s="2">
        <v>5</v>
      </c>
      <c r="R611" s="2">
        <v>10</v>
      </c>
      <c r="S611" s="76">
        <v>0</v>
      </c>
      <c r="T611" s="72">
        <v>4822.5</v>
      </c>
      <c r="U611" s="72">
        <v>653.5</v>
      </c>
      <c r="V611" s="73">
        <v>7.3794950267788826</v>
      </c>
      <c r="W611" s="73">
        <v>4169</v>
      </c>
      <c r="X611" s="73">
        <v>3727.597654404246</v>
      </c>
      <c r="Y611" s="76">
        <v>0</v>
      </c>
      <c r="Z611" s="72">
        <v>3165</v>
      </c>
      <c r="AA611" s="72">
        <v>544.5</v>
      </c>
      <c r="AB611" s="73">
        <v>5.8126721763085403</v>
      </c>
      <c r="AC611" s="73">
        <v>2620.5</v>
      </c>
      <c r="AD611" s="73">
        <v>2972.4860318506344</v>
      </c>
    </row>
    <row r="612" spans="1:30">
      <c r="A612" s="2">
        <v>611</v>
      </c>
      <c r="B612" s="2" t="s">
        <v>390</v>
      </c>
      <c r="C612" s="2" t="s">
        <v>712</v>
      </c>
      <c r="D612" s="2" t="s">
        <v>2059</v>
      </c>
      <c r="E612" s="2" t="s">
        <v>1356</v>
      </c>
      <c r="F612" s="35" t="s">
        <v>1357</v>
      </c>
      <c r="G612" s="74"/>
      <c r="H612" s="74"/>
      <c r="I612" s="74"/>
      <c r="J612" s="74"/>
      <c r="K612" s="75"/>
      <c r="L612" s="75"/>
      <c r="M612" s="86"/>
      <c r="O612" s="2">
        <v>2</v>
      </c>
      <c r="P612" s="2">
        <v>4</v>
      </c>
      <c r="Q612" s="2">
        <v>6</v>
      </c>
      <c r="R612" s="2">
        <v>1</v>
      </c>
      <c r="S612" s="76">
        <v>0</v>
      </c>
      <c r="T612" s="72">
        <v>1609</v>
      </c>
      <c r="U612" s="72">
        <v>762</v>
      </c>
      <c r="V612" s="73">
        <v>2.1115485564304461</v>
      </c>
      <c r="W612" s="73">
        <v>847</v>
      </c>
      <c r="X612" s="73">
        <v>757.3219508947941</v>
      </c>
      <c r="Y612" s="76">
        <v>0</v>
      </c>
      <c r="Z612" s="72">
        <v>911</v>
      </c>
      <c r="AA612" s="72">
        <v>568</v>
      </c>
      <c r="AB612" s="73">
        <v>1.6038732394366197</v>
      </c>
      <c r="AC612" s="73">
        <v>343</v>
      </c>
      <c r="AD612" s="73">
        <v>389.0718217610256</v>
      </c>
    </row>
    <row r="613" spans="1:30">
      <c r="A613" s="2">
        <v>612</v>
      </c>
      <c r="C613" s="2" t="s">
        <v>712</v>
      </c>
      <c r="D613" s="2" t="s">
        <v>2059</v>
      </c>
      <c r="E613" s="2" t="s">
        <v>1356</v>
      </c>
      <c r="F613" s="35" t="s">
        <v>1357</v>
      </c>
      <c r="G613" s="74">
        <v>706.35695538003233</v>
      </c>
      <c r="H613" s="74">
        <v>7.2151898734177129</v>
      </c>
      <c r="I613" s="74">
        <v>328.3856921277461</v>
      </c>
      <c r="J613" s="74">
        <v>18.480138169257341</v>
      </c>
      <c r="K613" s="75">
        <v>0.46490048639935722</v>
      </c>
      <c r="L613" s="75">
        <v>-1.1050061596186258</v>
      </c>
      <c r="M613" s="86">
        <v>-53.509951360064278</v>
      </c>
      <c r="N613" s="2" t="s">
        <v>715</v>
      </c>
      <c r="O613" s="2">
        <v>2</v>
      </c>
      <c r="P613" s="2">
        <v>4</v>
      </c>
      <c r="Q613" s="2">
        <v>6</v>
      </c>
      <c r="R613" s="2">
        <v>2</v>
      </c>
      <c r="S613" s="76">
        <v>0</v>
      </c>
      <c r="T613" s="72">
        <v>1494</v>
      </c>
      <c r="U613" s="72">
        <v>761</v>
      </c>
      <c r="V613" s="73">
        <v>1.9632063074901445</v>
      </c>
      <c r="W613" s="73">
        <v>733</v>
      </c>
      <c r="X613" s="73">
        <v>655.39195986527045</v>
      </c>
      <c r="Y613" s="76">
        <v>0</v>
      </c>
      <c r="Z613" s="72">
        <v>807</v>
      </c>
      <c r="AA613" s="72">
        <v>571</v>
      </c>
      <c r="AB613" s="73">
        <v>1.4133099824868651</v>
      </c>
      <c r="AC613" s="73">
        <v>236</v>
      </c>
      <c r="AD613" s="73">
        <v>267.69956249446659</v>
      </c>
    </row>
    <row r="614" spans="1:30">
      <c r="A614" s="2">
        <v>613</v>
      </c>
      <c r="B614" s="2" t="s">
        <v>391</v>
      </c>
      <c r="C614" s="2" t="s">
        <v>716</v>
      </c>
      <c r="D614" s="2" t="s">
        <v>1358</v>
      </c>
      <c r="E614" s="2" t="s">
        <v>1371</v>
      </c>
      <c r="F614" s="35" t="s">
        <v>1357</v>
      </c>
      <c r="G614" s="74"/>
      <c r="H614" s="74"/>
      <c r="I614" s="74"/>
      <c r="J614" s="74"/>
      <c r="K614" s="75"/>
      <c r="L614" s="75"/>
      <c r="M614" s="86"/>
      <c r="O614" s="2">
        <v>2</v>
      </c>
      <c r="P614" s="2">
        <v>4</v>
      </c>
      <c r="Q614" s="2">
        <v>6</v>
      </c>
      <c r="R614" s="2">
        <v>3</v>
      </c>
      <c r="S614" s="76">
        <v>0</v>
      </c>
      <c r="T614" s="72">
        <v>4513</v>
      </c>
      <c r="U614" s="72">
        <v>779</v>
      </c>
      <c r="V614" s="73">
        <v>5.7933247753530166</v>
      </c>
      <c r="W614" s="73">
        <v>3734</v>
      </c>
      <c r="X614" s="73">
        <v>3338.6542675810638</v>
      </c>
      <c r="Y614" s="76">
        <v>0</v>
      </c>
      <c r="Z614" s="72">
        <v>4760</v>
      </c>
      <c r="AA614" s="72">
        <v>599</v>
      </c>
      <c r="AB614" s="73">
        <v>7.9465776293823041</v>
      </c>
      <c r="AC614" s="73">
        <v>4161</v>
      </c>
      <c r="AD614" s="73">
        <v>4719.9062692350662</v>
      </c>
    </row>
    <row r="615" spans="1:30">
      <c r="A615" s="2">
        <v>614</v>
      </c>
      <c r="C615" s="2" t="s">
        <v>716</v>
      </c>
      <c r="D615" s="2" t="s">
        <v>1358</v>
      </c>
      <c r="E615" s="2" t="s">
        <v>1371</v>
      </c>
      <c r="F615" s="35" t="s">
        <v>1357</v>
      </c>
      <c r="G615" s="74">
        <v>4200.5885776903688</v>
      </c>
      <c r="H615" s="74">
        <v>20.519369944657299</v>
      </c>
      <c r="I615" s="74">
        <v>3747.2267148325018</v>
      </c>
      <c r="J615" s="74">
        <v>25.957317996064795</v>
      </c>
      <c r="K615" s="75">
        <v>0.89207182410919628</v>
      </c>
      <c r="L615" s="75">
        <v>-0.16476822317831896</v>
      </c>
      <c r="M615" s="86">
        <v>-10.792817589080368</v>
      </c>
      <c r="N615" s="2" t="s">
        <v>715</v>
      </c>
      <c r="O615" s="2">
        <v>2</v>
      </c>
      <c r="P615" s="2">
        <v>4</v>
      </c>
      <c r="Q615" s="2">
        <v>6</v>
      </c>
      <c r="R615" s="2">
        <v>4</v>
      </c>
      <c r="S615" s="76">
        <v>0</v>
      </c>
      <c r="T615" s="72">
        <v>6435</v>
      </c>
      <c r="U615" s="72">
        <v>773</v>
      </c>
      <c r="V615" s="73">
        <v>8.3247089262613194</v>
      </c>
      <c r="W615" s="73">
        <v>5662</v>
      </c>
      <c r="X615" s="73">
        <v>5062.5228877996742</v>
      </c>
      <c r="Y615" s="76">
        <v>0</v>
      </c>
      <c r="Z615" s="72">
        <v>3005</v>
      </c>
      <c r="AA615" s="72">
        <v>559</v>
      </c>
      <c r="AB615" s="73">
        <v>5.3756708407871194</v>
      </c>
      <c r="AC615" s="73">
        <v>2446</v>
      </c>
      <c r="AD615" s="73">
        <v>2774.5471604299378</v>
      </c>
    </row>
    <row r="616" spans="1:30">
      <c r="A616" s="2">
        <v>615</v>
      </c>
      <c r="B616" s="2" t="s">
        <v>392</v>
      </c>
      <c r="C616" s="2" t="s">
        <v>717</v>
      </c>
      <c r="D616" s="2" t="s">
        <v>1358</v>
      </c>
      <c r="E616" s="2" t="s">
        <v>1372</v>
      </c>
      <c r="F616" s="35" t="s">
        <v>1357</v>
      </c>
      <c r="G616" s="74"/>
      <c r="H616" s="74"/>
      <c r="I616" s="74"/>
      <c r="J616" s="74"/>
      <c r="K616" s="75"/>
      <c r="L616" s="75"/>
      <c r="M616" s="86"/>
      <c r="O616" s="2">
        <v>2</v>
      </c>
      <c r="P616" s="2">
        <v>4</v>
      </c>
      <c r="Q616" s="2">
        <v>6</v>
      </c>
      <c r="R616" s="2">
        <v>5</v>
      </c>
      <c r="S616" s="76">
        <v>0</v>
      </c>
      <c r="T616" s="72">
        <v>3858</v>
      </c>
      <c r="U616" s="72">
        <v>751</v>
      </c>
      <c r="V616" s="73">
        <v>5.1371504660452727</v>
      </c>
      <c r="W616" s="73">
        <v>3107</v>
      </c>
      <c r="X616" s="73">
        <v>2778.0393169186837</v>
      </c>
      <c r="Y616" s="76">
        <v>0</v>
      </c>
      <c r="Z616" s="72">
        <v>3052</v>
      </c>
      <c r="AA616" s="72">
        <v>582</v>
      </c>
      <c r="AB616" s="73">
        <v>5.2439862542955327</v>
      </c>
      <c r="AC616" s="73">
        <v>2470</v>
      </c>
      <c r="AD616" s="73">
        <v>2801.7708447514092</v>
      </c>
    </row>
    <row r="617" spans="1:30">
      <c r="A617" s="2">
        <v>616</v>
      </c>
      <c r="C617" s="2" t="s">
        <v>717</v>
      </c>
      <c r="D617" s="2" t="s">
        <v>1358</v>
      </c>
      <c r="E617" s="2" t="s">
        <v>1372</v>
      </c>
      <c r="F617" s="35" t="s">
        <v>1357</v>
      </c>
      <c r="G617" s="74">
        <v>2126.2238479667299</v>
      </c>
      <c r="H617" s="74">
        <v>30.656013456686292</v>
      </c>
      <c r="I617" s="74">
        <v>2593.0559316201297</v>
      </c>
      <c r="J617" s="74">
        <v>8.0489938757655448</v>
      </c>
      <c r="K617" s="75">
        <v>1.2195592360135661</v>
      </c>
      <c r="L617" s="75">
        <v>0.28635983392542558</v>
      </c>
      <c r="M617" s="86">
        <v>21.955923601356609</v>
      </c>
      <c r="N617" s="2" t="s">
        <v>715</v>
      </c>
      <c r="O617" s="2">
        <v>2</v>
      </c>
      <c r="P617" s="2">
        <v>4</v>
      </c>
      <c r="Q617" s="2">
        <v>6</v>
      </c>
      <c r="R617" s="2">
        <v>6</v>
      </c>
      <c r="S617" s="76">
        <v>0</v>
      </c>
      <c r="T617" s="72">
        <v>2360</v>
      </c>
      <c r="U617" s="72">
        <v>711</v>
      </c>
      <c r="V617" s="73">
        <v>3.319268635724332</v>
      </c>
      <c r="W617" s="73">
        <v>1649</v>
      </c>
      <c r="X617" s="73">
        <v>1474.4083790147761</v>
      </c>
      <c r="Y617" s="76">
        <v>0</v>
      </c>
      <c r="Z617" s="72">
        <v>2663</v>
      </c>
      <c r="AA617" s="72">
        <v>561</v>
      </c>
      <c r="AB617" s="73">
        <v>4.7468805704099823</v>
      </c>
      <c r="AC617" s="73">
        <v>2102</v>
      </c>
      <c r="AD617" s="73">
        <v>2384.3410184888508</v>
      </c>
    </row>
    <row r="618" spans="1:30">
      <c r="A618" s="2">
        <v>617</v>
      </c>
      <c r="B618" s="2" t="s">
        <v>393</v>
      </c>
      <c r="C618" s="2" t="s">
        <v>718</v>
      </c>
      <c r="D618" s="2" t="s">
        <v>2059</v>
      </c>
      <c r="E618" s="2" t="s">
        <v>804</v>
      </c>
      <c r="F618" s="35" t="s">
        <v>1373</v>
      </c>
      <c r="G618" s="74"/>
      <c r="H618" s="74"/>
      <c r="I618" s="74"/>
      <c r="J618" s="74"/>
      <c r="K618" s="75"/>
      <c r="L618" s="75"/>
      <c r="M618" s="86"/>
      <c r="O618" s="2">
        <v>2</v>
      </c>
      <c r="P618" s="2">
        <v>4</v>
      </c>
      <c r="Q618" s="2">
        <v>6</v>
      </c>
      <c r="R618" s="2">
        <v>7</v>
      </c>
      <c r="S618" s="76">
        <v>0</v>
      </c>
      <c r="T618" s="72">
        <v>1509</v>
      </c>
      <c r="U618" s="72">
        <v>715</v>
      </c>
      <c r="V618" s="73">
        <v>2.1104895104895105</v>
      </c>
      <c r="W618" s="73">
        <v>794</v>
      </c>
      <c r="X618" s="73">
        <v>709.93344629334888</v>
      </c>
      <c r="Y618" s="76">
        <v>0</v>
      </c>
      <c r="Z618" s="72">
        <v>1898</v>
      </c>
      <c r="AA618" s="72">
        <v>586</v>
      </c>
      <c r="AB618" s="73">
        <v>3.2389078498293515</v>
      </c>
      <c r="AC618" s="73">
        <v>1312</v>
      </c>
      <c r="AD618" s="73">
        <v>1488.2280762404246</v>
      </c>
    </row>
    <row r="619" spans="1:30">
      <c r="A619" s="2">
        <v>618</v>
      </c>
      <c r="C619" s="2" t="s">
        <v>718</v>
      </c>
      <c r="D619" s="2" t="s">
        <v>2059</v>
      </c>
      <c r="E619" s="2" t="s">
        <v>804</v>
      </c>
      <c r="F619" s="35" t="s">
        <v>1373</v>
      </c>
      <c r="G619" s="74">
        <v>990.68798298870342</v>
      </c>
      <c r="H619" s="74">
        <v>28.339350180505413</v>
      </c>
      <c r="I619" s="74">
        <v>1632.2867391082095</v>
      </c>
      <c r="J619" s="74">
        <v>8.8255733148019431</v>
      </c>
      <c r="K619" s="75">
        <v>1.6476294929751076</v>
      </c>
      <c r="L619" s="75">
        <v>0.72039185614771273</v>
      </c>
      <c r="M619" s="86">
        <v>64.762949297510758</v>
      </c>
      <c r="N619" s="2" t="s">
        <v>715</v>
      </c>
      <c r="O619" s="2">
        <v>2</v>
      </c>
      <c r="P619" s="2">
        <v>4</v>
      </c>
      <c r="Q619" s="2">
        <v>6</v>
      </c>
      <c r="R619" s="2">
        <v>8</v>
      </c>
      <c r="S619" s="76">
        <v>0</v>
      </c>
      <c r="T619" s="72">
        <v>2128</v>
      </c>
      <c r="U619" s="72">
        <v>706</v>
      </c>
      <c r="V619" s="73">
        <v>3.0141643059490084</v>
      </c>
      <c r="W619" s="73">
        <v>1422</v>
      </c>
      <c r="X619" s="73">
        <v>1271.442519684058</v>
      </c>
      <c r="Y619" s="76">
        <v>0</v>
      </c>
      <c r="Z619" s="72">
        <v>2143</v>
      </c>
      <c r="AA619" s="72">
        <v>577</v>
      </c>
      <c r="AB619" s="73">
        <v>3.7140381282495669</v>
      </c>
      <c r="AC619" s="73">
        <v>1566</v>
      </c>
      <c r="AD619" s="73">
        <v>1776.3454019759945</v>
      </c>
    </row>
    <row r="620" spans="1:30">
      <c r="A620" s="2">
        <v>619</v>
      </c>
      <c r="B620" s="2" t="s">
        <v>972</v>
      </c>
      <c r="C620" s="2" t="s">
        <v>2009</v>
      </c>
      <c r="D620" s="2" t="s">
        <v>1374</v>
      </c>
      <c r="E620" s="2" t="s">
        <v>805</v>
      </c>
      <c r="F620" s="35" t="s">
        <v>1373</v>
      </c>
      <c r="G620" s="74"/>
      <c r="H620" s="74"/>
      <c r="I620" s="74"/>
      <c r="J620" s="74"/>
      <c r="K620" s="75"/>
      <c r="L620" s="75"/>
      <c r="M620" s="86"/>
      <c r="O620" s="2">
        <v>2</v>
      </c>
      <c r="P620" s="2">
        <v>4</v>
      </c>
      <c r="Q620" s="2">
        <v>6</v>
      </c>
      <c r="R620" s="2">
        <v>9</v>
      </c>
      <c r="S620" s="76">
        <v>0</v>
      </c>
      <c r="T620" s="72">
        <v>3337</v>
      </c>
      <c r="U620" s="72">
        <v>714</v>
      </c>
      <c r="V620" s="73">
        <v>4.6736694677871151</v>
      </c>
      <c r="W620" s="73">
        <v>2623</v>
      </c>
      <c r="X620" s="73">
        <v>2345.283916407373</v>
      </c>
      <c r="Y620" s="76">
        <v>0</v>
      </c>
      <c r="Z620" s="72">
        <v>2034</v>
      </c>
      <c r="AA620" s="72">
        <v>547</v>
      </c>
      <c r="AB620" s="73">
        <v>3.7184643510054847</v>
      </c>
      <c r="AC620" s="73">
        <v>1487</v>
      </c>
      <c r="AD620" s="73">
        <v>1686.7341077511519</v>
      </c>
    </row>
    <row r="621" spans="1:30">
      <c r="A621" s="2">
        <v>620</v>
      </c>
      <c r="C621" s="2" t="s">
        <v>2009</v>
      </c>
      <c r="D621" s="2" t="s">
        <v>1374</v>
      </c>
      <c r="E621" s="2" t="s">
        <v>805</v>
      </c>
      <c r="F621" s="35" t="s">
        <v>1373</v>
      </c>
      <c r="G621" s="74">
        <v>1917.8932522660371</v>
      </c>
      <c r="H621" s="74">
        <v>22.284382284382282</v>
      </c>
      <c r="I621" s="74">
        <v>1048.1118463766404</v>
      </c>
      <c r="J621" s="74">
        <v>60.930735930735935</v>
      </c>
      <c r="K621" s="75">
        <v>0.54649123205281158</v>
      </c>
      <c r="L621" s="75">
        <v>-0.87172974551424742</v>
      </c>
      <c r="M621" s="86">
        <v>-45.350876794718836</v>
      </c>
      <c r="N621" s="2" t="s">
        <v>715</v>
      </c>
      <c r="O621" s="2">
        <v>2</v>
      </c>
      <c r="P621" s="2">
        <v>4</v>
      </c>
      <c r="Q621" s="2">
        <v>6</v>
      </c>
      <c r="R621" s="2">
        <v>10</v>
      </c>
      <c r="S621" s="76">
        <v>0</v>
      </c>
      <c r="T621" s="72">
        <v>2346</v>
      </c>
      <c r="U621" s="72">
        <v>679</v>
      </c>
      <c r="V621" s="73">
        <v>3.4550810014727542</v>
      </c>
      <c r="W621" s="73">
        <v>1667</v>
      </c>
      <c r="X621" s="73">
        <v>1490.5025881247009</v>
      </c>
      <c r="Y621" s="76">
        <v>0</v>
      </c>
      <c r="Z621" s="72">
        <v>888</v>
      </c>
      <c r="AA621" s="72">
        <v>527</v>
      </c>
      <c r="AB621" s="73">
        <v>1.6850094876660342</v>
      </c>
      <c r="AC621" s="73">
        <v>361</v>
      </c>
      <c r="AD621" s="73">
        <v>409.48958500212899</v>
      </c>
    </row>
    <row r="622" spans="1:30">
      <c r="A622" s="2">
        <v>621</v>
      </c>
      <c r="B622" s="2" t="s">
        <v>394</v>
      </c>
      <c r="C622" s="2" t="s">
        <v>719</v>
      </c>
      <c r="D622" s="2" t="s">
        <v>2059</v>
      </c>
      <c r="E622" s="2" t="s">
        <v>806</v>
      </c>
      <c r="F622" s="35" t="s">
        <v>1376</v>
      </c>
      <c r="G622" s="74"/>
      <c r="H622" s="74"/>
      <c r="I622" s="74"/>
      <c r="J622" s="74"/>
      <c r="K622" s="75"/>
      <c r="L622" s="75"/>
      <c r="M622" s="86"/>
      <c r="O622" s="2">
        <v>2</v>
      </c>
      <c r="P622" s="2">
        <v>4</v>
      </c>
      <c r="Q622" s="2">
        <v>7</v>
      </c>
      <c r="R622" s="2">
        <v>1</v>
      </c>
      <c r="S622" s="76">
        <v>0</v>
      </c>
      <c r="T622" s="72">
        <v>1714</v>
      </c>
      <c r="U622" s="72">
        <v>760.5</v>
      </c>
      <c r="V622" s="73">
        <v>2.2537804076265613</v>
      </c>
      <c r="W622" s="73">
        <v>953.5</v>
      </c>
      <c r="X622" s="73">
        <v>852.54602146184902</v>
      </c>
      <c r="Y622" s="76">
        <v>0</v>
      </c>
      <c r="Z622" s="72">
        <v>1442</v>
      </c>
      <c r="AA622" s="72">
        <v>580</v>
      </c>
      <c r="AB622" s="73">
        <v>2.4862068965517241</v>
      </c>
      <c r="AC622" s="73">
        <v>862</v>
      </c>
      <c r="AD622" s="73">
        <v>977.78399521283995</v>
      </c>
    </row>
    <row r="623" spans="1:30">
      <c r="A623" s="2">
        <v>622</v>
      </c>
      <c r="C623" s="2" t="s">
        <v>719</v>
      </c>
      <c r="D623" s="2" t="s">
        <v>2059</v>
      </c>
      <c r="E623" s="2" t="s">
        <v>806</v>
      </c>
      <c r="F623" s="35" t="s">
        <v>1376</v>
      </c>
      <c r="G623" s="74">
        <v>747.03953951900871</v>
      </c>
      <c r="H623" s="74">
        <v>14.12327947336925</v>
      </c>
      <c r="I623" s="74">
        <v>955.09759161161401</v>
      </c>
      <c r="J623" s="74">
        <v>2.3752969121140102</v>
      </c>
      <c r="K623" s="75">
        <v>1.2785100936244502</v>
      </c>
      <c r="L623" s="75">
        <v>0.35446355046181166</v>
      </c>
      <c r="M623" s="86">
        <v>27.851009362445023</v>
      </c>
      <c r="N623" s="2" t="s">
        <v>715</v>
      </c>
      <c r="O623" s="2">
        <v>2</v>
      </c>
      <c r="P623" s="2">
        <v>4</v>
      </c>
      <c r="Q623" s="2">
        <v>7</v>
      </c>
      <c r="R623" s="2">
        <v>2</v>
      </c>
      <c r="S623" s="76">
        <v>0</v>
      </c>
      <c r="T623" s="72">
        <v>1469</v>
      </c>
      <c r="U623" s="72">
        <v>751.5</v>
      </c>
      <c r="V623" s="73">
        <v>1.9547571523619427</v>
      </c>
      <c r="W623" s="73">
        <v>717.5</v>
      </c>
      <c r="X623" s="73">
        <v>641.53305757616852</v>
      </c>
      <c r="Y623" s="76">
        <v>0</v>
      </c>
      <c r="Z623" s="72">
        <v>1404</v>
      </c>
      <c r="AA623" s="72">
        <v>582</v>
      </c>
      <c r="AB623" s="73">
        <v>2.4123711340206184</v>
      </c>
      <c r="AC623" s="73">
        <v>822</v>
      </c>
      <c r="AD623" s="73">
        <v>932.41118801038795</v>
      </c>
    </row>
    <row r="624" spans="1:30">
      <c r="A624" s="2">
        <v>623</v>
      </c>
      <c r="B624" s="2" t="s">
        <v>395</v>
      </c>
      <c r="C624" s="2" t="s">
        <v>719</v>
      </c>
      <c r="D624" s="2" t="s">
        <v>1377</v>
      </c>
      <c r="E624" s="2" t="s">
        <v>806</v>
      </c>
      <c r="F624" s="35" t="s">
        <v>1376</v>
      </c>
      <c r="G624" s="74"/>
      <c r="H624" s="74"/>
      <c r="I624" s="74"/>
      <c r="J624" s="74"/>
      <c r="K624" s="75"/>
      <c r="L624" s="75"/>
      <c r="M624" s="86"/>
      <c r="O624" s="2">
        <v>2</v>
      </c>
      <c r="P624" s="2">
        <v>4</v>
      </c>
      <c r="Q624" s="2">
        <v>7</v>
      </c>
      <c r="R624" s="2">
        <v>3</v>
      </c>
      <c r="S624" s="76">
        <v>0</v>
      </c>
      <c r="T624" s="72">
        <v>915</v>
      </c>
      <c r="U624" s="72">
        <v>744</v>
      </c>
      <c r="V624" s="73">
        <v>1.2298387096774193</v>
      </c>
      <c r="W624" s="73">
        <v>171</v>
      </c>
      <c r="X624" s="73">
        <v>152.89498654428547</v>
      </c>
      <c r="Y624" s="76">
        <v>0</v>
      </c>
      <c r="Z624" s="72">
        <v>811</v>
      </c>
      <c r="AA624" s="72">
        <v>611</v>
      </c>
      <c r="AB624" s="73">
        <v>1.3273322422258593</v>
      </c>
      <c r="AC624" s="73">
        <v>200</v>
      </c>
      <c r="AD624" s="73">
        <v>226.86403601225985</v>
      </c>
    </row>
    <row r="625" spans="1:30">
      <c r="A625" s="2">
        <v>624</v>
      </c>
      <c r="C625" s="2" t="s">
        <v>719</v>
      </c>
      <c r="D625" s="2" t="s">
        <v>1377</v>
      </c>
      <c r="E625" s="2" t="s">
        <v>806</v>
      </c>
      <c r="F625" s="35" t="s">
        <v>1376</v>
      </c>
      <c r="G625" s="74">
        <v>158.03619223217811</v>
      </c>
      <c r="H625" s="74">
        <v>3.2531824611032509</v>
      </c>
      <c r="I625" s="74">
        <v>202.47615214094191</v>
      </c>
      <c r="J625" s="74">
        <v>12.044817927170872</v>
      </c>
      <c r="K625" s="75">
        <v>1.2812011557673766</v>
      </c>
      <c r="L625" s="75">
        <v>0.35749700467630391</v>
      </c>
      <c r="M625" s="86">
        <v>28.120115576737664</v>
      </c>
      <c r="N625" s="2" t="s">
        <v>715</v>
      </c>
      <c r="O625" s="2">
        <v>2</v>
      </c>
      <c r="P625" s="2">
        <v>4</v>
      </c>
      <c r="Q625" s="2">
        <v>7</v>
      </c>
      <c r="R625" s="2">
        <v>4</v>
      </c>
      <c r="S625" s="76">
        <v>0</v>
      </c>
      <c r="T625" s="72">
        <v>932.5</v>
      </c>
      <c r="U625" s="72">
        <v>750</v>
      </c>
      <c r="V625" s="73">
        <v>1.2433333333333334</v>
      </c>
      <c r="W625" s="73">
        <v>182.5</v>
      </c>
      <c r="X625" s="73">
        <v>163.17739792007075</v>
      </c>
      <c r="Y625" s="76">
        <v>0</v>
      </c>
      <c r="Z625" s="72">
        <v>722</v>
      </c>
      <c r="AA625" s="72">
        <v>565</v>
      </c>
      <c r="AB625" s="73">
        <v>1.2778761061946902</v>
      </c>
      <c r="AC625" s="73">
        <v>157</v>
      </c>
      <c r="AD625" s="73">
        <v>178.08826826962397</v>
      </c>
    </row>
    <row r="626" spans="1:30">
      <c r="A626" s="2">
        <v>625</v>
      </c>
      <c r="B626" s="2" t="s">
        <v>396</v>
      </c>
      <c r="C626" s="2" t="s">
        <v>720</v>
      </c>
      <c r="D626" s="2" t="s">
        <v>2059</v>
      </c>
      <c r="E626" s="2" t="s">
        <v>1378</v>
      </c>
      <c r="F626" s="35" t="s">
        <v>1379</v>
      </c>
      <c r="G626" s="74"/>
      <c r="H626" s="74"/>
      <c r="I626" s="74"/>
      <c r="J626" s="74"/>
      <c r="K626" s="75"/>
      <c r="L626" s="75"/>
      <c r="M626" s="86"/>
      <c r="O626" s="2">
        <v>2</v>
      </c>
      <c r="P626" s="2">
        <v>4</v>
      </c>
      <c r="Q626" s="2">
        <v>7</v>
      </c>
      <c r="R626" s="2">
        <v>5</v>
      </c>
      <c r="S626" s="76">
        <v>0</v>
      </c>
      <c r="T626" s="72">
        <v>1644</v>
      </c>
      <c r="U626" s="72">
        <v>741</v>
      </c>
      <c r="V626" s="73">
        <v>2.2186234817813766</v>
      </c>
      <c r="W626" s="73">
        <v>903</v>
      </c>
      <c r="X626" s="73">
        <v>807.39282368122667</v>
      </c>
      <c r="Y626" s="76">
        <v>0</v>
      </c>
      <c r="Z626" s="72">
        <v>1406</v>
      </c>
      <c r="AA626" s="72">
        <v>570</v>
      </c>
      <c r="AB626" s="73">
        <v>2.4666666666666668</v>
      </c>
      <c r="AC626" s="73">
        <v>836</v>
      </c>
      <c r="AD626" s="73">
        <v>948.29167053124615</v>
      </c>
    </row>
    <row r="627" spans="1:30">
      <c r="A627" s="2">
        <v>626</v>
      </c>
      <c r="C627" s="2" t="s">
        <v>720</v>
      </c>
      <c r="D627" s="2" t="s">
        <v>2059</v>
      </c>
      <c r="E627" s="2" t="s">
        <v>1378</v>
      </c>
      <c r="F627" s="35" t="s">
        <v>1379</v>
      </c>
      <c r="G627" s="74">
        <v>781.46326455968119</v>
      </c>
      <c r="H627" s="74">
        <v>3.3180778032036602</v>
      </c>
      <c r="I627" s="74">
        <v>821.53139040939595</v>
      </c>
      <c r="J627" s="74">
        <v>15.429754918881603</v>
      </c>
      <c r="K627" s="75">
        <v>1.0512732045981603</v>
      </c>
      <c r="L627" s="75">
        <v>7.213764522640842E-2</v>
      </c>
      <c r="M627" s="86">
        <v>5.1273204598160245</v>
      </c>
      <c r="N627" s="2" t="s">
        <v>715</v>
      </c>
      <c r="O627" s="2">
        <v>2</v>
      </c>
      <c r="P627" s="2">
        <v>4</v>
      </c>
      <c r="Q627" s="2">
        <v>7</v>
      </c>
      <c r="R627" s="2">
        <v>6</v>
      </c>
      <c r="S627" s="76">
        <v>0</v>
      </c>
      <c r="T627" s="72">
        <v>1544</v>
      </c>
      <c r="U627" s="72">
        <v>699</v>
      </c>
      <c r="V627" s="73">
        <v>2.2088698140200287</v>
      </c>
      <c r="W627" s="73">
        <v>845</v>
      </c>
      <c r="X627" s="73">
        <v>755.53370543813571</v>
      </c>
      <c r="Y627" s="76">
        <v>0</v>
      </c>
      <c r="Z627" s="72">
        <v>1179</v>
      </c>
      <c r="AA627" s="72">
        <v>566.5</v>
      </c>
      <c r="AB627" s="73">
        <v>2.0812003530450132</v>
      </c>
      <c r="AC627" s="73">
        <v>612.5</v>
      </c>
      <c r="AD627" s="73">
        <v>694.77111028754575</v>
      </c>
    </row>
    <row r="628" spans="1:30">
      <c r="A628" s="2">
        <v>627</v>
      </c>
      <c r="B628" s="2" t="s">
        <v>397</v>
      </c>
      <c r="C628" s="2" t="s">
        <v>721</v>
      </c>
      <c r="D628" s="2" t="s">
        <v>2059</v>
      </c>
      <c r="E628" s="2" t="s">
        <v>807</v>
      </c>
      <c r="F628" s="35" t="s">
        <v>1375</v>
      </c>
      <c r="G628" s="74"/>
      <c r="H628" s="74"/>
      <c r="I628" s="74"/>
      <c r="J628" s="74"/>
      <c r="K628" s="75"/>
      <c r="L628" s="75"/>
      <c r="M628" s="86"/>
      <c r="O628" s="2">
        <v>2</v>
      </c>
      <c r="P628" s="2">
        <v>4</v>
      </c>
      <c r="Q628" s="2">
        <v>7</v>
      </c>
      <c r="R628" s="2">
        <v>7</v>
      </c>
      <c r="S628" s="76">
        <v>0</v>
      </c>
      <c r="T628" s="72">
        <v>2497</v>
      </c>
      <c r="U628" s="72">
        <v>734</v>
      </c>
      <c r="V628" s="73">
        <v>3.4019073569482288</v>
      </c>
      <c r="W628" s="73">
        <v>1763</v>
      </c>
      <c r="X628" s="73">
        <v>1576.3383700442998</v>
      </c>
      <c r="Y628" s="76">
        <v>0</v>
      </c>
      <c r="Z628" s="72">
        <v>1350.5</v>
      </c>
      <c r="AA628" s="72">
        <v>563.5</v>
      </c>
      <c r="AB628" s="73">
        <v>2.3966282165039927</v>
      </c>
      <c r="AC628" s="73">
        <v>787</v>
      </c>
      <c r="AD628" s="73">
        <v>892.70998170824248</v>
      </c>
    </row>
    <row r="629" spans="1:30">
      <c r="A629" s="2">
        <v>628</v>
      </c>
      <c r="C629" s="2" t="s">
        <v>721</v>
      </c>
      <c r="D629" s="2" t="s">
        <v>2059</v>
      </c>
      <c r="E629" s="2" t="s">
        <v>807</v>
      </c>
      <c r="F629" s="35" t="s">
        <v>1375</v>
      </c>
      <c r="G629" s="74">
        <v>1529.8439881711838</v>
      </c>
      <c r="H629" s="74">
        <v>3.0391583869082393</v>
      </c>
      <c r="I629" s="74">
        <v>1350.1245943179613</v>
      </c>
      <c r="J629" s="74">
        <v>33.879437093047677</v>
      </c>
      <c r="K629" s="75">
        <v>0.88252436507067378</v>
      </c>
      <c r="L629" s="75">
        <v>-0.1802919854764721</v>
      </c>
      <c r="M629" s="86">
        <v>-11.747563492932626</v>
      </c>
      <c r="N629" s="2" t="s">
        <v>715</v>
      </c>
      <c r="O629" s="2">
        <v>2</v>
      </c>
      <c r="P629" s="2">
        <v>4</v>
      </c>
      <c r="Q629" s="2">
        <v>7</v>
      </c>
      <c r="R629" s="2">
        <v>8</v>
      </c>
      <c r="S629" s="76">
        <v>0</v>
      </c>
      <c r="T629" s="72">
        <v>2387</v>
      </c>
      <c r="U629" s="72">
        <v>728</v>
      </c>
      <c r="V629" s="73">
        <v>3.2788461538461537</v>
      </c>
      <c r="W629" s="73">
        <v>1659</v>
      </c>
      <c r="X629" s="73">
        <v>1483.3496062980678</v>
      </c>
      <c r="Y629" s="76">
        <v>0</v>
      </c>
      <c r="Z629" s="72">
        <v>2154.5</v>
      </c>
      <c r="AA629" s="72">
        <v>561</v>
      </c>
      <c r="AB629" s="73">
        <v>3.8404634581105168</v>
      </c>
      <c r="AC629" s="73">
        <v>1593.5</v>
      </c>
      <c r="AD629" s="73">
        <v>1807.5392069276802</v>
      </c>
    </row>
    <row r="630" spans="1:30">
      <c r="A630" s="2">
        <v>629</v>
      </c>
      <c r="B630" s="2" t="s">
        <v>398</v>
      </c>
      <c r="C630" s="2" t="s">
        <v>721</v>
      </c>
      <c r="D630" s="2" t="s">
        <v>2059</v>
      </c>
      <c r="E630" s="2" t="s">
        <v>807</v>
      </c>
      <c r="F630" s="35" t="s">
        <v>1375</v>
      </c>
      <c r="G630" s="74"/>
      <c r="H630" s="74"/>
      <c r="I630" s="74"/>
      <c r="J630" s="74"/>
      <c r="K630" s="75"/>
      <c r="L630" s="75"/>
      <c r="M630" s="86"/>
      <c r="O630" s="2">
        <v>2</v>
      </c>
      <c r="P630" s="2">
        <v>4</v>
      </c>
      <c r="Q630" s="2">
        <v>7</v>
      </c>
      <c r="R630" s="2">
        <v>9</v>
      </c>
      <c r="S630" s="76">
        <v>0</v>
      </c>
      <c r="T630" s="72">
        <v>950</v>
      </c>
      <c r="U630" s="72">
        <v>685</v>
      </c>
      <c r="V630" s="73">
        <v>1.3868613138686132</v>
      </c>
      <c r="W630" s="73">
        <v>265</v>
      </c>
      <c r="X630" s="73">
        <v>236.94252300722601</v>
      </c>
      <c r="Y630" s="76">
        <v>0</v>
      </c>
      <c r="Z630" s="72">
        <v>743</v>
      </c>
      <c r="AA630" s="72">
        <v>537</v>
      </c>
      <c r="AB630" s="73">
        <v>1.3836126629422718</v>
      </c>
      <c r="AC630" s="73">
        <v>206</v>
      </c>
      <c r="AD630" s="73">
        <v>233.66995709262764</v>
      </c>
    </row>
    <row r="631" spans="1:30">
      <c r="A631" s="2">
        <v>630</v>
      </c>
      <c r="C631" s="2" t="s">
        <v>721</v>
      </c>
      <c r="D631" s="2" t="s">
        <v>2059</v>
      </c>
      <c r="E631" s="2" t="s">
        <v>807</v>
      </c>
      <c r="F631" s="35" t="s">
        <v>1375</v>
      </c>
      <c r="G631" s="74">
        <v>225.76598890311158</v>
      </c>
      <c r="H631" s="74">
        <v>4.9504950495049522</v>
      </c>
      <c r="I631" s="74">
        <v>212.96861380650893</v>
      </c>
      <c r="J631" s="74">
        <v>9.7203728362183774</v>
      </c>
      <c r="K631" s="75">
        <v>0.94331575292284309</v>
      </c>
      <c r="L631" s="75">
        <v>-8.4187334668282043E-2</v>
      </c>
      <c r="M631" s="86">
        <v>-5.6684247077156948</v>
      </c>
      <c r="N631" s="2" t="s">
        <v>715</v>
      </c>
      <c r="O631" s="2">
        <v>2</v>
      </c>
      <c r="P631" s="2">
        <v>4</v>
      </c>
      <c r="Q631" s="2">
        <v>7</v>
      </c>
      <c r="R631" s="2">
        <v>10</v>
      </c>
      <c r="S631" s="76">
        <v>0</v>
      </c>
      <c r="T631" s="72">
        <v>898</v>
      </c>
      <c r="U631" s="72">
        <v>658</v>
      </c>
      <c r="V631" s="73">
        <v>1.3647416413373861</v>
      </c>
      <c r="W631" s="73">
        <v>240</v>
      </c>
      <c r="X631" s="73">
        <v>214.58945479899714</v>
      </c>
      <c r="Y631" s="76">
        <v>0</v>
      </c>
      <c r="Z631" s="72">
        <v>691.5</v>
      </c>
      <c r="AA631" s="72">
        <v>522</v>
      </c>
      <c r="AB631" s="73">
        <v>1.3247126436781609</v>
      </c>
      <c r="AC631" s="73">
        <v>169.5</v>
      </c>
      <c r="AD631" s="73">
        <v>192.26727052039021</v>
      </c>
    </row>
    <row r="632" spans="1:30">
      <c r="A632" s="2">
        <v>631</v>
      </c>
      <c r="B632" s="2" t="s">
        <v>399</v>
      </c>
      <c r="C632" s="2" t="s">
        <v>722</v>
      </c>
      <c r="D632" s="2" t="s">
        <v>2059</v>
      </c>
      <c r="E632" s="2" t="s">
        <v>808</v>
      </c>
      <c r="F632" s="35" t="s">
        <v>1380</v>
      </c>
      <c r="G632" s="74"/>
      <c r="H632" s="74"/>
      <c r="I632" s="74"/>
      <c r="J632" s="74"/>
      <c r="K632" s="75"/>
      <c r="L632" s="75"/>
      <c r="M632" s="86"/>
      <c r="O632" s="2">
        <v>2</v>
      </c>
      <c r="P632" s="2">
        <v>4</v>
      </c>
      <c r="Q632" s="2">
        <v>8</v>
      </c>
      <c r="R632" s="2">
        <v>1</v>
      </c>
      <c r="S632" s="76">
        <v>0</v>
      </c>
      <c r="T632" s="72">
        <v>1653</v>
      </c>
      <c r="U632" s="72">
        <v>772</v>
      </c>
      <c r="V632" s="73">
        <v>2.1411917098445596</v>
      </c>
      <c r="W632" s="73">
        <v>881</v>
      </c>
      <c r="X632" s="73">
        <v>787.72212365798532</v>
      </c>
      <c r="Y632" s="76">
        <v>0</v>
      </c>
      <c r="Z632" s="72">
        <v>1368</v>
      </c>
      <c r="AA632" s="72">
        <v>592</v>
      </c>
      <c r="AB632" s="73">
        <v>2.310810810810811</v>
      </c>
      <c r="AC632" s="73">
        <v>776</v>
      </c>
      <c r="AD632" s="73">
        <v>880.2324597275682</v>
      </c>
    </row>
    <row r="633" spans="1:30">
      <c r="A633" s="2">
        <v>632</v>
      </c>
      <c r="C633" s="2" t="s">
        <v>722</v>
      </c>
      <c r="D633" s="2" t="s">
        <v>2059</v>
      </c>
      <c r="E633" s="2" t="s">
        <v>808</v>
      </c>
      <c r="F633" s="35" t="s">
        <v>1380</v>
      </c>
      <c r="G633" s="74">
        <v>887.8638692308507</v>
      </c>
      <c r="H633" s="74">
        <v>11.27895266868077</v>
      </c>
      <c r="I633" s="74">
        <v>952.82895125149139</v>
      </c>
      <c r="J633" s="74">
        <v>7.6190476190476222</v>
      </c>
      <c r="K633" s="75">
        <v>1.0731700931550683</v>
      </c>
      <c r="L633" s="75">
        <v>0.10187875559435206</v>
      </c>
      <c r="M633" s="86">
        <v>7.3170093155068265</v>
      </c>
      <c r="N633" s="2" t="s">
        <v>715</v>
      </c>
      <c r="O633" s="2">
        <v>2</v>
      </c>
      <c r="P633" s="2">
        <v>4</v>
      </c>
      <c r="Q633" s="2">
        <v>8</v>
      </c>
      <c r="R633" s="2">
        <v>2</v>
      </c>
      <c r="S633" s="76">
        <v>0</v>
      </c>
      <c r="T633" s="72">
        <v>1851</v>
      </c>
      <c r="U633" s="72">
        <v>746</v>
      </c>
      <c r="V633" s="73">
        <v>2.4812332439678286</v>
      </c>
      <c r="W633" s="73">
        <v>1105</v>
      </c>
      <c r="X633" s="73">
        <v>988.00561480371596</v>
      </c>
      <c r="Y633" s="76">
        <v>0</v>
      </c>
      <c r="Z633" s="72">
        <v>1501</v>
      </c>
      <c r="AA633" s="72">
        <v>597</v>
      </c>
      <c r="AB633" s="73">
        <v>2.5142378559463987</v>
      </c>
      <c r="AC633" s="73">
        <v>904</v>
      </c>
      <c r="AD633" s="73">
        <v>1025.4254427754145</v>
      </c>
    </row>
    <row r="634" spans="1:30">
      <c r="A634" s="2">
        <v>633</v>
      </c>
      <c r="B634" s="2" t="s">
        <v>400</v>
      </c>
      <c r="C634" s="2" t="s">
        <v>723</v>
      </c>
      <c r="D634" s="2" t="s">
        <v>2059</v>
      </c>
      <c r="E634" s="2" t="s">
        <v>1381</v>
      </c>
      <c r="F634" s="35" t="s">
        <v>1382</v>
      </c>
      <c r="G634" s="74"/>
      <c r="H634" s="74"/>
      <c r="I634" s="74"/>
      <c r="J634" s="74"/>
      <c r="K634" s="75"/>
      <c r="L634" s="75"/>
      <c r="M634" s="86"/>
      <c r="O634" s="2">
        <v>2</v>
      </c>
      <c r="P634" s="2">
        <v>4</v>
      </c>
      <c r="Q634" s="2">
        <v>8</v>
      </c>
      <c r="R634" s="2">
        <v>3</v>
      </c>
      <c r="S634" s="76">
        <v>0</v>
      </c>
      <c r="T634" s="72">
        <v>2795</v>
      </c>
      <c r="U634" s="72">
        <v>758</v>
      </c>
      <c r="V634" s="73">
        <v>3.687335092348285</v>
      </c>
      <c r="W634" s="73">
        <v>2037</v>
      </c>
      <c r="X634" s="73">
        <v>1821.3279976064882</v>
      </c>
      <c r="Y634" s="76">
        <v>0</v>
      </c>
      <c r="Z634" s="72">
        <v>1044</v>
      </c>
      <c r="AA634" s="72">
        <v>579.5</v>
      </c>
      <c r="AB634" s="73">
        <v>1.8015530629853322</v>
      </c>
      <c r="AC634" s="73">
        <v>464.5</v>
      </c>
      <c r="AD634" s="73">
        <v>526.89172363847354</v>
      </c>
    </row>
    <row r="635" spans="1:30">
      <c r="A635" s="2">
        <v>634</v>
      </c>
      <c r="C635" s="2" t="s">
        <v>723</v>
      </c>
      <c r="D635" s="2" t="s">
        <v>2059</v>
      </c>
      <c r="E635" s="2" t="s">
        <v>1381</v>
      </c>
      <c r="F635" s="35" t="s">
        <v>1382</v>
      </c>
      <c r="G635" s="74">
        <v>1574.5501245876417</v>
      </c>
      <c r="H635" s="74">
        <v>15.672913117546836</v>
      </c>
      <c r="I635" s="74">
        <v>534.26480480887199</v>
      </c>
      <c r="J635" s="74">
        <v>1.3800424628450114</v>
      </c>
      <c r="K635" s="75">
        <v>0.33931266872103572</v>
      </c>
      <c r="L635" s="75">
        <v>-1.559312798761822</v>
      </c>
      <c r="M635" s="86">
        <v>-66.068733127896422</v>
      </c>
      <c r="N635" s="2" t="s">
        <v>715</v>
      </c>
      <c r="O635" s="2">
        <v>2</v>
      </c>
      <c r="P635" s="2">
        <v>4</v>
      </c>
      <c r="Q635" s="2">
        <v>8</v>
      </c>
      <c r="R635" s="2">
        <v>4</v>
      </c>
      <c r="S635" s="76">
        <v>0</v>
      </c>
      <c r="T635" s="72">
        <v>2240</v>
      </c>
      <c r="U635" s="72">
        <v>755</v>
      </c>
      <c r="V635" s="73">
        <v>2.9668874172185431</v>
      </c>
      <c r="W635" s="73">
        <v>1485</v>
      </c>
      <c r="X635" s="73">
        <v>1327.7722515687949</v>
      </c>
      <c r="Y635" s="76">
        <v>0</v>
      </c>
      <c r="Z635" s="72">
        <v>1042.5</v>
      </c>
      <c r="AA635" s="72">
        <v>565</v>
      </c>
      <c r="AB635" s="73">
        <v>1.845132743362832</v>
      </c>
      <c r="AC635" s="73">
        <v>477.5</v>
      </c>
      <c r="AD635" s="73">
        <v>541.63788597927032</v>
      </c>
    </row>
    <row r="636" spans="1:30">
      <c r="A636" s="2">
        <v>635</v>
      </c>
      <c r="B636" s="2" t="s">
        <v>401</v>
      </c>
      <c r="C636" s="2" t="s">
        <v>724</v>
      </c>
      <c r="D636" s="2" t="s">
        <v>2059</v>
      </c>
      <c r="E636" s="2" t="s">
        <v>1383</v>
      </c>
      <c r="F636" s="35" t="s">
        <v>1384</v>
      </c>
      <c r="G636" s="74"/>
      <c r="H636" s="74"/>
      <c r="I636" s="74"/>
      <c r="J636" s="74"/>
      <c r="K636" s="75"/>
      <c r="L636" s="75"/>
      <c r="M636" s="86"/>
      <c r="O636" s="2">
        <v>2</v>
      </c>
      <c r="P636" s="2">
        <v>4</v>
      </c>
      <c r="Q636" s="2">
        <v>8</v>
      </c>
      <c r="R636" s="2">
        <v>5</v>
      </c>
      <c r="S636" s="76">
        <v>0</v>
      </c>
      <c r="T636" s="72">
        <v>1210</v>
      </c>
      <c r="U636" s="72">
        <v>761</v>
      </c>
      <c r="V636" s="73">
        <v>1.5900131406044677</v>
      </c>
      <c r="W636" s="73">
        <v>449</v>
      </c>
      <c r="X636" s="73">
        <v>401.46110501979047</v>
      </c>
      <c r="Y636" s="76">
        <v>0</v>
      </c>
      <c r="Z636" s="72">
        <v>745.5</v>
      </c>
      <c r="AA636" s="72">
        <v>599</v>
      </c>
      <c r="AB636" s="73">
        <v>1.2445742904841401</v>
      </c>
      <c r="AC636" s="73">
        <v>146.5</v>
      </c>
      <c r="AD636" s="73">
        <v>166.17790637898034</v>
      </c>
    </row>
    <row r="637" spans="1:30">
      <c r="A637" s="2">
        <v>636</v>
      </c>
      <c r="C637" s="2" t="s">
        <v>724</v>
      </c>
      <c r="D637" s="2" t="s">
        <v>2059</v>
      </c>
      <c r="E637" s="2" t="s">
        <v>1383</v>
      </c>
      <c r="F637" s="35" t="s">
        <v>1384</v>
      </c>
      <c r="G637" s="74">
        <v>478.13212897401547</v>
      </c>
      <c r="H637" s="74">
        <v>16.035530621785878</v>
      </c>
      <c r="I637" s="74">
        <v>915.11280526445319</v>
      </c>
      <c r="J637" s="74">
        <v>81.840718933994424</v>
      </c>
      <c r="K637" s="75">
        <v>1.9139328855145517</v>
      </c>
      <c r="L637" s="75">
        <v>0.93654024077850129</v>
      </c>
      <c r="M637" s="86">
        <v>91.393288551455171</v>
      </c>
      <c r="N637" s="2" t="s">
        <v>715</v>
      </c>
      <c r="O637" s="2">
        <v>2</v>
      </c>
      <c r="P637" s="2">
        <v>4</v>
      </c>
      <c r="Q637" s="2">
        <v>8</v>
      </c>
      <c r="R637" s="2">
        <v>6</v>
      </c>
      <c r="S637" s="76">
        <v>0</v>
      </c>
      <c r="T637" s="72">
        <v>1337.5</v>
      </c>
      <c r="U637" s="72">
        <v>717</v>
      </c>
      <c r="V637" s="73">
        <v>1.8654114365411436</v>
      </c>
      <c r="W637" s="73">
        <v>620.5</v>
      </c>
      <c r="X637" s="73">
        <v>554.80315292824048</v>
      </c>
      <c r="Y637" s="76">
        <v>0</v>
      </c>
      <c r="Z637" s="72">
        <v>2048</v>
      </c>
      <c r="AA637" s="72">
        <v>581</v>
      </c>
      <c r="AB637" s="73">
        <v>3.5249569707401034</v>
      </c>
      <c r="AC637" s="73">
        <v>1467</v>
      </c>
      <c r="AD637" s="73">
        <v>1664.0477041499259</v>
      </c>
    </row>
    <row r="638" spans="1:30">
      <c r="A638" s="2">
        <v>637</v>
      </c>
      <c r="B638" s="2" t="s">
        <v>402</v>
      </c>
      <c r="C638" s="2" t="s">
        <v>725</v>
      </c>
      <c r="D638" s="2" t="s">
        <v>2059</v>
      </c>
      <c r="E638" s="2" t="s">
        <v>1385</v>
      </c>
      <c r="F638" s="35" t="s">
        <v>1386</v>
      </c>
      <c r="G638" s="74"/>
      <c r="H638" s="74"/>
      <c r="I638" s="74"/>
      <c r="J638" s="74"/>
      <c r="K638" s="75"/>
      <c r="L638" s="75"/>
      <c r="M638" s="86"/>
      <c r="O638" s="2">
        <v>2</v>
      </c>
      <c r="P638" s="2">
        <v>4</v>
      </c>
      <c r="Q638" s="2">
        <v>8</v>
      </c>
      <c r="R638" s="2">
        <v>7</v>
      </c>
      <c r="S638" s="76">
        <v>0</v>
      </c>
      <c r="T638" s="72">
        <v>1307</v>
      </c>
      <c r="U638" s="72">
        <v>731</v>
      </c>
      <c r="V638" s="73">
        <v>1.7879616963064295</v>
      </c>
      <c r="W638" s="73">
        <v>576</v>
      </c>
      <c r="X638" s="73">
        <v>515.01469151759318</v>
      </c>
      <c r="Y638" s="76">
        <v>0</v>
      </c>
      <c r="Z638" s="72">
        <v>935</v>
      </c>
      <c r="AA638" s="72">
        <v>559</v>
      </c>
      <c r="AB638" s="73">
        <v>1.6726296958855098</v>
      </c>
      <c r="AC638" s="73">
        <v>376</v>
      </c>
      <c r="AD638" s="73">
        <v>426.50438770304851</v>
      </c>
    </row>
    <row r="639" spans="1:30">
      <c r="A639" s="2">
        <v>638</v>
      </c>
      <c r="C639" s="2" t="s">
        <v>725</v>
      </c>
      <c r="D639" s="2" t="s">
        <v>2059</v>
      </c>
      <c r="E639" s="2" t="s">
        <v>1385</v>
      </c>
      <c r="F639" s="35" t="s">
        <v>1386</v>
      </c>
      <c r="G639" s="74">
        <v>510.99113924011192</v>
      </c>
      <c r="H639" s="74">
        <v>0.78740157480316175</v>
      </c>
      <c r="I639" s="74">
        <v>600.33895529744257</v>
      </c>
      <c r="J639" s="74">
        <v>28.956069910250349</v>
      </c>
      <c r="K639" s="75">
        <v>1.1748519870426688</v>
      </c>
      <c r="L639" s="75">
        <v>0.23247901124971426</v>
      </c>
      <c r="M639" s="86">
        <v>17.485198704266885</v>
      </c>
      <c r="N639" s="2" t="s">
        <v>715</v>
      </c>
      <c r="O639" s="2">
        <v>2</v>
      </c>
      <c r="P639" s="2">
        <v>4</v>
      </c>
      <c r="Q639" s="2">
        <v>8</v>
      </c>
      <c r="R639" s="2">
        <v>8</v>
      </c>
      <c r="S639" s="76">
        <v>0</v>
      </c>
      <c r="T639" s="72">
        <v>1289</v>
      </c>
      <c r="U639" s="72">
        <v>722</v>
      </c>
      <c r="V639" s="73">
        <v>1.7853185595567866</v>
      </c>
      <c r="W639" s="73">
        <v>567</v>
      </c>
      <c r="X639" s="73">
        <v>506.96758696263072</v>
      </c>
      <c r="Y639" s="76">
        <v>0</v>
      </c>
      <c r="Z639" s="72">
        <v>1240.5</v>
      </c>
      <c r="AA639" s="72">
        <v>558</v>
      </c>
      <c r="AB639" s="73">
        <v>2.2231182795698925</v>
      </c>
      <c r="AC639" s="73">
        <v>682.5</v>
      </c>
      <c r="AD639" s="73">
        <v>774.17352289183668</v>
      </c>
    </row>
    <row r="640" spans="1:30">
      <c r="A640" s="2">
        <v>639</v>
      </c>
      <c r="B640" s="2" t="s">
        <v>403</v>
      </c>
      <c r="C640" s="2" t="s">
        <v>1220</v>
      </c>
      <c r="D640" s="2" t="s">
        <v>2059</v>
      </c>
      <c r="E640" s="2" t="s">
        <v>1221</v>
      </c>
      <c r="F640" s="35" t="s">
        <v>1222</v>
      </c>
      <c r="G640" s="74"/>
      <c r="H640" s="74"/>
      <c r="I640" s="74"/>
      <c r="J640" s="74"/>
      <c r="K640" s="75"/>
      <c r="L640" s="75"/>
      <c r="M640" s="86"/>
      <c r="O640" s="2">
        <v>2</v>
      </c>
      <c r="P640" s="2">
        <v>4</v>
      </c>
      <c r="Q640" s="2">
        <v>8</v>
      </c>
      <c r="R640" s="2">
        <v>9</v>
      </c>
      <c r="S640" s="76">
        <v>0</v>
      </c>
      <c r="T640" s="72">
        <v>1100.5</v>
      </c>
      <c r="U640" s="72">
        <v>707</v>
      </c>
      <c r="V640" s="73">
        <v>1.5565770862800565</v>
      </c>
      <c r="W640" s="73">
        <v>393.5</v>
      </c>
      <c r="X640" s="73">
        <v>351.83729359752238</v>
      </c>
      <c r="Y640" s="76">
        <v>0</v>
      </c>
      <c r="Z640" s="72">
        <v>837.5</v>
      </c>
      <c r="AA640" s="72">
        <v>536</v>
      </c>
      <c r="AB640" s="73">
        <v>1.5625</v>
      </c>
      <c r="AC640" s="73">
        <v>301.5</v>
      </c>
      <c r="AD640" s="73">
        <v>341.99753428848169</v>
      </c>
    </row>
    <row r="641" spans="1:30">
      <c r="A641" s="2">
        <v>640</v>
      </c>
      <c r="C641" s="2" t="s">
        <v>1220</v>
      </c>
      <c r="D641" s="2" t="s">
        <v>2059</v>
      </c>
      <c r="E641" s="2" t="s">
        <v>1221</v>
      </c>
      <c r="F641" s="35" t="s">
        <v>1222</v>
      </c>
      <c r="G641" s="74">
        <v>327.69597993263517</v>
      </c>
      <c r="H641" s="74">
        <v>7.3669849931787272</v>
      </c>
      <c r="I641" s="74">
        <v>277.0577039799723</v>
      </c>
      <c r="J641" s="74">
        <v>23.439099283520985</v>
      </c>
      <c r="K641" s="75">
        <v>0.84547178160967174</v>
      </c>
      <c r="L641" s="75">
        <v>-0.24217149070882341</v>
      </c>
      <c r="M641" s="86">
        <v>-15.452821839032824</v>
      </c>
      <c r="N641" s="2" t="s">
        <v>715</v>
      </c>
      <c r="O641" s="2">
        <v>2</v>
      </c>
      <c r="P641" s="2">
        <v>4</v>
      </c>
      <c r="Q641" s="2">
        <v>8</v>
      </c>
      <c r="R641" s="2">
        <v>10</v>
      </c>
      <c r="S641" s="76">
        <v>0</v>
      </c>
      <c r="T641" s="72">
        <v>1013.5</v>
      </c>
      <c r="U641" s="72">
        <v>674</v>
      </c>
      <c r="V641" s="73">
        <v>1.5037091988130564</v>
      </c>
      <c r="W641" s="73">
        <v>339.5</v>
      </c>
      <c r="X641" s="73">
        <v>303.55466626774802</v>
      </c>
      <c r="Y641" s="76">
        <v>0</v>
      </c>
      <c r="Z641" s="72">
        <v>694</v>
      </c>
      <c r="AA641" s="72">
        <v>507</v>
      </c>
      <c r="AB641" s="73">
        <v>1.3688362919132151</v>
      </c>
      <c r="AC641" s="73">
        <v>187</v>
      </c>
      <c r="AD641" s="73">
        <v>212.11787367146295</v>
      </c>
    </row>
    <row r="642" spans="1:30">
      <c r="A642" s="2">
        <v>641</v>
      </c>
      <c r="B642" s="2" t="s">
        <v>404</v>
      </c>
      <c r="C642" s="2" t="s">
        <v>1220</v>
      </c>
      <c r="D642" s="2" t="s">
        <v>1223</v>
      </c>
      <c r="E642" s="2" t="s">
        <v>1221</v>
      </c>
      <c r="F642" s="35" t="s">
        <v>1222</v>
      </c>
      <c r="G642" s="74"/>
      <c r="H642" s="74"/>
      <c r="I642" s="74"/>
      <c r="J642" s="74"/>
      <c r="K642" s="75"/>
      <c r="L642" s="75"/>
      <c r="M642" s="86"/>
      <c r="O642" s="2">
        <v>3</v>
      </c>
      <c r="P642" s="2">
        <v>1</v>
      </c>
      <c r="Q642" s="2">
        <v>1</v>
      </c>
      <c r="R642" s="2">
        <v>1</v>
      </c>
      <c r="S642" s="76">
        <v>0</v>
      </c>
      <c r="T642" s="72">
        <v>2385.5</v>
      </c>
      <c r="U642" s="72">
        <v>693</v>
      </c>
      <c r="V642" s="73">
        <v>3.4422799422799422</v>
      </c>
      <c r="W642" s="73">
        <v>1692.5</v>
      </c>
      <c r="X642" s="73">
        <v>1513.3027176970943</v>
      </c>
      <c r="Y642" s="76">
        <v>0</v>
      </c>
      <c r="Z642" s="72">
        <v>1335</v>
      </c>
      <c r="AA642" s="72">
        <v>506</v>
      </c>
      <c r="AB642" s="73">
        <v>2.6383399209486167</v>
      </c>
      <c r="AC642" s="73">
        <v>829</v>
      </c>
      <c r="AD642" s="73">
        <v>940.35142927081699</v>
      </c>
    </row>
    <row r="643" spans="1:30">
      <c r="A643" s="2">
        <v>642</v>
      </c>
      <c r="C643" s="2" t="s">
        <v>1220</v>
      </c>
      <c r="D643" s="2" t="s">
        <v>1223</v>
      </c>
      <c r="E643" s="2" t="s">
        <v>1221</v>
      </c>
      <c r="F643" s="35" t="s">
        <v>1222</v>
      </c>
      <c r="G643" s="74">
        <v>1601.3738064375161</v>
      </c>
      <c r="H643" s="74">
        <v>5.4997208263539976</v>
      </c>
      <c r="I643" s="74">
        <v>841.09841351545333</v>
      </c>
      <c r="J643" s="74">
        <v>11.800404585300067</v>
      </c>
      <c r="K643" s="75">
        <v>0.52523552598040579</v>
      </c>
      <c r="L643" s="75">
        <v>-0.92896359407472751</v>
      </c>
      <c r="M643" s="86">
        <v>-47.476447401959419</v>
      </c>
      <c r="N643" s="2" t="s">
        <v>715</v>
      </c>
      <c r="O643" s="2">
        <v>3</v>
      </c>
      <c r="P643" s="2">
        <v>1</v>
      </c>
      <c r="Q643" s="2">
        <v>1</v>
      </c>
      <c r="R643" s="2">
        <v>2</v>
      </c>
      <c r="S643" s="76">
        <v>0</v>
      </c>
      <c r="T643" s="72">
        <v>2592.5</v>
      </c>
      <c r="U643" s="72">
        <v>703</v>
      </c>
      <c r="V643" s="73">
        <v>3.6877667140825037</v>
      </c>
      <c r="W643" s="73">
        <v>1889.5</v>
      </c>
      <c r="X643" s="73">
        <v>1689.444895177938</v>
      </c>
      <c r="Y643" s="76">
        <v>0</v>
      </c>
      <c r="Z643" s="72">
        <v>1187</v>
      </c>
      <c r="AA643" s="72">
        <v>533</v>
      </c>
      <c r="AB643" s="73">
        <v>2.2270168855534709</v>
      </c>
      <c r="AC643" s="73">
        <v>654</v>
      </c>
      <c r="AD643" s="73">
        <v>741.84539776008967</v>
      </c>
    </row>
    <row r="644" spans="1:30">
      <c r="A644" s="2">
        <v>643</v>
      </c>
      <c r="B644" s="2" t="s">
        <v>405</v>
      </c>
      <c r="C644" s="2" t="s">
        <v>1220</v>
      </c>
      <c r="D644" s="2" t="s">
        <v>1224</v>
      </c>
      <c r="E644" s="2" t="s">
        <v>1221</v>
      </c>
      <c r="F644" s="35" t="s">
        <v>1222</v>
      </c>
      <c r="G644" s="74"/>
      <c r="H644" s="74"/>
      <c r="I644" s="74"/>
      <c r="J644" s="74"/>
      <c r="K644" s="75"/>
      <c r="L644" s="75"/>
      <c r="M644" s="86"/>
      <c r="O644" s="2">
        <v>3</v>
      </c>
      <c r="P644" s="2">
        <v>1</v>
      </c>
      <c r="Q644" s="2">
        <v>1</v>
      </c>
      <c r="R644" s="2">
        <v>3</v>
      </c>
      <c r="S644" s="76">
        <v>0</v>
      </c>
      <c r="T644" s="72">
        <v>1780</v>
      </c>
      <c r="U644" s="72">
        <v>698</v>
      </c>
      <c r="V644" s="73">
        <v>2.5501432664756445</v>
      </c>
      <c r="W644" s="73">
        <v>1082</v>
      </c>
      <c r="X644" s="73">
        <v>967.44079205214541</v>
      </c>
      <c r="Y644" s="76">
        <v>0</v>
      </c>
      <c r="Z644" s="72">
        <v>2439</v>
      </c>
      <c r="AA644" s="72">
        <v>544</v>
      </c>
      <c r="AB644" s="73">
        <v>4.4834558823529411</v>
      </c>
      <c r="AC644" s="73">
        <v>1895</v>
      </c>
      <c r="AD644" s="73">
        <v>2149.5367412161618</v>
      </c>
    </row>
    <row r="645" spans="1:30">
      <c r="A645" s="2">
        <v>644</v>
      </c>
      <c r="C645" s="2" t="s">
        <v>1220</v>
      </c>
      <c r="D645" s="2" t="s">
        <v>1224</v>
      </c>
      <c r="E645" s="2" t="s">
        <v>1221</v>
      </c>
      <c r="F645" s="35" t="s">
        <v>1222</v>
      </c>
      <c r="G645" s="74">
        <v>1853.0693544621731</v>
      </c>
      <c r="H645" s="74">
        <v>47.79252110977081</v>
      </c>
      <c r="I645" s="74">
        <v>2083.4625907275913</v>
      </c>
      <c r="J645" s="74">
        <v>3.1713624608683717</v>
      </c>
      <c r="K645" s="75">
        <v>1.124330606250993</v>
      </c>
      <c r="L645" s="75">
        <v>0.16906631835862493</v>
      </c>
      <c r="M645" s="86">
        <v>12.433060625099298</v>
      </c>
      <c r="N645" s="2" t="s">
        <v>715</v>
      </c>
      <c r="O645" s="2">
        <v>3</v>
      </c>
      <c r="P645" s="2">
        <v>1</v>
      </c>
      <c r="Q645" s="2">
        <v>1</v>
      </c>
      <c r="R645" s="2">
        <v>4</v>
      </c>
      <c r="S645" s="76">
        <v>0</v>
      </c>
      <c r="T645" s="72">
        <v>3779</v>
      </c>
      <c r="U645" s="72">
        <v>716</v>
      </c>
      <c r="V645" s="73">
        <v>5.277932960893855</v>
      </c>
      <c r="W645" s="73">
        <v>3063</v>
      </c>
      <c r="X645" s="73">
        <v>2738.6979168722009</v>
      </c>
      <c r="Y645" s="76">
        <v>0</v>
      </c>
      <c r="Z645" s="72">
        <v>2336.5</v>
      </c>
      <c r="AA645" s="72">
        <v>558</v>
      </c>
      <c r="AB645" s="73">
        <v>4.1872759856630823</v>
      </c>
      <c r="AC645" s="73">
        <v>1778.5</v>
      </c>
      <c r="AD645" s="73">
        <v>2017.3884402390206</v>
      </c>
    </row>
    <row r="646" spans="1:30">
      <c r="A646" s="2">
        <v>645</v>
      </c>
      <c r="B646" s="2" t="s">
        <v>406</v>
      </c>
      <c r="C646" s="2" t="s">
        <v>1225</v>
      </c>
      <c r="D646" s="2" t="s">
        <v>2059</v>
      </c>
      <c r="E646" s="2" t="s">
        <v>1226</v>
      </c>
      <c r="F646" s="35" t="s">
        <v>1227</v>
      </c>
      <c r="G646" s="74"/>
      <c r="H646" s="74"/>
      <c r="I646" s="74"/>
      <c r="J646" s="74"/>
      <c r="K646" s="75"/>
      <c r="L646" s="75"/>
      <c r="M646" s="86"/>
      <c r="O646" s="2">
        <v>3</v>
      </c>
      <c r="P646" s="2">
        <v>1</v>
      </c>
      <c r="Q646" s="2">
        <v>1</v>
      </c>
      <c r="R646" s="2">
        <v>5</v>
      </c>
      <c r="S646" s="76">
        <v>0</v>
      </c>
      <c r="T646" s="72">
        <v>1316</v>
      </c>
      <c r="U646" s="72">
        <v>694</v>
      </c>
      <c r="V646" s="73">
        <v>1.8962536023054755</v>
      </c>
      <c r="W646" s="73">
        <v>622</v>
      </c>
      <c r="X646" s="73">
        <v>556.14433702073427</v>
      </c>
      <c r="Y646" s="76">
        <v>0</v>
      </c>
      <c r="Z646" s="72">
        <v>1770</v>
      </c>
      <c r="AA646" s="72">
        <v>545</v>
      </c>
      <c r="AB646" s="73">
        <v>3.2477064220183487</v>
      </c>
      <c r="AC646" s="73">
        <v>1225</v>
      </c>
      <c r="AD646" s="73">
        <v>1389.5422205750915</v>
      </c>
    </row>
    <row r="647" spans="1:30">
      <c r="A647" s="2">
        <v>646</v>
      </c>
      <c r="C647" s="2" t="s">
        <v>1225</v>
      </c>
      <c r="D647" s="2" t="s">
        <v>2059</v>
      </c>
      <c r="E647" s="2" t="s">
        <v>1226</v>
      </c>
      <c r="F647" s="35" t="s">
        <v>1227</v>
      </c>
      <c r="G647" s="74">
        <v>817.22817369284735</v>
      </c>
      <c r="H647" s="74">
        <v>31.947483588621434</v>
      </c>
      <c r="I647" s="74">
        <v>1388.6914804400456</v>
      </c>
      <c r="J647" s="74">
        <v>6.1261997141105272E-2</v>
      </c>
      <c r="K647" s="75">
        <v>1.6992701978994436</v>
      </c>
      <c r="L647" s="75">
        <v>0.76491527110729973</v>
      </c>
      <c r="M647" s="86">
        <v>69.927019789944353</v>
      </c>
      <c r="N647" s="2" t="s">
        <v>715</v>
      </c>
      <c r="O647" s="2">
        <v>3</v>
      </c>
      <c r="P647" s="2">
        <v>1</v>
      </c>
      <c r="Q647" s="2">
        <v>1</v>
      </c>
      <c r="R647" s="2">
        <v>6</v>
      </c>
      <c r="S647" s="76">
        <v>0</v>
      </c>
      <c r="T647" s="72">
        <v>1934</v>
      </c>
      <c r="U647" s="72">
        <v>728</v>
      </c>
      <c r="V647" s="73">
        <v>2.6565934065934065</v>
      </c>
      <c r="W647" s="73">
        <v>1206</v>
      </c>
      <c r="X647" s="73">
        <v>1078.3120103649605</v>
      </c>
      <c r="Y647" s="76">
        <v>0</v>
      </c>
      <c r="Z647" s="72">
        <v>1768</v>
      </c>
      <c r="AA647" s="72">
        <v>544.5</v>
      </c>
      <c r="AB647" s="73">
        <v>3.2470156106519741</v>
      </c>
      <c r="AC647" s="73">
        <v>1223.5</v>
      </c>
      <c r="AD647" s="73">
        <v>1387.8407403049996</v>
      </c>
    </row>
    <row r="648" spans="1:30">
      <c r="A648" s="2">
        <v>647</v>
      </c>
      <c r="B648" s="2" t="s">
        <v>407</v>
      </c>
      <c r="C648" s="2" t="s">
        <v>1228</v>
      </c>
      <c r="D648" s="2" t="s">
        <v>2059</v>
      </c>
      <c r="E648" s="2" t="s">
        <v>1398</v>
      </c>
      <c r="F648" s="35" t="s">
        <v>1399</v>
      </c>
      <c r="G648" s="74"/>
      <c r="H648" s="74"/>
      <c r="I648" s="74"/>
      <c r="J648" s="74"/>
      <c r="K648" s="75"/>
      <c r="L648" s="75"/>
      <c r="M648" s="86"/>
      <c r="O648" s="2">
        <v>3</v>
      </c>
      <c r="P648" s="2">
        <v>1</v>
      </c>
      <c r="Q648" s="2">
        <v>1</v>
      </c>
      <c r="R648" s="2">
        <v>7</v>
      </c>
      <c r="S648" s="76">
        <v>0</v>
      </c>
      <c r="T648" s="72">
        <v>2246</v>
      </c>
      <c r="U648" s="72">
        <v>746</v>
      </c>
      <c r="V648" s="73">
        <v>3.0107238605898123</v>
      </c>
      <c r="W648" s="73">
        <v>1500</v>
      </c>
      <c r="X648" s="73">
        <v>1341.1840924937321</v>
      </c>
      <c r="Y648" s="76">
        <v>0</v>
      </c>
      <c r="Z648" s="72">
        <v>1850</v>
      </c>
      <c r="AA648" s="72">
        <v>581</v>
      </c>
      <c r="AB648" s="73">
        <v>3.1841652323580036</v>
      </c>
      <c r="AC648" s="73">
        <v>1269</v>
      </c>
      <c r="AD648" s="73">
        <v>1439.4523084977886</v>
      </c>
    </row>
    <row r="649" spans="1:30">
      <c r="A649" s="2">
        <v>648</v>
      </c>
      <c r="C649" s="2" t="s">
        <v>1228</v>
      </c>
      <c r="D649" s="2" t="s">
        <v>2059</v>
      </c>
      <c r="E649" s="2" t="s">
        <v>1398</v>
      </c>
      <c r="F649" s="35" t="s">
        <v>1399</v>
      </c>
      <c r="G649" s="74">
        <v>1932.646277283468</v>
      </c>
      <c r="H649" s="74">
        <v>30.603747397640525</v>
      </c>
      <c r="I649" s="74">
        <v>1628.316618477995</v>
      </c>
      <c r="J649" s="74">
        <v>11.598746081504705</v>
      </c>
      <c r="K649" s="75">
        <v>0.84253214756233641</v>
      </c>
      <c r="L649" s="75">
        <v>-0.24719636023211877</v>
      </c>
      <c r="M649" s="86">
        <v>-15.746785243766356</v>
      </c>
      <c r="N649" s="2" t="s">
        <v>715</v>
      </c>
      <c r="O649" s="2">
        <v>3</v>
      </c>
      <c r="P649" s="2">
        <v>1</v>
      </c>
      <c r="Q649" s="2">
        <v>1</v>
      </c>
      <c r="R649" s="2">
        <v>8</v>
      </c>
      <c r="S649" s="76">
        <v>0</v>
      </c>
      <c r="T649" s="72">
        <v>3603</v>
      </c>
      <c r="U649" s="72">
        <v>780</v>
      </c>
      <c r="V649" s="73">
        <v>4.6192307692307688</v>
      </c>
      <c r="W649" s="73">
        <v>2823</v>
      </c>
      <c r="X649" s="73">
        <v>2524.108462073204</v>
      </c>
      <c r="Y649" s="76">
        <v>0</v>
      </c>
      <c r="Z649" s="72">
        <v>2186</v>
      </c>
      <c r="AA649" s="72">
        <v>584</v>
      </c>
      <c r="AB649" s="73">
        <v>3.743150684931507</v>
      </c>
      <c r="AC649" s="73">
        <v>1602</v>
      </c>
      <c r="AD649" s="73">
        <v>1817.1809284582014</v>
      </c>
    </row>
    <row r="650" spans="1:30">
      <c r="A650" s="2">
        <v>649</v>
      </c>
      <c r="B650" s="2" t="s">
        <v>408</v>
      </c>
      <c r="C650" s="2" t="s">
        <v>1400</v>
      </c>
      <c r="D650" s="2" t="s">
        <v>1401</v>
      </c>
      <c r="E650" s="2" t="s">
        <v>1402</v>
      </c>
      <c r="F650" s="35" t="s">
        <v>1403</v>
      </c>
      <c r="G650" s="74"/>
      <c r="H650" s="74"/>
      <c r="I650" s="74"/>
      <c r="J650" s="74"/>
      <c r="K650" s="75"/>
      <c r="L650" s="75"/>
      <c r="M650" s="86"/>
      <c r="O650" s="2">
        <v>3</v>
      </c>
      <c r="P650" s="2">
        <v>1</v>
      </c>
      <c r="Q650" s="2">
        <v>1</v>
      </c>
      <c r="R650" s="2">
        <v>9</v>
      </c>
      <c r="S650" s="76">
        <v>0</v>
      </c>
      <c r="T650" s="72">
        <v>4418</v>
      </c>
      <c r="U650" s="72">
        <v>787.5</v>
      </c>
      <c r="V650" s="73">
        <v>5.6101587301587301</v>
      </c>
      <c r="W650" s="73">
        <v>3630.5</v>
      </c>
      <c r="X650" s="73">
        <v>3246.1125651989964</v>
      </c>
      <c r="Y650" s="76">
        <v>0</v>
      </c>
      <c r="Z650" s="72">
        <v>3468</v>
      </c>
      <c r="AA650" s="72">
        <v>646</v>
      </c>
      <c r="AB650" s="73">
        <v>5.3684210526315788</v>
      </c>
      <c r="AC650" s="73">
        <v>2822</v>
      </c>
      <c r="AD650" s="73">
        <v>3201.0515481329862</v>
      </c>
    </row>
    <row r="651" spans="1:30">
      <c r="A651" s="2">
        <v>650</v>
      </c>
      <c r="C651" s="2" t="s">
        <v>1400</v>
      </c>
      <c r="D651" s="2" t="s">
        <v>1401</v>
      </c>
      <c r="E651" s="2" t="s">
        <v>1402</v>
      </c>
      <c r="F651" s="35" t="s">
        <v>1403</v>
      </c>
      <c r="G651" s="74">
        <v>3055.8879547469687</v>
      </c>
      <c r="H651" s="74">
        <v>6.2248555336112954</v>
      </c>
      <c r="I651" s="74">
        <v>3839.6738095074979</v>
      </c>
      <c r="J651" s="74">
        <v>16.632200886262929</v>
      </c>
      <c r="K651" s="75">
        <v>1.2564838326428194</v>
      </c>
      <c r="L651" s="75">
        <v>0.32939210797456653</v>
      </c>
      <c r="M651" s="86">
        <v>25.648383264281943</v>
      </c>
      <c r="N651" s="2" t="s">
        <v>715</v>
      </c>
      <c r="O651" s="2">
        <v>3</v>
      </c>
      <c r="P651" s="2">
        <v>1</v>
      </c>
      <c r="Q651" s="2">
        <v>1</v>
      </c>
      <c r="R651" s="2">
        <v>10</v>
      </c>
      <c r="S651" s="76">
        <v>0</v>
      </c>
      <c r="T651" s="72">
        <v>3989</v>
      </c>
      <c r="U651" s="72">
        <v>784</v>
      </c>
      <c r="V651" s="73">
        <v>5.0880102040816331</v>
      </c>
      <c r="W651" s="73">
        <v>3205</v>
      </c>
      <c r="X651" s="73">
        <v>2865.663344294941</v>
      </c>
      <c r="Y651" s="76">
        <v>0</v>
      </c>
      <c r="Z651" s="72">
        <v>4672.5</v>
      </c>
      <c r="AA651" s="72">
        <v>724.5</v>
      </c>
      <c r="AB651" s="73">
        <v>6.4492753623188408</v>
      </c>
      <c r="AC651" s="73">
        <v>3948</v>
      </c>
      <c r="AD651" s="73">
        <v>4478.2960708820092</v>
      </c>
    </row>
    <row r="652" spans="1:30">
      <c r="A652" s="36">
        <v>651</v>
      </c>
      <c r="B652" s="36" t="s">
        <v>409</v>
      </c>
      <c r="C652" s="36" t="s">
        <v>1404</v>
      </c>
      <c r="D652" s="36" t="s">
        <v>2059</v>
      </c>
      <c r="E652" s="36" t="s">
        <v>1392</v>
      </c>
      <c r="F652" s="35" t="s">
        <v>1405</v>
      </c>
      <c r="G652" s="74"/>
      <c r="H652" s="74"/>
      <c r="I652" s="74"/>
      <c r="J652" s="74"/>
      <c r="K652" s="75"/>
      <c r="L652" s="75"/>
      <c r="M652" s="86"/>
      <c r="S652" s="76"/>
      <c r="T652" s="72"/>
      <c r="U652" s="72"/>
      <c r="V652" s="73"/>
      <c r="W652" s="73"/>
      <c r="X652" s="73"/>
      <c r="Y652" s="76"/>
      <c r="Z652" s="72"/>
      <c r="AA652" s="72"/>
      <c r="AB652" s="73"/>
      <c r="AC652" s="73"/>
      <c r="AD652" s="73"/>
    </row>
    <row r="653" spans="1:30">
      <c r="A653" s="36">
        <v>652</v>
      </c>
      <c r="B653" s="36"/>
      <c r="C653" s="36" t="s">
        <v>1404</v>
      </c>
      <c r="D653" s="36" t="s">
        <v>2059</v>
      </c>
      <c r="E653" s="36" t="s">
        <v>1392</v>
      </c>
      <c r="F653" s="35" t="s">
        <v>1405</v>
      </c>
      <c r="G653" s="74"/>
      <c r="H653" s="74"/>
      <c r="I653" s="74"/>
      <c r="J653" s="74"/>
      <c r="K653" s="75"/>
      <c r="L653" s="75"/>
      <c r="M653" s="86"/>
      <c r="S653" s="76"/>
      <c r="T653" s="72"/>
      <c r="U653" s="72"/>
      <c r="V653" s="73"/>
      <c r="W653" s="73"/>
      <c r="X653" s="73"/>
      <c r="Y653" s="76"/>
      <c r="Z653" s="72"/>
      <c r="AA653" s="72"/>
      <c r="AB653" s="73"/>
      <c r="AC653" s="73"/>
      <c r="AD653" s="73"/>
    </row>
    <row r="654" spans="1:30">
      <c r="A654" s="2">
        <v>653</v>
      </c>
      <c r="B654" s="2" t="s">
        <v>410</v>
      </c>
      <c r="C654" s="2" t="s">
        <v>1406</v>
      </c>
      <c r="D654" s="2" t="s">
        <v>1407</v>
      </c>
      <c r="E654" s="2" t="s">
        <v>1408</v>
      </c>
      <c r="F654" s="35" t="s">
        <v>1409</v>
      </c>
      <c r="G654" s="74"/>
      <c r="H654" s="74"/>
      <c r="I654" s="74"/>
      <c r="J654" s="74"/>
      <c r="K654" s="75"/>
      <c r="L654" s="75"/>
      <c r="M654" s="86"/>
      <c r="O654" s="2">
        <v>3</v>
      </c>
      <c r="P654" s="2">
        <v>1</v>
      </c>
      <c r="Q654" s="2">
        <v>2</v>
      </c>
      <c r="R654" s="2">
        <v>3</v>
      </c>
      <c r="S654" s="76">
        <v>0</v>
      </c>
      <c r="T654" s="72">
        <v>2698</v>
      </c>
      <c r="U654" s="72">
        <v>701</v>
      </c>
      <c r="V654" s="73">
        <v>3.8487874465049927</v>
      </c>
      <c r="W654" s="73">
        <v>1997</v>
      </c>
      <c r="X654" s="73">
        <v>1785.5630884733221</v>
      </c>
      <c r="Y654" s="76">
        <v>0</v>
      </c>
      <c r="Z654" s="72">
        <v>2552.5</v>
      </c>
      <c r="AA654" s="72">
        <v>571</v>
      </c>
      <c r="AB654" s="73">
        <v>4.470227670753065</v>
      </c>
      <c r="AC654" s="73">
        <v>1981.5</v>
      </c>
      <c r="AD654" s="73">
        <v>2247.6554367914646</v>
      </c>
    </row>
    <row r="655" spans="1:30">
      <c r="A655" s="2">
        <v>654</v>
      </c>
      <c r="C655" s="2" t="s">
        <v>1406</v>
      </c>
      <c r="D655" s="2" t="s">
        <v>1407</v>
      </c>
      <c r="E655" s="2" t="s">
        <v>1408</v>
      </c>
      <c r="F655" s="35" t="s">
        <v>1409</v>
      </c>
      <c r="G655" s="74">
        <v>1587.5149041484142</v>
      </c>
      <c r="H655" s="74">
        <v>12.475359053787672</v>
      </c>
      <c r="I655" s="74">
        <v>1848.6583134549023</v>
      </c>
      <c r="J655" s="74">
        <v>21.583064887252661</v>
      </c>
      <c r="K655" s="75">
        <v>1.1644982410080569</v>
      </c>
      <c r="L655" s="75">
        <v>0.21970846033807068</v>
      </c>
      <c r="M655" s="86">
        <v>16.449824100805689</v>
      </c>
      <c r="N655" s="2" t="s">
        <v>715</v>
      </c>
      <c r="O655" s="2">
        <v>3</v>
      </c>
      <c r="P655" s="2">
        <v>1</v>
      </c>
      <c r="Q655" s="2">
        <v>2</v>
      </c>
      <c r="R655" s="2">
        <v>4</v>
      </c>
      <c r="S655" s="76">
        <v>0</v>
      </c>
      <c r="T655" s="72">
        <v>2242.5</v>
      </c>
      <c r="U655" s="72">
        <v>688.5</v>
      </c>
      <c r="V655" s="73">
        <v>3.2570806100217866</v>
      </c>
      <c r="W655" s="73">
        <v>1554</v>
      </c>
      <c r="X655" s="73">
        <v>1389.4667198235065</v>
      </c>
      <c r="Y655" s="76">
        <v>0</v>
      </c>
      <c r="Z655" s="72">
        <v>1838</v>
      </c>
      <c r="AA655" s="72">
        <v>560</v>
      </c>
      <c r="AB655" s="73">
        <v>3.282142857142857</v>
      </c>
      <c r="AC655" s="73">
        <v>1278</v>
      </c>
      <c r="AD655" s="73">
        <v>1449.6611901183403</v>
      </c>
    </row>
    <row r="656" spans="1:30">
      <c r="A656" s="2">
        <v>655</v>
      </c>
      <c r="B656" s="2" t="s">
        <v>411</v>
      </c>
      <c r="C656" s="2" t="s">
        <v>1410</v>
      </c>
      <c r="D656" s="2" t="s">
        <v>2059</v>
      </c>
      <c r="E656" s="2" t="s">
        <v>1411</v>
      </c>
      <c r="F656" s="35" t="s">
        <v>1412</v>
      </c>
      <c r="G656" s="74"/>
      <c r="H656" s="74"/>
      <c r="I656" s="74"/>
      <c r="J656" s="74"/>
      <c r="K656" s="75"/>
      <c r="L656" s="75"/>
      <c r="M656" s="86"/>
      <c r="O656" s="2">
        <v>3</v>
      </c>
      <c r="P656" s="2">
        <v>1</v>
      </c>
      <c r="Q656" s="2">
        <v>2</v>
      </c>
      <c r="R656" s="2">
        <v>5</v>
      </c>
      <c r="S656" s="76">
        <v>0</v>
      </c>
      <c r="T656" s="72">
        <v>1593.5</v>
      </c>
      <c r="U656" s="72">
        <v>682.5</v>
      </c>
      <c r="V656" s="73">
        <v>2.3347985347985349</v>
      </c>
      <c r="W656" s="73">
        <v>911</v>
      </c>
      <c r="X656" s="73">
        <v>814.54580550786</v>
      </c>
      <c r="Y656" s="76">
        <v>0</v>
      </c>
      <c r="Z656" s="72">
        <v>1550</v>
      </c>
      <c r="AA656" s="72">
        <v>553</v>
      </c>
      <c r="AB656" s="73">
        <v>2.8028933092224233</v>
      </c>
      <c r="AC656" s="73">
        <v>997</v>
      </c>
      <c r="AD656" s="73">
        <v>1130.9172195211154</v>
      </c>
    </row>
    <row r="657" spans="1:30">
      <c r="A657" s="2">
        <v>656</v>
      </c>
      <c r="C657" s="2" t="s">
        <v>1410</v>
      </c>
      <c r="D657" s="2" t="s">
        <v>2059</v>
      </c>
      <c r="E657" s="2" t="s">
        <v>1411</v>
      </c>
      <c r="F657" s="35" t="s">
        <v>1412</v>
      </c>
      <c r="G657" s="74">
        <v>1017.7351955206603</v>
      </c>
      <c r="H657" s="74">
        <v>19.964858335163623</v>
      </c>
      <c r="I657" s="74">
        <v>910.00836445417735</v>
      </c>
      <c r="J657" s="74">
        <v>24.275475225927078</v>
      </c>
      <c r="K657" s="75">
        <v>0.8941504317226926</v>
      </c>
      <c r="L657" s="75">
        <v>-0.16141052428078817</v>
      </c>
      <c r="M657" s="86">
        <v>-10.584956827730746</v>
      </c>
      <c r="N657" s="2" t="s">
        <v>715</v>
      </c>
      <c r="O657" s="2">
        <v>3</v>
      </c>
      <c r="P657" s="2">
        <v>1</v>
      </c>
      <c r="Q657" s="2">
        <v>2</v>
      </c>
      <c r="R657" s="2">
        <v>6</v>
      </c>
      <c r="S657" s="76">
        <v>0</v>
      </c>
      <c r="T657" s="72">
        <v>2077.5</v>
      </c>
      <c r="U657" s="72">
        <v>712</v>
      </c>
      <c r="V657" s="73">
        <v>2.9178370786516852</v>
      </c>
      <c r="W657" s="73">
        <v>1365.5</v>
      </c>
      <c r="X657" s="73">
        <v>1220.9245855334607</v>
      </c>
      <c r="Y657" s="76">
        <v>0</v>
      </c>
      <c r="Z657" s="72">
        <v>1134.5</v>
      </c>
      <c r="AA657" s="72">
        <v>527</v>
      </c>
      <c r="AB657" s="73">
        <v>2.1527514231499052</v>
      </c>
      <c r="AC657" s="73">
        <v>607.5</v>
      </c>
      <c r="AD657" s="73">
        <v>689.09950938723932</v>
      </c>
    </row>
    <row r="658" spans="1:30">
      <c r="A658" s="2">
        <v>657</v>
      </c>
      <c r="B658" s="2" t="s">
        <v>412</v>
      </c>
      <c r="C658" s="2" t="s">
        <v>1413</v>
      </c>
      <c r="D658" s="2" t="s">
        <v>2059</v>
      </c>
      <c r="E658" s="2" t="s">
        <v>1414</v>
      </c>
      <c r="F658" s="35" t="s">
        <v>1415</v>
      </c>
      <c r="G658" s="74"/>
      <c r="H658" s="74"/>
      <c r="I658" s="74"/>
      <c r="J658" s="74"/>
      <c r="K658" s="75"/>
      <c r="L658" s="75"/>
      <c r="M658" s="86"/>
      <c r="O658" s="2">
        <v>3</v>
      </c>
      <c r="P658" s="2">
        <v>1</v>
      </c>
      <c r="Q658" s="2">
        <v>2</v>
      </c>
      <c r="R658" s="2">
        <v>7</v>
      </c>
      <c r="S658" s="76">
        <v>0</v>
      </c>
      <c r="T658" s="72">
        <v>3090</v>
      </c>
      <c r="U658" s="72">
        <v>735</v>
      </c>
      <c r="V658" s="73">
        <v>4.204081632653061</v>
      </c>
      <c r="W658" s="73">
        <v>2355</v>
      </c>
      <c r="X658" s="73">
        <v>2105.6590252151595</v>
      </c>
      <c r="Y658" s="76">
        <v>0</v>
      </c>
      <c r="Z658" s="72">
        <v>2767</v>
      </c>
      <c r="AA658" s="72">
        <v>578</v>
      </c>
      <c r="AB658" s="73">
        <v>4.7871972318339102</v>
      </c>
      <c r="AC658" s="73">
        <v>2189</v>
      </c>
      <c r="AD658" s="73">
        <v>2483.026874154184</v>
      </c>
    </row>
    <row r="659" spans="1:30">
      <c r="A659" s="2">
        <v>658</v>
      </c>
      <c r="C659" s="2" t="s">
        <v>1413</v>
      </c>
      <c r="D659" s="2" t="s">
        <v>2059</v>
      </c>
      <c r="E659" s="2" t="s">
        <v>1414</v>
      </c>
      <c r="F659" s="35" t="s">
        <v>1415</v>
      </c>
      <c r="G659" s="74">
        <v>2068.9999933536642</v>
      </c>
      <c r="H659" s="74">
        <v>1.7718236819360418</v>
      </c>
      <c r="I659" s="74">
        <v>1971.1648929015228</v>
      </c>
      <c r="J659" s="74">
        <v>25.967486692562218</v>
      </c>
      <c r="K659" s="75">
        <v>0.95271382273251748</v>
      </c>
      <c r="L659" s="75">
        <v>-6.9885174064908795E-2</v>
      </c>
      <c r="M659" s="86">
        <v>-4.7286177267482481</v>
      </c>
      <c r="N659" s="2" t="s">
        <v>715</v>
      </c>
      <c r="O659" s="2">
        <v>3</v>
      </c>
      <c r="P659" s="2">
        <v>1</v>
      </c>
      <c r="Q659" s="2">
        <v>2</v>
      </c>
      <c r="R659" s="2">
        <v>8</v>
      </c>
      <c r="S659" s="76">
        <v>0</v>
      </c>
      <c r="T659" s="72">
        <v>3033</v>
      </c>
      <c r="U659" s="72">
        <v>760</v>
      </c>
      <c r="V659" s="73">
        <v>3.9907894736842104</v>
      </c>
      <c r="W659" s="73">
        <v>2273</v>
      </c>
      <c r="X659" s="73">
        <v>2032.3409614921686</v>
      </c>
      <c r="Y659" s="76">
        <v>0</v>
      </c>
      <c r="Z659" s="72">
        <v>1851.5</v>
      </c>
      <c r="AA659" s="72">
        <v>565</v>
      </c>
      <c r="AB659" s="73">
        <v>3.2769911504424778</v>
      </c>
      <c r="AC659" s="73">
        <v>1286.5</v>
      </c>
      <c r="AD659" s="73">
        <v>1459.3029116488615</v>
      </c>
    </row>
    <row r="660" spans="1:30">
      <c r="A660" s="2">
        <v>659</v>
      </c>
      <c r="B660" s="2" t="s">
        <v>413</v>
      </c>
      <c r="C660" s="2" t="s">
        <v>726</v>
      </c>
      <c r="D660" s="2" t="s">
        <v>1969</v>
      </c>
      <c r="E660" s="2" t="s">
        <v>809</v>
      </c>
      <c r="F660" s="35" t="s">
        <v>1416</v>
      </c>
      <c r="G660" s="74"/>
      <c r="H660" s="74"/>
      <c r="I660" s="74"/>
      <c r="J660" s="74"/>
      <c r="K660" s="75"/>
      <c r="L660" s="75"/>
      <c r="M660" s="86"/>
      <c r="O660" s="2">
        <v>3</v>
      </c>
      <c r="P660" s="2">
        <v>1</v>
      </c>
      <c r="Q660" s="2">
        <v>2</v>
      </c>
      <c r="R660" s="2">
        <v>9</v>
      </c>
      <c r="S660" s="76">
        <v>0</v>
      </c>
      <c r="T660" s="72">
        <v>2989.5</v>
      </c>
      <c r="U660" s="72">
        <v>795</v>
      </c>
      <c r="V660" s="73">
        <v>3.7603773584905662</v>
      </c>
      <c r="W660" s="73">
        <v>2194.5</v>
      </c>
      <c r="X660" s="73">
        <v>1962.15232731833</v>
      </c>
      <c r="Y660" s="76">
        <v>0</v>
      </c>
      <c r="Z660" s="72">
        <v>1488.5</v>
      </c>
      <c r="AA660" s="72">
        <v>607</v>
      </c>
      <c r="AB660" s="73">
        <v>2.4522240527182868</v>
      </c>
      <c r="AC660" s="73">
        <v>881.5</v>
      </c>
      <c r="AD660" s="73">
        <v>999.9032387240353</v>
      </c>
    </row>
    <row r="661" spans="1:30">
      <c r="A661" s="2">
        <v>660</v>
      </c>
      <c r="C661" s="2" t="s">
        <v>726</v>
      </c>
      <c r="D661" s="2" t="s">
        <v>1969</v>
      </c>
      <c r="E661" s="2" t="s">
        <v>809</v>
      </c>
      <c r="F661" s="35" t="s">
        <v>1416</v>
      </c>
      <c r="G661" s="74">
        <v>2431.1196983269715</v>
      </c>
      <c r="H661" s="74">
        <v>19.290180213313715</v>
      </c>
      <c r="I661" s="74">
        <v>2154.6411820264379</v>
      </c>
      <c r="J661" s="74">
        <v>53.593050802842846</v>
      </c>
      <c r="K661" s="75">
        <v>0.88627523503231931</v>
      </c>
      <c r="L661" s="75">
        <v>-0.17417329390313421</v>
      </c>
      <c r="M661" s="86">
        <v>-11.372476496768066</v>
      </c>
      <c r="N661" s="2" t="s">
        <v>715</v>
      </c>
      <c r="O661" s="2">
        <v>3</v>
      </c>
      <c r="P661" s="2">
        <v>1</v>
      </c>
      <c r="Q661" s="2">
        <v>2</v>
      </c>
      <c r="R661" s="2">
        <v>10</v>
      </c>
      <c r="S661" s="76">
        <v>0</v>
      </c>
      <c r="T661" s="72">
        <v>4042.5</v>
      </c>
      <c r="U661" s="72">
        <v>799</v>
      </c>
      <c r="V661" s="73">
        <v>5.0594493116395496</v>
      </c>
      <c r="W661" s="73">
        <v>3243.5</v>
      </c>
      <c r="X661" s="73">
        <v>2900.0870693356133</v>
      </c>
      <c r="Y661" s="76">
        <v>0</v>
      </c>
      <c r="Z661" s="72">
        <v>3610.5</v>
      </c>
      <c r="AA661" s="72">
        <v>693</v>
      </c>
      <c r="AB661" s="73">
        <v>5.2099567099567103</v>
      </c>
      <c r="AC661" s="73">
        <v>2917.5</v>
      </c>
      <c r="AD661" s="73">
        <v>3309.3791253288405</v>
      </c>
    </row>
    <row r="662" spans="1:30">
      <c r="A662" s="2">
        <v>661</v>
      </c>
      <c r="B662" s="2" t="s">
        <v>414</v>
      </c>
      <c r="C662" s="2" t="s">
        <v>1417</v>
      </c>
      <c r="D662" s="2" t="s">
        <v>2059</v>
      </c>
      <c r="E662" s="2" t="s">
        <v>1418</v>
      </c>
      <c r="F662" s="35" t="s">
        <v>1419</v>
      </c>
      <c r="G662" s="74"/>
      <c r="H662" s="74"/>
      <c r="I662" s="74"/>
      <c r="J662" s="74"/>
      <c r="K662" s="75"/>
      <c r="L662" s="75"/>
      <c r="M662" s="86"/>
      <c r="O662" s="2">
        <v>3</v>
      </c>
      <c r="P662" s="2">
        <v>1</v>
      </c>
      <c r="Q662" s="2">
        <v>3</v>
      </c>
      <c r="R662" s="2">
        <v>1</v>
      </c>
      <c r="S662" s="76">
        <v>0</v>
      </c>
      <c r="T662" s="72">
        <v>4181.5</v>
      </c>
      <c r="U662" s="72">
        <v>694</v>
      </c>
      <c r="V662" s="73">
        <v>6.0252161383285303</v>
      </c>
      <c r="W662" s="73">
        <v>3487.5</v>
      </c>
      <c r="X662" s="73">
        <v>3118.253015047927</v>
      </c>
      <c r="Y662" s="76">
        <v>0</v>
      </c>
      <c r="Z662" s="72">
        <v>2710</v>
      </c>
      <c r="AA662" s="72">
        <v>520.5</v>
      </c>
      <c r="AB662" s="73">
        <v>5.2065321805955813</v>
      </c>
      <c r="AC662" s="73">
        <v>2189.5</v>
      </c>
      <c r="AD662" s="73">
        <v>2483.5940342442145</v>
      </c>
    </row>
    <row r="663" spans="1:30">
      <c r="A663" s="2">
        <v>662</v>
      </c>
      <c r="C663" s="2" t="s">
        <v>1417</v>
      </c>
      <c r="D663" s="2" t="s">
        <v>2059</v>
      </c>
      <c r="E663" s="2" t="s">
        <v>1418</v>
      </c>
      <c r="F663" s="35" t="s">
        <v>1419</v>
      </c>
      <c r="G663" s="74">
        <v>2898.0752931968727</v>
      </c>
      <c r="H663" s="74">
        <v>7.5973775549556466</v>
      </c>
      <c r="I663" s="74">
        <v>2216.1780517947632</v>
      </c>
      <c r="J663" s="74">
        <v>12.066538707613567</v>
      </c>
      <c r="K663" s="75">
        <v>0.76470685802993499</v>
      </c>
      <c r="L663" s="75">
        <v>-0.38702128239702704</v>
      </c>
      <c r="M663" s="86">
        <v>-23.529314197006499</v>
      </c>
      <c r="N663" s="2" t="s">
        <v>715</v>
      </c>
      <c r="O663" s="2">
        <v>3</v>
      </c>
      <c r="P663" s="2">
        <v>1</v>
      </c>
      <c r="Q663" s="2">
        <v>3</v>
      </c>
      <c r="R663" s="2">
        <v>2</v>
      </c>
      <c r="S663" s="76">
        <v>0</v>
      </c>
      <c r="T663" s="72">
        <v>3709</v>
      </c>
      <c r="U663" s="72">
        <v>714</v>
      </c>
      <c r="V663" s="73">
        <v>5.1946778711484596</v>
      </c>
      <c r="W663" s="73">
        <v>2995</v>
      </c>
      <c r="X663" s="73">
        <v>2677.8975713458185</v>
      </c>
      <c r="Y663" s="76">
        <v>0</v>
      </c>
      <c r="Z663" s="72">
        <v>2281</v>
      </c>
      <c r="AA663" s="72">
        <v>563</v>
      </c>
      <c r="AB663" s="73">
        <v>4.0515097690941388</v>
      </c>
      <c r="AC663" s="73">
        <v>1718</v>
      </c>
      <c r="AD663" s="73">
        <v>1948.7620693453121</v>
      </c>
    </row>
    <row r="664" spans="1:30">
      <c r="A664" s="2">
        <v>663</v>
      </c>
      <c r="B664" s="2" t="s">
        <v>415</v>
      </c>
      <c r="C664" s="2" t="s">
        <v>1420</v>
      </c>
      <c r="D664" s="2" t="s">
        <v>1421</v>
      </c>
      <c r="E664" s="2" t="s">
        <v>1422</v>
      </c>
      <c r="F664" s="35" t="s">
        <v>1423</v>
      </c>
      <c r="G664" s="74"/>
      <c r="H664" s="74"/>
      <c r="I664" s="74"/>
      <c r="J664" s="74"/>
      <c r="K664" s="75"/>
      <c r="L664" s="75"/>
      <c r="M664" s="86"/>
      <c r="O664" s="2">
        <v>3</v>
      </c>
      <c r="P664" s="2">
        <v>1</v>
      </c>
      <c r="Q664" s="2">
        <v>3</v>
      </c>
      <c r="R664" s="2">
        <v>3</v>
      </c>
      <c r="S664" s="76">
        <v>0</v>
      </c>
      <c r="T664" s="72">
        <v>1038.5</v>
      </c>
      <c r="U664" s="72">
        <v>680</v>
      </c>
      <c r="V664" s="73">
        <v>1.5272058823529411</v>
      </c>
      <c r="W664" s="73">
        <v>358.5</v>
      </c>
      <c r="X664" s="73">
        <v>320.54299810600196</v>
      </c>
      <c r="Y664" s="76">
        <v>0</v>
      </c>
      <c r="Z664" s="72">
        <v>960</v>
      </c>
      <c r="AA664" s="72">
        <v>574</v>
      </c>
      <c r="AB664" s="73">
        <v>1.6724738675958188</v>
      </c>
      <c r="AC664" s="73">
        <v>386</v>
      </c>
      <c r="AD664" s="73">
        <v>437.84758950366148</v>
      </c>
    </row>
    <row r="665" spans="1:30">
      <c r="A665" s="2">
        <v>664</v>
      </c>
      <c r="C665" s="2" t="s">
        <v>1420</v>
      </c>
      <c r="D665" s="2" t="s">
        <v>1421</v>
      </c>
      <c r="E665" s="2" t="s">
        <v>1422</v>
      </c>
      <c r="F665" s="35" t="s">
        <v>1423</v>
      </c>
      <c r="G665" s="74">
        <v>243.42491278761236</v>
      </c>
      <c r="H665" s="74">
        <v>31.680440771349865</v>
      </c>
      <c r="I665" s="74">
        <v>398.14638320151602</v>
      </c>
      <c r="J665" s="74">
        <v>9.9715099715099704</v>
      </c>
      <c r="K665" s="75">
        <v>1.6356024477613669</v>
      </c>
      <c r="L665" s="75">
        <v>0.70982212704425729</v>
      </c>
      <c r="M665" s="86">
        <v>63.560244776136685</v>
      </c>
      <c r="N665" s="2" t="s">
        <v>715</v>
      </c>
      <c r="O665" s="2">
        <v>3</v>
      </c>
      <c r="P665" s="2">
        <v>1</v>
      </c>
      <c r="Q665" s="2">
        <v>3</v>
      </c>
      <c r="R665" s="2">
        <v>4</v>
      </c>
      <c r="S665" s="76">
        <v>0</v>
      </c>
      <c r="T665" s="72">
        <v>867</v>
      </c>
      <c r="U665" s="72">
        <v>681</v>
      </c>
      <c r="V665" s="73">
        <v>1.2731277533039647</v>
      </c>
      <c r="W665" s="73">
        <v>186</v>
      </c>
      <c r="X665" s="73">
        <v>166.30682746922278</v>
      </c>
      <c r="Y665" s="76">
        <v>0</v>
      </c>
      <c r="Z665" s="72">
        <v>869</v>
      </c>
      <c r="AA665" s="72">
        <v>553</v>
      </c>
      <c r="AB665" s="73">
        <v>1.5714285714285714</v>
      </c>
      <c r="AC665" s="73">
        <v>316</v>
      </c>
      <c r="AD665" s="73">
        <v>358.44517689937055</v>
      </c>
    </row>
    <row r="666" spans="1:30">
      <c r="A666" s="2">
        <v>665</v>
      </c>
      <c r="B666" s="2" t="s">
        <v>416</v>
      </c>
      <c r="C666" s="2" t="s">
        <v>1424</v>
      </c>
      <c r="D666" s="2" t="s">
        <v>2059</v>
      </c>
      <c r="E666" s="2" t="s">
        <v>802</v>
      </c>
      <c r="F666" s="35" t="s">
        <v>1300</v>
      </c>
      <c r="G666" s="74"/>
      <c r="H666" s="74"/>
      <c r="I666" s="74"/>
      <c r="J666" s="74"/>
      <c r="K666" s="75"/>
      <c r="L666" s="75"/>
      <c r="M666" s="86"/>
      <c r="O666" s="2">
        <v>3</v>
      </c>
      <c r="P666" s="2">
        <v>1</v>
      </c>
      <c r="Q666" s="2">
        <v>3</v>
      </c>
      <c r="R666" s="2">
        <v>5</v>
      </c>
      <c r="S666" s="76">
        <v>0</v>
      </c>
      <c r="T666" s="72">
        <v>1871</v>
      </c>
      <c r="U666" s="72">
        <v>683</v>
      </c>
      <c r="V666" s="73">
        <v>2.7393850658857981</v>
      </c>
      <c r="W666" s="73">
        <v>1188</v>
      </c>
      <c r="X666" s="73">
        <v>1062.2178012550357</v>
      </c>
      <c r="Y666" s="76">
        <v>0</v>
      </c>
      <c r="Z666" s="72">
        <v>1359</v>
      </c>
      <c r="AA666" s="72">
        <v>578</v>
      </c>
      <c r="AB666" s="73">
        <v>2.35121107266436</v>
      </c>
      <c r="AC666" s="73">
        <v>781</v>
      </c>
      <c r="AD666" s="73">
        <v>885.90406062787463</v>
      </c>
    </row>
    <row r="667" spans="1:30">
      <c r="A667" s="2">
        <v>666</v>
      </c>
      <c r="C667" s="2" t="s">
        <v>1424</v>
      </c>
      <c r="D667" s="2" t="s">
        <v>2059</v>
      </c>
      <c r="E667" s="2" t="s">
        <v>802</v>
      </c>
      <c r="F667" s="35" t="s">
        <v>1300</v>
      </c>
      <c r="G667" s="74">
        <v>1281.7249310598431</v>
      </c>
      <c r="H667" s="74">
        <v>17.125915591210319</v>
      </c>
      <c r="I667" s="74">
        <v>1192.1705092444254</v>
      </c>
      <c r="J667" s="74">
        <v>25.689819219790671</v>
      </c>
      <c r="K667" s="75">
        <v>0.93012976525207613</v>
      </c>
      <c r="L667" s="75">
        <v>-0.10449608982174191</v>
      </c>
      <c r="M667" s="86">
        <v>-6.9870234747923847</v>
      </c>
      <c r="N667" s="2" t="s">
        <v>715</v>
      </c>
      <c r="O667" s="2">
        <v>3</v>
      </c>
      <c r="P667" s="2">
        <v>1</v>
      </c>
      <c r="Q667" s="2">
        <v>3</v>
      </c>
      <c r="R667" s="2">
        <v>6</v>
      </c>
      <c r="S667" s="76">
        <v>0</v>
      </c>
      <c r="T667" s="72">
        <v>2377</v>
      </c>
      <c r="U667" s="72">
        <v>698</v>
      </c>
      <c r="V667" s="73">
        <v>3.4054441260744985</v>
      </c>
      <c r="W667" s="73">
        <v>1679</v>
      </c>
      <c r="X667" s="73">
        <v>1501.2320608646507</v>
      </c>
      <c r="Y667" s="76">
        <v>0</v>
      </c>
      <c r="Z667" s="72">
        <v>1888</v>
      </c>
      <c r="AA667" s="72">
        <v>567</v>
      </c>
      <c r="AB667" s="73">
        <v>3.329805996472663</v>
      </c>
      <c r="AC667" s="73">
        <v>1321</v>
      </c>
      <c r="AD667" s="73">
        <v>1498.4369578609762</v>
      </c>
    </row>
    <row r="668" spans="1:30">
      <c r="A668" s="2">
        <v>667</v>
      </c>
      <c r="B668" s="2" t="s">
        <v>417</v>
      </c>
      <c r="C668" s="2" t="s">
        <v>1424</v>
      </c>
      <c r="D668" s="2" t="s">
        <v>2059</v>
      </c>
      <c r="E668" s="2" t="s">
        <v>802</v>
      </c>
      <c r="F668" s="35" t="s">
        <v>1300</v>
      </c>
      <c r="G668" s="74"/>
      <c r="H668" s="74"/>
      <c r="I668" s="74"/>
      <c r="J668" s="74"/>
      <c r="K668" s="75"/>
      <c r="L668" s="75"/>
      <c r="M668" s="86"/>
      <c r="O668" s="2">
        <v>3</v>
      </c>
      <c r="P668" s="2">
        <v>1</v>
      </c>
      <c r="Q668" s="2">
        <v>3</v>
      </c>
      <c r="R668" s="2">
        <v>7</v>
      </c>
      <c r="S668" s="76">
        <v>0</v>
      </c>
      <c r="T668" s="72">
        <v>3004.5</v>
      </c>
      <c r="U668" s="72">
        <v>733</v>
      </c>
      <c r="V668" s="73">
        <v>4.0989085948158257</v>
      </c>
      <c r="W668" s="73">
        <v>2271.5</v>
      </c>
      <c r="X668" s="73">
        <v>2030.9997773996749</v>
      </c>
      <c r="Y668" s="76">
        <v>0</v>
      </c>
      <c r="Z668" s="72">
        <v>2129.5</v>
      </c>
      <c r="AA668" s="72">
        <v>637</v>
      </c>
      <c r="AB668" s="73">
        <v>3.3430141287284143</v>
      </c>
      <c r="AC668" s="73">
        <v>1492.5</v>
      </c>
      <c r="AD668" s="73">
        <v>1692.972868741489</v>
      </c>
    </row>
    <row r="669" spans="1:30">
      <c r="A669" s="2">
        <v>668</v>
      </c>
      <c r="C669" s="2" t="s">
        <v>1424</v>
      </c>
      <c r="D669" s="2" t="s">
        <v>2059</v>
      </c>
      <c r="E669" s="2" t="s">
        <v>802</v>
      </c>
      <c r="F669" s="35" t="s">
        <v>1300</v>
      </c>
      <c r="G669" s="74">
        <v>2106.7766786255706</v>
      </c>
      <c r="H669" s="74">
        <v>3.5968169761273137</v>
      </c>
      <c r="I669" s="74">
        <v>1562.8096280794548</v>
      </c>
      <c r="J669" s="74">
        <v>8.3287969515514533</v>
      </c>
      <c r="K669" s="75">
        <v>0.74180127582341016</v>
      </c>
      <c r="L669" s="75">
        <v>-0.43089534575428001</v>
      </c>
      <c r="M669" s="86">
        <v>-25.819872417658988</v>
      </c>
      <c r="N669" s="2" t="s">
        <v>715</v>
      </c>
      <c r="O669" s="2">
        <v>3</v>
      </c>
      <c r="P669" s="2">
        <v>1</v>
      </c>
      <c r="Q669" s="2">
        <v>3</v>
      </c>
      <c r="R669" s="2">
        <v>8</v>
      </c>
      <c r="S669" s="76">
        <v>0</v>
      </c>
      <c r="T669" s="72">
        <v>3205</v>
      </c>
      <c r="U669" s="72">
        <v>764</v>
      </c>
      <c r="V669" s="73">
        <v>4.1950261780104716</v>
      </c>
      <c r="W669" s="73">
        <v>2441</v>
      </c>
      <c r="X669" s="73">
        <v>2182.5535798514666</v>
      </c>
      <c r="Y669" s="76">
        <v>0</v>
      </c>
      <c r="Z669" s="72">
        <v>1901</v>
      </c>
      <c r="AA669" s="72">
        <v>638</v>
      </c>
      <c r="AB669" s="73">
        <v>2.9796238244514108</v>
      </c>
      <c r="AC669" s="73">
        <v>1263</v>
      </c>
      <c r="AD669" s="73">
        <v>1432.6463874174208</v>
      </c>
    </row>
    <row r="670" spans="1:30">
      <c r="A670" s="2">
        <v>669</v>
      </c>
      <c r="B670" s="2" t="s">
        <v>418</v>
      </c>
      <c r="C670" s="2" t="s">
        <v>1425</v>
      </c>
      <c r="D670" s="2" t="s">
        <v>2059</v>
      </c>
      <c r="E670" s="2" t="s">
        <v>810</v>
      </c>
      <c r="F670" s="35" t="s">
        <v>1426</v>
      </c>
      <c r="G670" s="74"/>
      <c r="H670" s="74"/>
      <c r="I670" s="74"/>
      <c r="J670" s="74"/>
      <c r="K670" s="75"/>
      <c r="L670" s="75"/>
      <c r="M670" s="86"/>
      <c r="O670" s="2">
        <v>3</v>
      </c>
      <c r="P670" s="2">
        <v>1</v>
      </c>
      <c r="Q670" s="2">
        <v>3</v>
      </c>
      <c r="R670" s="2">
        <v>9</v>
      </c>
      <c r="S670" s="76">
        <v>0</v>
      </c>
      <c r="T670" s="72">
        <v>1451</v>
      </c>
      <c r="U670" s="72">
        <v>783</v>
      </c>
      <c r="V670" s="73">
        <v>1.8531289910600255</v>
      </c>
      <c r="W670" s="73">
        <v>668</v>
      </c>
      <c r="X670" s="73">
        <v>597.27398252387536</v>
      </c>
      <c r="Y670" s="76">
        <v>0</v>
      </c>
      <c r="Z670" s="72">
        <v>1580</v>
      </c>
      <c r="AA670" s="72">
        <v>617</v>
      </c>
      <c r="AB670" s="73">
        <v>2.560777957860616</v>
      </c>
      <c r="AC670" s="73">
        <v>963</v>
      </c>
      <c r="AD670" s="73">
        <v>1092.3503333990311</v>
      </c>
    </row>
    <row r="671" spans="1:30">
      <c r="A671" s="2">
        <v>670</v>
      </c>
      <c r="C671" s="2" t="s">
        <v>1425</v>
      </c>
      <c r="D671" s="2" t="s">
        <v>2059</v>
      </c>
      <c r="E671" s="2" t="s">
        <v>810</v>
      </c>
      <c r="F671" s="35" t="s">
        <v>1426</v>
      </c>
      <c r="G671" s="74">
        <v>616.49762118295212</v>
      </c>
      <c r="H671" s="74">
        <v>3.1182015953589444</v>
      </c>
      <c r="I671" s="74">
        <v>946.02303017112354</v>
      </c>
      <c r="J671" s="74">
        <v>15.467625899280574</v>
      </c>
      <c r="K671" s="75">
        <v>1.534512052708118</v>
      </c>
      <c r="L671" s="75">
        <v>0.61777997738728674</v>
      </c>
      <c r="M671" s="86">
        <v>53.451205270811798</v>
      </c>
      <c r="N671" s="2" t="s">
        <v>715</v>
      </c>
      <c r="O671" s="2">
        <v>3</v>
      </c>
      <c r="P671" s="2">
        <v>1</v>
      </c>
      <c r="Q671" s="2">
        <v>3</v>
      </c>
      <c r="R671" s="2">
        <v>10</v>
      </c>
      <c r="S671" s="76">
        <v>0</v>
      </c>
      <c r="T671" s="72">
        <v>1491</v>
      </c>
      <c r="U671" s="72">
        <v>780</v>
      </c>
      <c r="V671" s="73">
        <v>1.9115384615384616</v>
      </c>
      <c r="W671" s="73">
        <v>711</v>
      </c>
      <c r="X671" s="73">
        <v>635.72125984202899</v>
      </c>
      <c r="Y671" s="76">
        <v>0</v>
      </c>
      <c r="Z671" s="72">
        <v>1388</v>
      </c>
      <c r="AA671" s="72">
        <v>683</v>
      </c>
      <c r="AB671" s="73">
        <v>2.0322108345534406</v>
      </c>
      <c r="AC671" s="73">
        <v>705</v>
      </c>
      <c r="AD671" s="73">
        <v>799.69572694321596</v>
      </c>
    </row>
    <row r="672" spans="1:30">
      <c r="A672" s="2">
        <v>671</v>
      </c>
      <c r="B672" s="2" t="s">
        <v>419</v>
      </c>
      <c r="C672" s="2" t="s">
        <v>727</v>
      </c>
      <c r="D672" s="2" t="s">
        <v>2059</v>
      </c>
      <c r="E672" s="2" t="s">
        <v>1427</v>
      </c>
      <c r="F672" s="35" t="s">
        <v>1428</v>
      </c>
      <c r="G672" s="74"/>
      <c r="H672" s="74"/>
      <c r="I672" s="74"/>
      <c r="J672" s="74"/>
      <c r="K672" s="75"/>
      <c r="L672" s="75"/>
      <c r="M672" s="86"/>
      <c r="O672" s="2">
        <v>3</v>
      </c>
      <c r="P672" s="2">
        <v>1</v>
      </c>
      <c r="Q672" s="2">
        <v>4</v>
      </c>
      <c r="R672" s="2">
        <v>1</v>
      </c>
      <c r="S672" s="76">
        <v>0</v>
      </c>
      <c r="T672" s="72">
        <v>3513.5</v>
      </c>
      <c r="U672" s="72">
        <v>680</v>
      </c>
      <c r="V672" s="73">
        <v>5.1669117647058824</v>
      </c>
      <c r="W672" s="73">
        <v>2833.5</v>
      </c>
      <c r="X672" s="73">
        <v>2533.4967507206597</v>
      </c>
      <c r="Y672" s="76">
        <v>0</v>
      </c>
      <c r="Z672" s="72">
        <v>2847</v>
      </c>
      <c r="AA672" s="72">
        <v>536</v>
      </c>
      <c r="AB672" s="73">
        <v>5.3115671641791042</v>
      </c>
      <c r="AC672" s="73">
        <v>2311</v>
      </c>
      <c r="AD672" s="73">
        <v>2621.4139361216626</v>
      </c>
    </row>
    <row r="673" spans="1:30">
      <c r="A673" s="2">
        <v>672</v>
      </c>
      <c r="C673" s="2" t="s">
        <v>727</v>
      </c>
      <c r="D673" s="2" t="s">
        <v>2059</v>
      </c>
      <c r="E673" s="2" t="s">
        <v>1427</v>
      </c>
      <c r="F673" s="35" t="s">
        <v>1428</v>
      </c>
      <c r="G673" s="74">
        <v>2447.8844994831434</v>
      </c>
      <c r="H673" s="74">
        <v>3.4973974979453857</v>
      </c>
      <c r="I673" s="74">
        <v>2543.1458436974326</v>
      </c>
      <c r="J673" s="74">
        <v>3.0776092774308781</v>
      </c>
      <c r="K673" s="75">
        <v>1.0389157839082699</v>
      </c>
      <c r="L673" s="75">
        <v>5.5078711930112365E-2</v>
      </c>
      <c r="M673" s="86">
        <v>3.8915783908269823</v>
      </c>
      <c r="N673" s="2" t="s">
        <v>715</v>
      </c>
      <c r="O673" s="2">
        <v>3</v>
      </c>
      <c r="P673" s="2">
        <v>1</v>
      </c>
      <c r="Q673" s="2">
        <v>4</v>
      </c>
      <c r="R673" s="2">
        <v>2</v>
      </c>
      <c r="S673" s="76">
        <v>0</v>
      </c>
      <c r="T673" s="72">
        <v>3330</v>
      </c>
      <c r="U673" s="72">
        <v>688</v>
      </c>
      <c r="V673" s="73">
        <v>4.8401162790697674</v>
      </c>
      <c r="W673" s="73">
        <v>2642</v>
      </c>
      <c r="X673" s="73">
        <v>2362.272248245627</v>
      </c>
      <c r="Y673" s="76">
        <v>0</v>
      </c>
      <c r="Z673" s="72">
        <v>2734</v>
      </c>
      <c r="AA673" s="72">
        <v>561</v>
      </c>
      <c r="AB673" s="73">
        <v>4.8734402852049907</v>
      </c>
      <c r="AC673" s="73">
        <v>2173</v>
      </c>
      <c r="AD673" s="73">
        <v>2464.8777512732031</v>
      </c>
    </row>
    <row r="674" spans="1:30">
      <c r="A674" s="2">
        <v>673</v>
      </c>
      <c r="B674" s="2" t="s">
        <v>420</v>
      </c>
      <c r="C674" s="2" t="s">
        <v>1429</v>
      </c>
      <c r="D674" s="2" t="s">
        <v>1430</v>
      </c>
      <c r="E674" s="2" t="s">
        <v>1431</v>
      </c>
      <c r="F674" s="35" t="s">
        <v>1432</v>
      </c>
      <c r="G674" s="74"/>
      <c r="H674" s="74"/>
      <c r="I674" s="74"/>
      <c r="J674" s="74"/>
      <c r="K674" s="75"/>
      <c r="L674" s="75"/>
      <c r="M674" s="86"/>
      <c r="O674" s="2">
        <v>3</v>
      </c>
      <c r="P674" s="2">
        <v>1</v>
      </c>
      <c r="Q674" s="2">
        <v>4</v>
      </c>
      <c r="R674" s="2">
        <v>3</v>
      </c>
      <c r="S674" s="76">
        <v>0</v>
      </c>
      <c r="T674" s="72">
        <v>1280</v>
      </c>
      <c r="U674" s="72">
        <v>682</v>
      </c>
      <c r="V674" s="73">
        <v>1.8768328445747802</v>
      </c>
      <c r="W674" s="73">
        <v>598</v>
      </c>
      <c r="X674" s="73">
        <v>534.68539154083453</v>
      </c>
      <c r="Y674" s="76">
        <v>0</v>
      </c>
      <c r="Z674" s="72">
        <v>1219.5</v>
      </c>
      <c r="AA674" s="72">
        <v>551.5</v>
      </c>
      <c r="AB674" s="73">
        <v>2.211242067089755</v>
      </c>
      <c r="AC674" s="73">
        <v>668</v>
      </c>
      <c r="AD674" s="73">
        <v>757.72588028094788</v>
      </c>
    </row>
    <row r="675" spans="1:30">
      <c r="A675" s="2">
        <v>674</v>
      </c>
      <c r="C675" s="2" t="s">
        <v>1429</v>
      </c>
      <c r="D675" s="2" t="s">
        <v>1430</v>
      </c>
      <c r="E675" s="2" t="s">
        <v>1431</v>
      </c>
      <c r="F675" s="35" t="s">
        <v>1432</v>
      </c>
      <c r="G675" s="74">
        <v>489.97925512437678</v>
      </c>
      <c r="H675" s="74">
        <v>9.1240875912408796</v>
      </c>
      <c r="I675" s="74">
        <v>738.7260172649211</v>
      </c>
      <c r="J675" s="74">
        <v>2.571976967370444</v>
      </c>
      <c r="K675" s="75">
        <v>1.5076679462223399</v>
      </c>
      <c r="L675" s="75">
        <v>0.59231871966194705</v>
      </c>
      <c r="M675" s="86">
        <v>50.766794622234002</v>
      </c>
      <c r="N675" s="2" t="s">
        <v>715</v>
      </c>
      <c r="O675" s="2">
        <v>3</v>
      </c>
      <c r="P675" s="2">
        <v>1</v>
      </c>
      <c r="Q675" s="2">
        <v>4</v>
      </c>
      <c r="R675" s="2">
        <v>4</v>
      </c>
      <c r="S675" s="76">
        <v>0</v>
      </c>
      <c r="T675" s="72">
        <v>1185</v>
      </c>
      <c r="U675" s="72">
        <v>687</v>
      </c>
      <c r="V675" s="73">
        <v>1.7248908296943231</v>
      </c>
      <c r="W675" s="73">
        <v>498</v>
      </c>
      <c r="X675" s="73">
        <v>445.27311870791908</v>
      </c>
      <c r="Y675" s="76">
        <v>0</v>
      </c>
      <c r="Z675" s="72">
        <v>1192.5</v>
      </c>
      <c r="AA675" s="72">
        <v>558</v>
      </c>
      <c r="AB675" s="73">
        <v>2.1370967741935485</v>
      </c>
      <c r="AC675" s="73">
        <v>634.5</v>
      </c>
      <c r="AD675" s="73">
        <v>719.72615424889432</v>
      </c>
    </row>
    <row r="676" spans="1:30">
      <c r="A676" s="2">
        <v>675</v>
      </c>
      <c r="B676" s="2" t="s">
        <v>421</v>
      </c>
      <c r="C676" s="2" t="s">
        <v>1433</v>
      </c>
      <c r="D676" s="2" t="s">
        <v>2059</v>
      </c>
      <c r="E676" s="2" t="s">
        <v>1434</v>
      </c>
      <c r="F676" s="35" t="s">
        <v>1435</v>
      </c>
      <c r="G676" s="74"/>
      <c r="H676" s="74"/>
      <c r="I676" s="74"/>
      <c r="J676" s="74"/>
      <c r="K676" s="75"/>
      <c r="L676" s="75"/>
      <c r="M676" s="86"/>
      <c r="O676" s="2">
        <v>3</v>
      </c>
      <c r="P676" s="2">
        <v>1</v>
      </c>
      <c r="Q676" s="2">
        <v>4</v>
      </c>
      <c r="R676" s="2">
        <v>5</v>
      </c>
      <c r="S676" s="76">
        <v>0</v>
      </c>
      <c r="T676" s="72">
        <v>1189.5</v>
      </c>
      <c r="U676" s="72">
        <v>674.5</v>
      </c>
      <c r="V676" s="73">
        <v>1.7635285396590066</v>
      </c>
      <c r="W676" s="73">
        <v>515</v>
      </c>
      <c r="X676" s="73">
        <v>460.47320508951469</v>
      </c>
      <c r="Y676" s="76">
        <v>0</v>
      </c>
      <c r="Z676" s="72">
        <v>2178</v>
      </c>
      <c r="AA676" s="72">
        <v>571</v>
      </c>
      <c r="AB676" s="73">
        <v>3.8143607705779337</v>
      </c>
      <c r="AC676" s="73">
        <v>1607</v>
      </c>
      <c r="AD676" s="73">
        <v>1822.8525293585078</v>
      </c>
    </row>
    <row r="677" spans="1:30">
      <c r="A677" s="2">
        <v>676</v>
      </c>
      <c r="C677" s="2" t="s">
        <v>1433</v>
      </c>
      <c r="D677" s="2" t="s">
        <v>2059</v>
      </c>
      <c r="E677" s="2" t="s">
        <v>1434</v>
      </c>
      <c r="F677" s="35" t="s">
        <v>1435</v>
      </c>
      <c r="G677" s="74">
        <v>632.14476892871244</v>
      </c>
      <c r="H677" s="74">
        <v>27.157001414427164</v>
      </c>
      <c r="I677" s="74">
        <v>2069.0000084318099</v>
      </c>
      <c r="J677" s="74">
        <v>11.896929824561409</v>
      </c>
      <c r="K677" s="75">
        <v>3.2729844651536348</v>
      </c>
      <c r="L677" s="75">
        <v>1.7106067548119461</v>
      </c>
      <c r="M677" s="86">
        <v>227.29844651536348</v>
      </c>
      <c r="N677" s="2" t="s">
        <v>715</v>
      </c>
      <c r="O677" s="2">
        <v>3</v>
      </c>
      <c r="P677" s="2">
        <v>1</v>
      </c>
      <c r="Q677" s="2">
        <v>4</v>
      </c>
      <c r="R677" s="2">
        <v>6</v>
      </c>
      <c r="S677" s="76">
        <v>0</v>
      </c>
      <c r="T677" s="72">
        <v>1627</v>
      </c>
      <c r="U677" s="72">
        <v>728</v>
      </c>
      <c r="V677" s="73">
        <v>2.2348901098901099</v>
      </c>
      <c r="W677" s="73">
        <v>899</v>
      </c>
      <c r="X677" s="73">
        <v>803.81633276791013</v>
      </c>
      <c r="Y677" s="76">
        <v>0</v>
      </c>
      <c r="Z677" s="72">
        <v>2630</v>
      </c>
      <c r="AA677" s="72">
        <v>589</v>
      </c>
      <c r="AB677" s="73">
        <v>4.4651952461799658</v>
      </c>
      <c r="AC677" s="73">
        <v>2041</v>
      </c>
      <c r="AD677" s="73">
        <v>2315.1474875051117</v>
      </c>
    </row>
    <row r="678" spans="1:30">
      <c r="A678" s="2">
        <v>677</v>
      </c>
      <c r="B678" s="2" t="s">
        <v>422</v>
      </c>
      <c r="C678" s="2" t="s">
        <v>1433</v>
      </c>
      <c r="D678" s="2" t="s">
        <v>2059</v>
      </c>
      <c r="E678" s="2" t="s">
        <v>1434</v>
      </c>
      <c r="F678" s="35" t="s">
        <v>1435</v>
      </c>
      <c r="G678" s="74"/>
      <c r="H678" s="74"/>
      <c r="I678" s="74"/>
      <c r="J678" s="74"/>
      <c r="K678" s="75"/>
      <c r="L678" s="75"/>
      <c r="M678" s="86"/>
      <c r="O678" s="2">
        <v>3</v>
      </c>
      <c r="P678" s="2">
        <v>1</v>
      </c>
      <c r="Q678" s="2">
        <v>4</v>
      </c>
      <c r="R678" s="2">
        <v>7</v>
      </c>
      <c r="S678" s="76">
        <v>0</v>
      </c>
      <c r="T678" s="72">
        <v>4560</v>
      </c>
      <c r="U678" s="72">
        <v>778</v>
      </c>
      <c r="V678" s="73">
        <v>5.8611825192802058</v>
      </c>
      <c r="W678" s="73">
        <v>3782</v>
      </c>
      <c r="X678" s="73">
        <v>3381.5721585408633</v>
      </c>
      <c r="Y678" s="76">
        <v>0</v>
      </c>
      <c r="Z678" s="72">
        <v>3086</v>
      </c>
      <c r="AA678" s="72">
        <v>655</v>
      </c>
      <c r="AB678" s="73">
        <v>4.7114503816793896</v>
      </c>
      <c r="AC678" s="73">
        <v>2431</v>
      </c>
      <c r="AD678" s="73">
        <v>2757.5323577290183</v>
      </c>
    </row>
    <row r="679" spans="1:30">
      <c r="A679" s="2">
        <v>678</v>
      </c>
      <c r="C679" s="2" t="s">
        <v>1433</v>
      </c>
      <c r="D679" s="2" t="s">
        <v>2059</v>
      </c>
      <c r="E679" s="2" t="s">
        <v>1434</v>
      </c>
      <c r="F679" s="35" t="s">
        <v>1435</v>
      </c>
      <c r="G679" s="74">
        <v>3362.5720505638687</v>
      </c>
      <c r="H679" s="74">
        <v>0.5650468656517974</v>
      </c>
      <c r="I679" s="74">
        <v>2640.9809592277197</v>
      </c>
      <c r="J679" s="74">
        <v>4.413185869215078</v>
      </c>
      <c r="K679" s="75">
        <v>0.78540501720546163</v>
      </c>
      <c r="L679" s="75">
        <v>-0.34849128084750464</v>
      </c>
      <c r="M679" s="86">
        <v>-21.459498279453836</v>
      </c>
      <c r="N679" s="2" t="s">
        <v>715</v>
      </c>
      <c r="O679" s="2">
        <v>3</v>
      </c>
      <c r="P679" s="2">
        <v>1</v>
      </c>
      <c r="Q679" s="2">
        <v>4</v>
      </c>
      <c r="R679" s="2">
        <v>8</v>
      </c>
      <c r="S679" s="76">
        <v>0</v>
      </c>
      <c r="T679" s="72">
        <v>4508.5</v>
      </c>
      <c r="U679" s="72">
        <v>769</v>
      </c>
      <c r="V679" s="73">
        <v>5.8628088426527958</v>
      </c>
      <c r="W679" s="73">
        <v>3739.5</v>
      </c>
      <c r="X679" s="73">
        <v>3343.5719425868742</v>
      </c>
      <c r="Y679" s="76">
        <v>0</v>
      </c>
      <c r="Z679" s="72">
        <v>2888.5</v>
      </c>
      <c r="AA679" s="72">
        <v>663</v>
      </c>
      <c r="AB679" s="73">
        <v>4.3567119155354446</v>
      </c>
      <c r="AC679" s="73">
        <v>2225.5</v>
      </c>
      <c r="AD679" s="73">
        <v>2524.4295607264212</v>
      </c>
    </row>
    <row r="680" spans="1:30">
      <c r="A680" s="2">
        <v>679</v>
      </c>
      <c r="B680" s="2" t="s">
        <v>423</v>
      </c>
      <c r="C680" s="2" t="s">
        <v>1433</v>
      </c>
      <c r="D680" s="2" t="s">
        <v>2059</v>
      </c>
      <c r="E680" s="2" t="s">
        <v>1434</v>
      </c>
      <c r="F680" s="35" t="s">
        <v>1435</v>
      </c>
      <c r="G680" s="74"/>
      <c r="H680" s="74"/>
      <c r="I680" s="74"/>
      <c r="J680" s="74"/>
      <c r="K680" s="75"/>
      <c r="L680" s="75"/>
      <c r="M680" s="86"/>
      <c r="O680" s="2">
        <v>3</v>
      </c>
      <c r="P680" s="2">
        <v>1</v>
      </c>
      <c r="Q680" s="2">
        <v>4</v>
      </c>
      <c r="R680" s="2">
        <v>9</v>
      </c>
      <c r="S680" s="76">
        <v>0</v>
      </c>
      <c r="T680" s="72">
        <v>2033</v>
      </c>
      <c r="U680" s="72">
        <v>778</v>
      </c>
      <c r="V680" s="73">
        <v>2.6131105398457581</v>
      </c>
      <c r="W680" s="73">
        <v>1255</v>
      </c>
      <c r="X680" s="73">
        <v>1122.1240240530892</v>
      </c>
      <c r="Y680" s="76">
        <v>0</v>
      </c>
      <c r="Z680" s="72">
        <v>1110</v>
      </c>
      <c r="AA680" s="72">
        <v>654</v>
      </c>
      <c r="AB680" s="73">
        <v>1.6972477064220184</v>
      </c>
      <c r="AC680" s="73">
        <v>456</v>
      </c>
      <c r="AD680" s="73">
        <v>517.25000210795247</v>
      </c>
    </row>
    <row r="681" spans="1:30">
      <c r="A681" s="2">
        <v>680</v>
      </c>
      <c r="C681" s="2" t="s">
        <v>1433</v>
      </c>
      <c r="D681" s="2" t="s">
        <v>2059</v>
      </c>
      <c r="E681" s="2" t="s">
        <v>1434</v>
      </c>
      <c r="F681" s="35" t="s">
        <v>1435</v>
      </c>
      <c r="G681" s="74">
        <v>1079.6531944574544</v>
      </c>
      <c r="H681" s="74">
        <v>3.933747412008274</v>
      </c>
      <c r="I681" s="74">
        <v>419.98204666769607</v>
      </c>
      <c r="J681" s="74">
        <v>23.160027008777849</v>
      </c>
      <c r="K681" s="75">
        <v>0.38899717874566636</v>
      </c>
      <c r="L681" s="75">
        <v>-1.3621684029776846</v>
      </c>
      <c r="M681" s="86">
        <v>-61.100282125433367</v>
      </c>
      <c r="N681" s="2" t="s">
        <v>715</v>
      </c>
      <c r="O681" s="2">
        <v>3</v>
      </c>
      <c r="P681" s="2">
        <v>1</v>
      </c>
      <c r="Q681" s="2">
        <v>4</v>
      </c>
      <c r="R681" s="2">
        <v>10</v>
      </c>
      <c r="S681" s="76">
        <v>0</v>
      </c>
      <c r="T681" s="72">
        <v>1944</v>
      </c>
      <c r="U681" s="72">
        <v>784</v>
      </c>
      <c r="V681" s="73">
        <v>2.4795918367346941</v>
      </c>
      <c r="W681" s="73">
        <v>1160</v>
      </c>
      <c r="X681" s="73">
        <v>1037.1823648618195</v>
      </c>
      <c r="Y681" s="76">
        <v>0</v>
      </c>
      <c r="Z681" s="72">
        <v>932.5</v>
      </c>
      <c r="AA681" s="72">
        <v>648</v>
      </c>
      <c r="AB681" s="73">
        <v>1.4390432098765431</v>
      </c>
      <c r="AC681" s="73">
        <v>284.5</v>
      </c>
      <c r="AD681" s="73">
        <v>322.71409122743961</v>
      </c>
    </row>
    <row r="682" spans="1:30">
      <c r="A682" s="2">
        <v>681</v>
      </c>
      <c r="B682" s="2" t="s">
        <v>424</v>
      </c>
      <c r="C682" s="2" t="s">
        <v>1436</v>
      </c>
      <c r="D682" s="2" t="s">
        <v>2059</v>
      </c>
      <c r="E682" s="2" t="s">
        <v>1437</v>
      </c>
      <c r="F682" s="35" t="s">
        <v>1438</v>
      </c>
      <c r="G682" s="74"/>
      <c r="H682" s="74"/>
      <c r="I682" s="74"/>
      <c r="J682" s="74"/>
      <c r="K682" s="75"/>
      <c r="L682" s="75"/>
      <c r="M682" s="86"/>
      <c r="O682" s="2">
        <v>3</v>
      </c>
      <c r="P682" s="2">
        <v>1</v>
      </c>
      <c r="Q682" s="2">
        <v>5</v>
      </c>
      <c r="R682" s="2">
        <v>1</v>
      </c>
      <c r="S682" s="76">
        <v>0</v>
      </c>
      <c r="T682" s="72">
        <v>4688</v>
      </c>
      <c r="U682" s="72">
        <v>679</v>
      </c>
      <c r="V682" s="73">
        <v>6.9042709867452139</v>
      </c>
      <c r="W682" s="73">
        <v>4009</v>
      </c>
      <c r="X682" s="73">
        <v>3584.5380178715814</v>
      </c>
      <c r="Y682" s="76">
        <v>0</v>
      </c>
      <c r="Z682" s="72">
        <v>3670</v>
      </c>
      <c r="AA682" s="72">
        <v>545</v>
      </c>
      <c r="AB682" s="73">
        <v>6.7339449541284404</v>
      </c>
      <c r="AC682" s="73">
        <v>3125</v>
      </c>
      <c r="AD682" s="73">
        <v>3544.7505626915599</v>
      </c>
    </row>
    <row r="683" spans="1:30">
      <c r="A683" s="2">
        <v>682</v>
      </c>
      <c r="C683" s="2" t="s">
        <v>1436</v>
      </c>
      <c r="D683" s="2" t="s">
        <v>2059</v>
      </c>
      <c r="E683" s="2" t="s">
        <v>1437</v>
      </c>
      <c r="F683" s="35" t="s">
        <v>1438</v>
      </c>
      <c r="G683" s="74">
        <v>3621.644111097241</v>
      </c>
      <c r="H683" s="74">
        <v>1.0245648685347402</v>
      </c>
      <c r="I683" s="74">
        <v>3429.0499043253076</v>
      </c>
      <c r="J683" s="74">
        <v>3.3741316572940736</v>
      </c>
      <c r="K683" s="75">
        <v>0.94682133283560443</v>
      </c>
      <c r="L683" s="75">
        <v>-7.8835883080343575E-2</v>
      </c>
      <c r="M683" s="86">
        <v>-5.3178667164395561</v>
      </c>
      <c r="N683" s="2" t="s">
        <v>715</v>
      </c>
      <c r="O683" s="2">
        <v>3</v>
      </c>
      <c r="P683" s="2">
        <v>1</v>
      </c>
      <c r="Q683" s="2">
        <v>5</v>
      </c>
      <c r="R683" s="2">
        <v>2</v>
      </c>
      <c r="S683" s="76">
        <v>0</v>
      </c>
      <c r="T683" s="72">
        <v>4786</v>
      </c>
      <c r="U683" s="72">
        <v>694</v>
      </c>
      <c r="V683" s="73">
        <v>6.8962536023054755</v>
      </c>
      <c r="W683" s="73">
        <v>4092</v>
      </c>
      <c r="X683" s="73">
        <v>3658.750204322901</v>
      </c>
      <c r="Y683" s="76">
        <v>0</v>
      </c>
      <c r="Z683" s="72">
        <v>3462</v>
      </c>
      <c r="AA683" s="72">
        <v>541</v>
      </c>
      <c r="AB683" s="73">
        <v>6.3992606284658038</v>
      </c>
      <c r="AC683" s="73">
        <v>2921</v>
      </c>
      <c r="AD683" s="73">
        <v>3313.3492459590548</v>
      </c>
    </row>
    <row r="684" spans="1:30">
      <c r="A684" s="2">
        <v>683</v>
      </c>
      <c r="B684" s="2" t="s">
        <v>425</v>
      </c>
      <c r="C684" s="2" t="s">
        <v>1439</v>
      </c>
      <c r="D684" s="2" t="s">
        <v>2059</v>
      </c>
      <c r="E684" s="2" t="s">
        <v>1440</v>
      </c>
      <c r="F684" s="35" t="s">
        <v>1441</v>
      </c>
      <c r="G684" s="74"/>
      <c r="H684" s="74"/>
      <c r="I684" s="74"/>
      <c r="J684" s="74"/>
      <c r="K684" s="75"/>
      <c r="L684" s="75"/>
      <c r="M684" s="86"/>
      <c r="O684" s="2">
        <v>3</v>
      </c>
      <c r="P684" s="2">
        <v>1</v>
      </c>
      <c r="Q684" s="2">
        <v>5</v>
      </c>
      <c r="R684" s="2">
        <v>3</v>
      </c>
      <c r="S684" s="76">
        <v>0</v>
      </c>
      <c r="T684" s="72">
        <v>4179</v>
      </c>
      <c r="U684" s="72">
        <v>669</v>
      </c>
      <c r="V684" s="73">
        <v>6.246636771300448</v>
      </c>
      <c r="W684" s="73">
        <v>3510</v>
      </c>
      <c r="X684" s="73">
        <v>3138.370776435333</v>
      </c>
      <c r="Y684" s="76">
        <v>0</v>
      </c>
      <c r="Z684" s="72">
        <v>3641</v>
      </c>
      <c r="AA684" s="72">
        <v>547</v>
      </c>
      <c r="AB684" s="73">
        <v>6.6563071297989032</v>
      </c>
      <c r="AC684" s="73">
        <v>3094</v>
      </c>
      <c r="AD684" s="73">
        <v>3509.5866371096599</v>
      </c>
    </row>
    <row r="685" spans="1:30">
      <c r="A685" s="2">
        <v>684</v>
      </c>
      <c r="C685" s="2" t="s">
        <v>1439</v>
      </c>
      <c r="D685" s="2" t="s">
        <v>2059</v>
      </c>
      <c r="E685" s="2" t="s">
        <v>1440</v>
      </c>
      <c r="F685" s="35" t="s">
        <v>1441</v>
      </c>
      <c r="G685" s="74">
        <v>3245.6655038348317</v>
      </c>
      <c r="H685" s="74">
        <v>3.3057851239669462</v>
      </c>
      <c r="I685" s="74">
        <v>3522.0641590903342</v>
      </c>
      <c r="J685" s="74">
        <v>0.35426731078904966</v>
      </c>
      <c r="K685" s="75">
        <v>1.0851593163032145</v>
      </c>
      <c r="L685" s="75">
        <v>0.11790686568133402</v>
      </c>
      <c r="M685" s="86">
        <v>8.5159316303214503</v>
      </c>
      <c r="N685" s="2" t="s">
        <v>715</v>
      </c>
      <c r="O685" s="2">
        <v>3</v>
      </c>
      <c r="P685" s="2">
        <v>1</v>
      </c>
      <c r="Q685" s="2">
        <v>5</v>
      </c>
      <c r="R685" s="2">
        <v>4</v>
      </c>
      <c r="S685" s="76">
        <v>0</v>
      </c>
      <c r="T685" s="72">
        <v>4425</v>
      </c>
      <c r="U685" s="72">
        <v>675</v>
      </c>
      <c r="V685" s="73">
        <v>6.5555555555555554</v>
      </c>
      <c r="W685" s="73">
        <v>3750</v>
      </c>
      <c r="X685" s="73">
        <v>3352.9602312343304</v>
      </c>
      <c r="Y685" s="76">
        <v>0</v>
      </c>
      <c r="Z685" s="72">
        <v>3662</v>
      </c>
      <c r="AA685" s="72">
        <v>546</v>
      </c>
      <c r="AB685" s="73">
        <v>6.7069597069597071</v>
      </c>
      <c r="AC685" s="73">
        <v>3116</v>
      </c>
      <c r="AD685" s="73">
        <v>3534.5416810710085</v>
      </c>
    </row>
    <row r="686" spans="1:30">
      <c r="A686" s="2">
        <v>685</v>
      </c>
      <c r="B686" s="2" t="s">
        <v>426</v>
      </c>
      <c r="C686" s="2" t="s">
        <v>1442</v>
      </c>
      <c r="D686" s="2" t="s">
        <v>2059</v>
      </c>
      <c r="E686" s="2" t="s">
        <v>833</v>
      </c>
      <c r="F686" s="35" t="s">
        <v>1444</v>
      </c>
      <c r="G686" s="74"/>
      <c r="H686" s="74"/>
      <c r="I686" s="74"/>
      <c r="J686" s="74"/>
      <c r="K686" s="75"/>
      <c r="L686" s="75"/>
      <c r="M686" s="86"/>
      <c r="O686" s="2">
        <v>3</v>
      </c>
      <c r="P686" s="2">
        <v>1</v>
      </c>
      <c r="Q686" s="2">
        <v>5</v>
      </c>
      <c r="R686" s="2">
        <v>5</v>
      </c>
      <c r="S686" s="76">
        <v>0</v>
      </c>
      <c r="T686" s="72">
        <v>4039</v>
      </c>
      <c r="U686" s="72">
        <v>681.5</v>
      </c>
      <c r="V686" s="73">
        <v>5.9266324284666174</v>
      </c>
      <c r="W686" s="73">
        <v>3357.5</v>
      </c>
      <c r="X686" s="73">
        <v>3002.0170603651372</v>
      </c>
      <c r="Y686" s="76">
        <v>0</v>
      </c>
      <c r="Z686" s="72">
        <v>2634</v>
      </c>
      <c r="AA686" s="72">
        <v>550</v>
      </c>
      <c r="AB686" s="73">
        <v>4.7890909090909091</v>
      </c>
      <c r="AC686" s="73">
        <v>2084</v>
      </c>
      <c r="AD686" s="73">
        <v>2363.9232552477474</v>
      </c>
    </row>
    <row r="687" spans="1:30">
      <c r="A687" s="2">
        <v>686</v>
      </c>
      <c r="C687" s="2" t="s">
        <v>1442</v>
      </c>
      <c r="D687" s="2" t="s">
        <v>2059</v>
      </c>
      <c r="E687" s="2" t="s">
        <v>1443</v>
      </c>
      <c r="F687" s="35" t="s">
        <v>1444</v>
      </c>
      <c r="G687" s="74">
        <v>2886.2281670465118</v>
      </c>
      <c r="H687" s="74">
        <v>4.0117719950433681</v>
      </c>
      <c r="I687" s="74">
        <v>3105.2014929178067</v>
      </c>
      <c r="J687" s="74">
        <v>23.872146118721467</v>
      </c>
      <c r="K687" s="75">
        <v>1.0758683351411442</v>
      </c>
      <c r="L687" s="75">
        <v>0.10550153155472104</v>
      </c>
      <c r="M687" s="86">
        <v>7.5868335141144145</v>
      </c>
      <c r="N687" s="2" t="s">
        <v>715</v>
      </c>
      <c r="O687" s="2">
        <v>3</v>
      </c>
      <c r="P687" s="2">
        <v>1</v>
      </c>
      <c r="Q687" s="2">
        <v>5</v>
      </c>
      <c r="R687" s="2">
        <v>6</v>
      </c>
      <c r="S687" s="76">
        <v>0</v>
      </c>
      <c r="T687" s="72">
        <v>3826.5</v>
      </c>
      <c r="U687" s="72">
        <v>728</v>
      </c>
      <c r="V687" s="73">
        <v>5.2561813186813184</v>
      </c>
      <c r="W687" s="73">
        <v>3098.5</v>
      </c>
      <c r="X687" s="73">
        <v>2770.4392737278858</v>
      </c>
      <c r="Y687" s="76">
        <v>0</v>
      </c>
      <c r="Z687" s="72">
        <v>3934</v>
      </c>
      <c r="AA687" s="72">
        <v>543</v>
      </c>
      <c r="AB687" s="73">
        <v>7.2449355432780846</v>
      </c>
      <c r="AC687" s="73">
        <v>3391</v>
      </c>
      <c r="AD687" s="73">
        <v>3846.4797305878656</v>
      </c>
    </row>
    <row r="688" spans="1:30">
      <c r="A688" s="2">
        <v>687</v>
      </c>
      <c r="B688" s="2" t="s">
        <v>427</v>
      </c>
      <c r="C688" s="2" t="s">
        <v>1445</v>
      </c>
      <c r="D688" s="2" t="s">
        <v>2059</v>
      </c>
      <c r="E688" s="2" t="s">
        <v>1446</v>
      </c>
      <c r="F688" s="35" t="s">
        <v>1768</v>
      </c>
      <c r="G688" s="74"/>
      <c r="H688" s="74"/>
      <c r="I688" s="74"/>
      <c r="J688" s="74"/>
      <c r="K688" s="75"/>
      <c r="L688" s="75"/>
      <c r="M688" s="86"/>
      <c r="O688" s="2">
        <v>3</v>
      </c>
      <c r="P688" s="2">
        <v>1</v>
      </c>
      <c r="Q688" s="2">
        <v>5</v>
      </c>
      <c r="R688" s="2">
        <v>7</v>
      </c>
      <c r="S688" s="76">
        <v>0</v>
      </c>
      <c r="T688" s="72">
        <v>4579</v>
      </c>
      <c r="U688" s="72">
        <v>797</v>
      </c>
      <c r="V688" s="73">
        <v>5.7452948557089085</v>
      </c>
      <c r="W688" s="73">
        <v>3782</v>
      </c>
      <c r="X688" s="73">
        <v>3381.5721585408633</v>
      </c>
      <c r="Y688" s="76">
        <v>0</v>
      </c>
      <c r="Z688" s="72">
        <v>2392</v>
      </c>
      <c r="AA688" s="72">
        <v>575</v>
      </c>
      <c r="AB688" s="73">
        <v>4.16</v>
      </c>
      <c r="AC688" s="73">
        <v>1817</v>
      </c>
      <c r="AD688" s="73">
        <v>2061.0597671713808</v>
      </c>
    </row>
    <row r="689" spans="1:30">
      <c r="A689" s="2">
        <v>688</v>
      </c>
      <c r="C689" s="2" t="s">
        <v>1445</v>
      </c>
      <c r="D689" s="2" t="s">
        <v>2059</v>
      </c>
      <c r="E689" s="2" t="s">
        <v>1446</v>
      </c>
      <c r="F689" s="35" t="s">
        <v>1768</v>
      </c>
      <c r="G689" s="74">
        <v>3240.7478288290213</v>
      </c>
      <c r="H689" s="74">
        <v>4.3454269554421332</v>
      </c>
      <c r="I689" s="74">
        <v>2266.371719762476</v>
      </c>
      <c r="J689" s="74">
        <v>9.0590590590590594</v>
      </c>
      <c r="K689" s="75">
        <v>0.69933602966614761</v>
      </c>
      <c r="L689" s="75">
        <v>-0.5159422603963274</v>
      </c>
      <c r="M689" s="86">
        <v>-30.066397033385233</v>
      </c>
      <c r="N689" s="2" t="s">
        <v>715</v>
      </c>
      <c r="O689" s="2">
        <v>3</v>
      </c>
      <c r="P689" s="2">
        <v>1</v>
      </c>
      <c r="Q689" s="2">
        <v>5</v>
      </c>
      <c r="R689" s="2">
        <v>8</v>
      </c>
      <c r="S689" s="76">
        <v>0</v>
      </c>
      <c r="T689" s="72">
        <v>4252</v>
      </c>
      <c r="U689" s="72">
        <v>785</v>
      </c>
      <c r="V689" s="73">
        <v>5.4165605095541398</v>
      </c>
      <c r="W689" s="73">
        <v>3467</v>
      </c>
      <c r="X689" s="73">
        <v>3099.9234991171793</v>
      </c>
      <c r="Y689" s="76">
        <v>0</v>
      </c>
      <c r="Z689" s="72">
        <v>2838</v>
      </c>
      <c r="AA689" s="72">
        <v>659</v>
      </c>
      <c r="AB689" s="73">
        <v>4.3065250379362672</v>
      </c>
      <c r="AC689" s="73">
        <v>2179</v>
      </c>
      <c r="AD689" s="73">
        <v>2471.6836723535712</v>
      </c>
    </row>
    <row r="690" spans="1:30">
      <c r="A690" s="2">
        <v>689</v>
      </c>
      <c r="B690" s="2" t="s">
        <v>428</v>
      </c>
      <c r="C690" s="2" t="s">
        <v>1445</v>
      </c>
      <c r="D690" s="2" t="s">
        <v>1447</v>
      </c>
      <c r="E690" s="2" t="s">
        <v>1446</v>
      </c>
      <c r="F690" s="35" t="s">
        <v>1768</v>
      </c>
      <c r="G690" s="74"/>
      <c r="H690" s="74"/>
      <c r="I690" s="74"/>
      <c r="J690" s="74"/>
      <c r="K690" s="75"/>
      <c r="L690" s="75"/>
      <c r="M690" s="86"/>
      <c r="O690" s="2">
        <v>3</v>
      </c>
      <c r="P690" s="2">
        <v>1</v>
      </c>
      <c r="Q690" s="2">
        <v>5</v>
      </c>
      <c r="R690" s="2">
        <v>9</v>
      </c>
      <c r="S690" s="76">
        <v>0</v>
      </c>
      <c r="T690" s="72">
        <v>3491</v>
      </c>
      <c r="U690" s="72">
        <v>803</v>
      </c>
      <c r="V690" s="73">
        <v>4.3474470734744708</v>
      </c>
      <c r="W690" s="73">
        <v>2688</v>
      </c>
      <c r="X690" s="73">
        <v>2403.4018937487681</v>
      </c>
      <c r="Y690" s="76">
        <v>0</v>
      </c>
      <c r="Z690" s="72">
        <v>1796</v>
      </c>
      <c r="AA690" s="72">
        <v>658</v>
      </c>
      <c r="AB690" s="73">
        <v>2.7294832826747721</v>
      </c>
      <c r="AC690" s="73">
        <v>1138</v>
      </c>
      <c r="AD690" s="73">
        <v>1290.8563649097584</v>
      </c>
    </row>
    <row r="691" spans="1:30">
      <c r="A691" s="2">
        <v>690</v>
      </c>
      <c r="C691" s="2" t="s">
        <v>1445</v>
      </c>
      <c r="D691" s="2" t="s">
        <v>1447</v>
      </c>
      <c r="E691" s="2" t="s">
        <v>1446</v>
      </c>
      <c r="F691" s="35" t="s">
        <v>1768</v>
      </c>
      <c r="G691" s="74">
        <v>2628.2737599235506</v>
      </c>
      <c r="H691" s="74">
        <v>8.5558768498043936</v>
      </c>
      <c r="I691" s="74">
        <v>1407.9749235010877</v>
      </c>
      <c r="J691" s="74">
        <v>8.3182275931520717</v>
      </c>
      <c r="K691" s="75">
        <v>0.53570329886109047</v>
      </c>
      <c r="L691" s="75">
        <v>-0.90049391468591966</v>
      </c>
      <c r="M691" s="86">
        <v>-46.429670113890957</v>
      </c>
      <c r="N691" s="2" t="s">
        <v>715</v>
      </c>
      <c r="O691" s="2">
        <v>3</v>
      </c>
      <c r="P691" s="2">
        <v>1</v>
      </c>
      <c r="Q691" s="2">
        <v>5</v>
      </c>
      <c r="R691" s="2">
        <v>10</v>
      </c>
      <c r="S691" s="76">
        <v>0</v>
      </c>
      <c r="T691" s="72">
        <v>4022</v>
      </c>
      <c r="U691" s="72">
        <v>831</v>
      </c>
      <c r="V691" s="73">
        <v>4.8399518652226234</v>
      </c>
      <c r="W691" s="73">
        <v>3191</v>
      </c>
      <c r="X691" s="73">
        <v>2853.1456260983327</v>
      </c>
      <c r="Y691" s="76">
        <v>0</v>
      </c>
      <c r="Z691" s="72">
        <v>1980.5</v>
      </c>
      <c r="AA691" s="72">
        <v>636</v>
      </c>
      <c r="AB691" s="73">
        <v>3.1139937106918238</v>
      </c>
      <c r="AC691" s="73">
        <v>1344.5</v>
      </c>
      <c r="AD691" s="73">
        <v>1525.0934820924167</v>
      </c>
    </row>
    <row r="692" spans="1:30">
      <c r="A692" s="2">
        <v>691</v>
      </c>
      <c r="B692" s="2" t="s">
        <v>429</v>
      </c>
      <c r="C692" s="2" t="s">
        <v>1448</v>
      </c>
      <c r="D692" s="2" t="s">
        <v>2059</v>
      </c>
      <c r="E692" s="2" t="s">
        <v>1449</v>
      </c>
      <c r="F692" s="35" t="s">
        <v>1450</v>
      </c>
      <c r="G692" s="74"/>
      <c r="H692" s="74"/>
      <c r="I692" s="74"/>
      <c r="J692" s="74"/>
      <c r="K692" s="75"/>
      <c r="L692" s="75"/>
      <c r="M692" s="86"/>
      <c r="O692" s="2">
        <v>3</v>
      </c>
      <c r="P692" s="2">
        <v>1</v>
      </c>
      <c r="Q692" s="2">
        <v>6</v>
      </c>
      <c r="R692" s="2">
        <v>1</v>
      </c>
      <c r="S692" s="76">
        <v>0</v>
      </c>
      <c r="T692" s="72">
        <v>3679</v>
      </c>
      <c r="U692" s="72">
        <v>682</v>
      </c>
      <c r="V692" s="73">
        <v>5.3944281524926687</v>
      </c>
      <c r="W692" s="73">
        <v>2997</v>
      </c>
      <c r="X692" s="73">
        <v>2679.6858168024769</v>
      </c>
      <c r="Y692" s="76">
        <v>0</v>
      </c>
      <c r="Z692" s="72">
        <v>2791</v>
      </c>
      <c r="AA692" s="72">
        <v>538</v>
      </c>
      <c r="AB692" s="73">
        <v>5.1877323420074353</v>
      </c>
      <c r="AC692" s="73">
        <v>2253</v>
      </c>
      <c r="AD692" s="73">
        <v>2555.6233656781069</v>
      </c>
    </row>
    <row r="693" spans="1:30">
      <c r="A693" s="2">
        <v>692</v>
      </c>
      <c r="C693" s="2" t="s">
        <v>1448</v>
      </c>
      <c r="D693" s="2" t="s">
        <v>2059</v>
      </c>
      <c r="E693" s="2" t="s">
        <v>1449</v>
      </c>
      <c r="F693" s="35" t="s">
        <v>1450</v>
      </c>
      <c r="G693" s="74">
        <v>2524.108462073204</v>
      </c>
      <c r="H693" s="74">
        <v>6.1636556854410181</v>
      </c>
      <c r="I693" s="74">
        <v>1933.7323269594997</v>
      </c>
      <c r="J693" s="74">
        <v>32.160140783106023</v>
      </c>
      <c r="K693" s="75">
        <v>0.76610508463301441</v>
      </c>
      <c r="L693" s="75">
        <v>-0.38438579845408588</v>
      </c>
      <c r="M693" s="86">
        <v>-23.389491536698564</v>
      </c>
      <c r="N693" s="2" t="s">
        <v>715</v>
      </c>
      <c r="O693" s="2">
        <v>3</v>
      </c>
      <c r="P693" s="2">
        <v>1</v>
      </c>
      <c r="Q693" s="2">
        <v>6</v>
      </c>
      <c r="R693" s="2">
        <v>2</v>
      </c>
      <c r="S693" s="76">
        <v>0</v>
      </c>
      <c r="T693" s="72">
        <v>3335</v>
      </c>
      <c r="U693" s="72">
        <v>686</v>
      </c>
      <c r="V693" s="73">
        <v>4.8615160349854225</v>
      </c>
      <c r="W693" s="73">
        <v>2649</v>
      </c>
      <c r="X693" s="73">
        <v>2368.5311073439311</v>
      </c>
      <c r="Y693" s="76">
        <v>0</v>
      </c>
      <c r="Z693" s="72">
        <v>1693</v>
      </c>
      <c r="AA693" s="72">
        <v>536.5</v>
      </c>
      <c r="AB693" s="73">
        <v>3.1556383970177073</v>
      </c>
      <c r="AC693" s="73">
        <v>1156.5</v>
      </c>
      <c r="AD693" s="73">
        <v>1311.8412882408925</v>
      </c>
    </row>
    <row r="694" spans="1:30">
      <c r="A694" s="2">
        <v>693</v>
      </c>
      <c r="B694" s="2" t="s">
        <v>430</v>
      </c>
      <c r="C694" s="2" t="s">
        <v>1451</v>
      </c>
      <c r="D694" s="2" t="s">
        <v>1452</v>
      </c>
      <c r="E694" s="2" t="s">
        <v>1453</v>
      </c>
      <c r="F694" s="35" t="s">
        <v>1454</v>
      </c>
      <c r="G694" s="74"/>
      <c r="H694" s="74"/>
      <c r="I694" s="74"/>
      <c r="J694" s="74"/>
      <c r="K694" s="75"/>
      <c r="L694" s="75"/>
      <c r="M694" s="86"/>
      <c r="O694" s="2">
        <v>3</v>
      </c>
      <c r="P694" s="2">
        <v>1</v>
      </c>
      <c r="Q694" s="2">
        <v>6</v>
      </c>
      <c r="R694" s="2">
        <v>3</v>
      </c>
      <c r="S694" s="76">
        <v>0</v>
      </c>
      <c r="T694" s="72">
        <v>1272</v>
      </c>
      <c r="U694" s="72">
        <v>676</v>
      </c>
      <c r="V694" s="73">
        <v>1.8816568047337279</v>
      </c>
      <c r="W694" s="73">
        <v>596</v>
      </c>
      <c r="X694" s="73">
        <v>532.89714608417626</v>
      </c>
      <c r="Y694" s="76">
        <v>0</v>
      </c>
      <c r="Z694" s="72">
        <v>1196</v>
      </c>
      <c r="AA694" s="72">
        <v>539</v>
      </c>
      <c r="AB694" s="73">
        <v>2.2189239332096475</v>
      </c>
      <c r="AC694" s="73">
        <v>657</v>
      </c>
      <c r="AD694" s="73">
        <v>745.24835830027359</v>
      </c>
    </row>
    <row r="695" spans="1:30">
      <c r="A695" s="2">
        <v>694</v>
      </c>
      <c r="C695" s="2" t="s">
        <v>1451</v>
      </c>
      <c r="D695" s="2" t="s">
        <v>1452</v>
      </c>
      <c r="E695" s="2" t="s">
        <v>1453</v>
      </c>
      <c r="F695" s="35" t="s">
        <v>1454</v>
      </c>
      <c r="G695" s="74">
        <v>561.5090733907092</v>
      </c>
      <c r="H695" s="74">
        <v>5.0955414012738842</v>
      </c>
      <c r="I695" s="74">
        <v>723.69627487910884</v>
      </c>
      <c r="J695" s="74">
        <v>2.9780564263322979</v>
      </c>
      <c r="K695" s="75">
        <v>1.288841639742385</v>
      </c>
      <c r="L695" s="75">
        <v>0.36607501032984546</v>
      </c>
      <c r="M695" s="86">
        <v>28.884163974238497</v>
      </c>
      <c r="N695" s="2" t="s">
        <v>715</v>
      </c>
      <c r="O695" s="2">
        <v>3</v>
      </c>
      <c r="P695" s="2">
        <v>1</v>
      </c>
      <c r="Q695" s="2">
        <v>6</v>
      </c>
      <c r="R695" s="2">
        <v>4</v>
      </c>
      <c r="S695" s="76">
        <v>0</v>
      </c>
      <c r="T695" s="72">
        <v>1339</v>
      </c>
      <c r="U695" s="72">
        <v>679</v>
      </c>
      <c r="V695" s="73">
        <v>1.972017673048601</v>
      </c>
      <c r="W695" s="73">
        <v>660</v>
      </c>
      <c r="X695" s="73">
        <v>590.12100069724215</v>
      </c>
      <c r="Y695" s="76">
        <v>0</v>
      </c>
      <c r="Z695" s="72">
        <v>1159</v>
      </c>
      <c r="AA695" s="72">
        <v>540</v>
      </c>
      <c r="AB695" s="73">
        <v>2.1462962962962964</v>
      </c>
      <c r="AC695" s="73">
        <v>619</v>
      </c>
      <c r="AD695" s="73">
        <v>702.1441914579442</v>
      </c>
    </row>
    <row r="696" spans="1:30">
      <c r="A696" s="2">
        <v>695</v>
      </c>
      <c r="B696" s="2" t="s">
        <v>431</v>
      </c>
      <c r="C696" s="2" t="s">
        <v>1455</v>
      </c>
      <c r="D696" s="2" t="s">
        <v>2059</v>
      </c>
      <c r="E696" s="2" t="s">
        <v>1456</v>
      </c>
      <c r="F696" s="35" t="s">
        <v>1457</v>
      </c>
      <c r="G696" s="74"/>
      <c r="H696" s="74"/>
      <c r="I696" s="74"/>
      <c r="J696" s="74"/>
      <c r="K696" s="75"/>
      <c r="L696" s="75"/>
      <c r="M696" s="86"/>
      <c r="O696" s="2">
        <v>3</v>
      </c>
      <c r="P696" s="2">
        <v>1</v>
      </c>
      <c r="Q696" s="2">
        <v>6</v>
      </c>
      <c r="R696" s="2">
        <v>5</v>
      </c>
      <c r="S696" s="76">
        <v>0</v>
      </c>
      <c r="T696" s="72">
        <v>4587.5</v>
      </c>
      <c r="U696" s="72">
        <v>691</v>
      </c>
      <c r="V696" s="73">
        <v>6.638929088277858</v>
      </c>
      <c r="W696" s="73">
        <v>3896.5</v>
      </c>
      <c r="X696" s="73">
        <v>3483.9492109345515</v>
      </c>
      <c r="Y696" s="76">
        <v>0</v>
      </c>
      <c r="Z696" s="72">
        <v>3275</v>
      </c>
      <c r="AA696" s="72">
        <v>538</v>
      </c>
      <c r="AB696" s="73">
        <v>6.0873605947955394</v>
      </c>
      <c r="AC696" s="73">
        <v>2737</v>
      </c>
      <c r="AD696" s="73">
        <v>3104.6343328277758</v>
      </c>
    </row>
    <row r="697" spans="1:30">
      <c r="A697" s="2">
        <v>696</v>
      </c>
      <c r="C697" s="2" t="s">
        <v>1455</v>
      </c>
      <c r="D697" s="2" t="s">
        <v>2059</v>
      </c>
      <c r="E697" s="2" t="s">
        <v>1456</v>
      </c>
      <c r="F697" s="35" t="s">
        <v>1457</v>
      </c>
      <c r="G697" s="74">
        <v>3068.8527343077412</v>
      </c>
      <c r="H697" s="74">
        <v>13.526112608347301</v>
      </c>
      <c r="I697" s="74">
        <v>3239.6184342550705</v>
      </c>
      <c r="J697" s="74">
        <v>4.1666666666666696</v>
      </c>
      <c r="K697" s="75">
        <v>1.0556448010809649</v>
      </c>
      <c r="L697" s="75">
        <v>7.8124484391625934E-2</v>
      </c>
      <c r="M697" s="86">
        <v>5.5644801080964825</v>
      </c>
      <c r="N697" s="2" t="s">
        <v>715</v>
      </c>
      <c r="O697" s="2">
        <v>3</v>
      </c>
      <c r="P697" s="2">
        <v>1</v>
      </c>
      <c r="Q697" s="2">
        <v>6</v>
      </c>
      <c r="R697" s="2">
        <v>6</v>
      </c>
      <c r="S697" s="76">
        <v>0</v>
      </c>
      <c r="T697" s="72">
        <v>3698</v>
      </c>
      <c r="U697" s="72">
        <v>730</v>
      </c>
      <c r="V697" s="73">
        <v>5.065753424657534</v>
      </c>
      <c r="W697" s="73">
        <v>2968</v>
      </c>
      <c r="X697" s="73">
        <v>2653.7562576809314</v>
      </c>
      <c r="Y697" s="76">
        <v>0</v>
      </c>
      <c r="Z697" s="72">
        <v>3513</v>
      </c>
      <c r="AA697" s="72">
        <v>538</v>
      </c>
      <c r="AB697" s="73">
        <v>6.529739776951673</v>
      </c>
      <c r="AC697" s="73">
        <v>2975</v>
      </c>
      <c r="AD697" s="73">
        <v>3374.6025356823652</v>
      </c>
    </row>
    <row r="698" spans="1:30">
      <c r="A698" s="2">
        <v>697</v>
      </c>
      <c r="B698" s="2" t="s">
        <v>432</v>
      </c>
      <c r="C698" s="2" t="s">
        <v>1458</v>
      </c>
      <c r="D698" s="2" t="s">
        <v>2059</v>
      </c>
      <c r="E698" s="2" t="s">
        <v>1459</v>
      </c>
      <c r="F698" s="35" t="s">
        <v>1460</v>
      </c>
      <c r="G698" s="74"/>
      <c r="H698" s="74"/>
      <c r="I698" s="74"/>
      <c r="J698" s="74"/>
      <c r="K698" s="75"/>
      <c r="L698" s="75"/>
      <c r="M698" s="86"/>
      <c r="O698" s="2">
        <v>3</v>
      </c>
      <c r="P698" s="2">
        <v>1</v>
      </c>
      <c r="Q698" s="2">
        <v>6</v>
      </c>
      <c r="R698" s="2">
        <v>7</v>
      </c>
      <c r="S698" s="76">
        <v>0</v>
      </c>
      <c r="T698" s="72">
        <v>4075</v>
      </c>
      <c r="U698" s="72">
        <v>784</v>
      </c>
      <c r="V698" s="73">
        <v>5.1977040816326534</v>
      </c>
      <c r="W698" s="73">
        <v>3291</v>
      </c>
      <c r="X698" s="73">
        <v>2942.5578989312485</v>
      </c>
      <c r="Y698" s="76">
        <v>0</v>
      </c>
      <c r="Z698" s="72">
        <v>3538</v>
      </c>
      <c r="AA698" s="72">
        <v>568</v>
      </c>
      <c r="AB698" s="73">
        <v>6.22887323943662</v>
      </c>
      <c r="AC698" s="73">
        <v>2970</v>
      </c>
      <c r="AD698" s="73">
        <v>3368.9309347820586</v>
      </c>
    </row>
    <row r="699" spans="1:30">
      <c r="A699" s="2">
        <v>698</v>
      </c>
      <c r="C699" s="2" t="s">
        <v>1458</v>
      </c>
      <c r="D699" s="2" t="s">
        <v>2059</v>
      </c>
      <c r="E699" s="2" t="s">
        <v>1459</v>
      </c>
      <c r="F699" s="35" t="s">
        <v>1460</v>
      </c>
      <c r="G699" s="74">
        <v>2331.2014834361889</v>
      </c>
      <c r="H699" s="74">
        <v>26.224949659603027</v>
      </c>
      <c r="I699" s="74">
        <v>3291.2300024478595</v>
      </c>
      <c r="J699" s="74">
        <v>2.3608478373255219</v>
      </c>
      <c r="K699" s="75">
        <v>1.4118170504921734</v>
      </c>
      <c r="L699" s="75">
        <v>0.49755314990639099</v>
      </c>
      <c r="M699" s="86">
        <v>41.181705049217342</v>
      </c>
      <c r="N699" s="2" t="s">
        <v>715</v>
      </c>
      <c r="O699" s="2">
        <v>3</v>
      </c>
      <c r="P699" s="2">
        <v>1</v>
      </c>
      <c r="Q699" s="2">
        <v>6</v>
      </c>
      <c r="R699" s="2">
        <v>8</v>
      </c>
      <c r="S699" s="76">
        <v>0</v>
      </c>
      <c r="T699" s="72">
        <v>2682.5</v>
      </c>
      <c r="U699" s="72">
        <v>759</v>
      </c>
      <c r="V699" s="73">
        <v>3.5342555994729907</v>
      </c>
      <c r="W699" s="73">
        <v>1923.5</v>
      </c>
      <c r="X699" s="73">
        <v>1719.8450679411292</v>
      </c>
      <c r="Y699" s="76">
        <v>0</v>
      </c>
      <c r="Z699" s="72">
        <v>3422</v>
      </c>
      <c r="AA699" s="72">
        <v>589</v>
      </c>
      <c r="AB699" s="73">
        <v>5.8098471986417657</v>
      </c>
      <c r="AC699" s="73">
        <v>2833</v>
      </c>
      <c r="AD699" s="73">
        <v>3213.5290701136605</v>
      </c>
    </row>
    <row r="700" spans="1:30">
      <c r="A700" s="2">
        <v>699</v>
      </c>
      <c r="B700" s="2" t="s">
        <v>433</v>
      </c>
      <c r="C700" s="2" t="s">
        <v>1461</v>
      </c>
      <c r="D700" s="2" t="s">
        <v>1462</v>
      </c>
      <c r="E700" s="2" t="s">
        <v>834</v>
      </c>
      <c r="F700" s="35" t="s">
        <v>1463</v>
      </c>
      <c r="G700" s="74"/>
      <c r="H700" s="74"/>
      <c r="I700" s="74"/>
      <c r="J700" s="74"/>
      <c r="K700" s="75"/>
      <c r="L700" s="75"/>
      <c r="M700" s="86"/>
      <c r="O700" s="2">
        <v>3</v>
      </c>
      <c r="P700" s="2">
        <v>1</v>
      </c>
      <c r="Q700" s="2">
        <v>6</v>
      </c>
      <c r="R700" s="2">
        <v>9</v>
      </c>
      <c r="S700" s="76">
        <v>0</v>
      </c>
      <c r="T700" s="72">
        <v>1196.5</v>
      </c>
      <c r="U700" s="72">
        <v>791</v>
      </c>
      <c r="V700" s="73">
        <v>1.5126422250316056</v>
      </c>
      <c r="W700" s="73">
        <v>405.5</v>
      </c>
      <c r="X700" s="73">
        <v>362.56676633747225</v>
      </c>
      <c r="Y700" s="76">
        <v>0</v>
      </c>
      <c r="Z700" s="72">
        <v>844.5</v>
      </c>
      <c r="AA700" s="72">
        <v>585</v>
      </c>
      <c r="AB700" s="73">
        <v>1.4435897435897436</v>
      </c>
      <c r="AC700" s="73">
        <v>259.5</v>
      </c>
      <c r="AD700" s="73">
        <v>294.35608672590712</v>
      </c>
    </row>
    <row r="701" spans="1:30">
      <c r="A701" s="2">
        <v>700</v>
      </c>
      <c r="C701" s="2" t="s">
        <v>1461</v>
      </c>
      <c r="D701" s="2" t="s">
        <v>1462</v>
      </c>
      <c r="E701" s="2" t="s">
        <v>835</v>
      </c>
      <c r="F701" s="35" t="s">
        <v>1463</v>
      </c>
      <c r="G701" s="74">
        <v>431.63774710089945</v>
      </c>
      <c r="H701" s="74">
        <v>16.002071465561883</v>
      </c>
      <c r="I701" s="74">
        <v>377.16145987038198</v>
      </c>
      <c r="J701" s="74">
        <v>21.954887218045116</v>
      </c>
      <c r="K701" s="75">
        <v>0.87379165145678717</v>
      </c>
      <c r="L701" s="75">
        <v>-0.19463877310549518</v>
      </c>
      <c r="M701" s="86">
        <v>-12.620834854321284</v>
      </c>
      <c r="N701" s="2" t="s">
        <v>715</v>
      </c>
      <c r="O701" s="2">
        <v>3</v>
      </c>
      <c r="P701" s="2">
        <v>1</v>
      </c>
      <c r="Q701" s="2">
        <v>6</v>
      </c>
      <c r="R701" s="2">
        <v>10</v>
      </c>
      <c r="S701" s="76">
        <v>0</v>
      </c>
      <c r="T701" s="72">
        <v>1368</v>
      </c>
      <c r="U701" s="72">
        <v>808</v>
      </c>
      <c r="V701" s="73">
        <v>1.693069306930693</v>
      </c>
      <c r="W701" s="73">
        <v>560</v>
      </c>
      <c r="X701" s="73">
        <v>500.70872786432665</v>
      </c>
      <c r="Y701" s="76">
        <v>0</v>
      </c>
      <c r="Z701" s="72">
        <v>981.5</v>
      </c>
      <c r="AA701" s="72">
        <v>576</v>
      </c>
      <c r="AB701" s="73">
        <v>1.7039930555555556</v>
      </c>
      <c r="AC701" s="73">
        <v>405.5</v>
      </c>
      <c r="AD701" s="73">
        <v>459.96683301485683</v>
      </c>
    </row>
    <row r="702" spans="1:30">
      <c r="A702" s="2">
        <v>701</v>
      </c>
      <c r="B702" s="2" t="s">
        <v>434</v>
      </c>
      <c r="C702" s="2" t="s">
        <v>1464</v>
      </c>
      <c r="D702" s="2" t="s">
        <v>2059</v>
      </c>
      <c r="E702" s="2" t="s">
        <v>1465</v>
      </c>
      <c r="F702" s="35" t="s">
        <v>1466</v>
      </c>
      <c r="G702" s="74"/>
      <c r="H702" s="74"/>
      <c r="I702" s="74"/>
      <c r="J702" s="74"/>
      <c r="K702" s="75"/>
      <c r="L702" s="75"/>
      <c r="M702" s="86"/>
      <c r="O702" s="2">
        <v>3</v>
      </c>
      <c r="P702" s="2">
        <v>1</v>
      </c>
      <c r="Q702" s="2">
        <v>7</v>
      </c>
      <c r="R702" s="2">
        <v>1</v>
      </c>
      <c r="S702" s="76">
        <v>0</v>
      </c>
      <c r="T702" s="72">
        <v>3462</v>
      </c>
      <c r="U702" s="72">
        <v>669</v>
      </c>
      <c r="V702" s="73">
        <v>5.1748878923766819</v>
      </c>
      <c r="W702" s="73">
        <v>2793</v>
      </c>
      <c r="X702" s="73">
        <v>2497.2847802233291</v>
      </c>
      <c r="Y702" s="76">
        <v>0</v>
      </c>
      <c r="Z702" s="72">
        <v>2855.5</v>
      </c>
      <c r="AA702" s="72">
        <v>550</v>
      </c>
      <c r="AB702" s="73">
        <v>5.1918181818181814</v>
      </c>
      <c r="AC702" s="73">
        <v>2305.5</v>
      </c>
      <c r="AD702" s="73">
        <v>2615.1751751313254</v>
      </c>
    </row>
    <row r="703" spans="1:30">
      <c r="A703" s="2">
        <v>702</v>
      </c>
      <c r="C703" s="2" t="s">
        <v>1464</v>
      </c>
      <c r="D703" s="2" t="s">
        <v>2059</v>
      </c>
      <c r="E703" s="2" t="s">
        <v>1465</v>
      </c>
      <c r="F703" s="35" t="s">
        <v>1466</v>
      </c>
      <c r="G703" s="74">
        <v>1608.0797268999847</v>
      </c>
      <c r="H703" s="74">
        <v>55.296080066722276</v>
      </c>
      <c r="I703" s="74">
        <v>2464.5941712281879</v>
      </c>
      <c r="J703" s="74">
        <v>6.109768726268558</v>
      </c>
      <c r="K703" s="75">
        <v>1.5326318278878932</v>
      </c>
      <c r="L703" s="75">
        <v>0.61601117131278305</v>
      </c>
      <c r="M703" s="86">
        <v>53.263182788789329</v>
      </c>
      <c r="N703" s="2" t="s">
        <v>715</v>
      </c>
      <c r="O703" s="2">
        <v>3</v>
      </c>
      <c r="P703" s="2">
        <v>1</v>
      </c>
      <c r="Q703" s="2">
        <v>7</v>
      </c>
      <c r="R703" s="2">
        <v>2</v>
      </c>
      <c r="S703" s="76">
        <v>0</v>
      </c>
      <c r="T703" s="72">
        <v>1466</v>
      </c>
      <c r="U703" s="72">
        <v>662</v>
      </c>
      <c r="V703" s="73">
        <v>2.214501510574018</v>
      </c>
      <c r="W703" s="73">
        <v>804</v>
      </c>
      <c r="X703" s="73">
        <v>718.87467357664036</v>
      </c>
      <c r="Y703" s="76">
        <v>0</v>
      </c>
      <c r="Z703" s="72">
        <v>2573</v>
      </c>
      <c r="AA703" s="72">
        <v>533</v>
      </c>
      <c r="AB703" s="73">
        <v>4.8273921200750465</v>
      </c>
      <c r="AC703" s="73">
        <v>2040</v>
      </c>
      <c r="AD703" s="73">
        <v>2314.0131673250503</v>
      </c>
    </row>
    <row r="704" spans="1:30">
      <c r="A704" s="2">
        <v>703</v>
      </c>
      <c r="B704" s="2" t="s">
        <v>435</v>
      </c>
      <c r="C704" s="2" t="s">
        <v>1467</v>
      </c>
      <c r="D704" s="2" t="s">
        <v>2059</v>
      </c>
      <c r="E704" s="2" t="s">
        <v>1468</v>
      </c>
      <c r="F704" s="35" t="s">
        <v>1469</v>
      </c>
      <c r="G704" s="74"/>
      <c r="H704" s="74"/>
      <c r="I704" s="74"/>
      <c r="J704" s="74"/>
      <c r="K704" s="75"/>
      <c r="L704" s="75"/>
      <c r="M704" s="86"/>
      <c r="O704" s="2">
        <v>3</v>
      </c>
      <c r="P704" s="2">
        <v>1</v>
      </c>
      <c r="Q704" s="2">
        <v>7</v>
      </c>
      <c r="R704" s="2">
        <v>3</v>
      </c>
      <c r="S704" s="76">
        <v>0</v>
      </c>
      <c r="T704" s="72">
        <v>4132</v>
      </c>
      <c r="U704" s="72">
        <v>648</v>
      </c>
      <c r="V704" s="73">
        <v>6.3765432098765435</v>
      </c>
      <c r="W704" s="73">
        <v>3484</v>
      </c>
      <c r="X704" s="73">
        <v>3115.1235854987749</v>
      </c>
      <c r="Y704" s="76">
        <v>0</v>
      </c>
      <c r="Z704" s="72">
        <v>3176</v>
      </c>
      <c r="AA704" s="72">
        <v>537</v>
      </c>
      <c r="AB704" s="73">
        <v>5.9143389199255125</v>
      </c>
      <c r="AC704" s="73">
        <v>2639</v>
      </c>
      <c r="AD704" s="73">
        <v>2993.4709551817687</v>
      </c>
    </row>
    <row r="705" spans="1:30">
      <c r="A705" s="2">
        <v>704</v>
      </c>
      <c r="C705" s="2" t="s">
        <v>1467</v>
      </c>
      <c r="D705" s="2" t="s">
        <v>2059</v>
      </c>
      <c r="E705" s="2" t="s">
        <v>1468</v>
      </c>
      <c r="F705" s="35" t="s">
        <v>1469</v>
      </c>
      <c r="G705" s="74">
        <v>3528.6553473510094</v>
      </c>
      <c r="H705" s="74">
        <v>11.719244900544796</v>
      </c>
      <c r="I705" s="74">
        <v>2941.8593869889796</v>
      </c>
      <c r="J705" s="74">
        <v>1.7543859649122777</v>
      </c>
      <c r="K705" s="75">
        <v>0.8337055046187658</v>
      </c>
      <c r="L705" s="75">
        <v>-0.26239023406700424</v>
      </c>
      <c r="M705" s="86">
        <v>-16.629449538123421</v>
      </c>
      <c r="N705" s="2" t="s">
        <v>715</v>
      </c>
      <c r="O705" s="2">
        <v>3</v>
      </c>
      <c r="P705" s="2">
        <v>1</v>
      </c>
      <c r="Q705" s="2">
        <v>7</v>
      </c>
      <c r="R705" s="2">
        <v>4</v>
      </c>
      <c r="S705" s="76">
        <v>0</v>
      </c>
      <c r="T705" s="72">
        <v>5094</v>
      </c>
      <c r="U705" s="72">
        <v>685</v>
      </c>
      <c r="V705" s="73">
        <v>7.4364963503649637</v>
      </c>
      <c r="W705" s="73">
        <v>4409</v>
      </c>
      <c r="X705" s="73">
        <v>3942.1871092032434</v>
      </c>
      <c r="Y705" s="76">
        <v>0</v>
      </c>
      <c r="Z705" s="72">
        <v>3103</v>
      </c>
      <c r="AA705" s="72">
        <v>555</v>
      </c>
      <c r="AB705" s="73">
        <v>5.5909909909909912</v>
      </c>
      <c r="AC705" s="73">
        <v>2548</v>
      </c>
      <c r="AD705" s="73">
        <v>2890.2478187961906</v>
      </c>
    </row>
    <row r="706" spans="1:30">
      <c r="A706" s="2">
        <v>705</v>
      </c>
      <c r="B706" s="2" t="s">
        <v>436</v>
      </c>
      <c r="C706" s="2" t="s">
        <v>1470</v>
      </c>
      <c r="D706" s="2" t="s">
        <v>2059</v>
      </c>
      <c r="E706" s="2" t="s">
        <v>1471</v>
      </c>
      <c r="F706" s="35" t="s">
        <v>1472</v>
      </c>
      <c r="G706" s="74"/>
      <c r="H706" s="74"/>
      <c r="I706" s="74"/>
      <c r="J706" s="74"/>
      <c r="K706" s="75"/>
      <c r="L706" s="75"/>
      <c r="M706" s="86"/>
      <c r="O706" s="2">
        <v>3</v>
      </c>
      <c r="P706" s="2">
        <v>1</v>
      </c>
      <c r="Q706" s="2">
        <v>7</v>
      </c>
      <c r="R706" s="2">
        <v>5</v>
      </c>
      <c r="S706" s="76">
        <v>0</v>
      </c>
      <c r="T706" s="72">
        <v>2945</v>
      </c>
      <c r="U706" s="72">
        <v>695</v>
      </c>
      <c r="V706" s="73">
        <v>4.2374100719424463</v>
      </c>
      <c r="W706" s="73">
        <v>2250</v>
      </c>
      <c r="X706" s="73">
        <v>2011.7761387405981</v>
      </c>
      <c r="Y706" s="76">
        <v>0</v>
      </c>
      <c r="Z706" s="72">
        <v>1865</v>
      </c>
      <c r="AA706" s="72">
        <v>546</v>
      </c>
      <c r="AB706" s="73">
        <v>3.4157509157509156</v>
      </c>
      <c r="AC706" s="73">
        <v>1319</v>
      </c>
      <c r="AD706" s="73">
        <v>1496.1683175008536</v>
      </c>
    </row>
    <row r="707" spans="1:30">
      <c r="A707" s="2">
        <v>706</v>
      </c>
      <c r="C707" s="2" t="s">
        <v>1470</v>
      </c>
      <c r="D707" s="2" t="s">
        <v>2059</v>
      </c>
      <c r="E707" s="2" t="s">
        <v>1471</v>
      </c>
      <c r="F707" s="35" t="s">
        <v>1472</v>
      </c>
      <c r="G707" s="74">
        <v>2170.482923019023</v>
      </c>
      <c r="H707" s="74">
        <v>7.3120494335736348</v>
      </c>
      <c r="I707" s="74">
        <v>1375.3632183243253</v>
      </c>
      <c r="J707" s="74">
        <v>8.7835051546391707</v>
      </c>
      <c r="K707" s="75">
        <v>0.63366691520026808</v>
      </c>
      <c r="L707" s="75">
        <v>-0.65820340288809898</v>
      </c>
      <c r="M707" s="86">
        <v>-36.633308479973188</v>
      </c>
      <c r="N707" s="2" t="s">
        <v>715</v>
      </c>
      <c r="O707" s="2">
        <v>3</v>
      </c>
      <c r="P707" s="2">
        <v>1</v>
      </c>
      <c r="Q707" s="2">
        <v>7</v>
      </c>
      <c r="R707" s="2">
        <v>6</v>
      </c>
      <c r="S707" s="76">
        <v>0</v>
      </c>
      <c r="T707" s="72">
        <v>3372</v>
      </c>
      <c r="U707" s="72">
        <v>767</v>
      </c>
      <c r="V707" s="73">
        <v>4.3963494132985659</v>
      </c>
      <c r="W707" s="73">
        <v>2605</v>
      </c>
      <c r="X707" s="73">
        <v>2329.189707297448</v>
      </c>
      <c r="Y707" s="76">
        <v>0</v>
      </c>
      <c r="Z707" s="72">
        <v>1665.5</v>
      </c>
      <c r="AA707" s="72">
        <v>559.5</v>
      </c>
      <c r="AB707" s="73">
        <v>2.9767649687220734</v>
      </c>
      <c r="AC707" s="73">
        <v>1106</v>
      </c>
      <c r="AD707" s="73">
        <v>1254.558119147797</v>
      </c>
    </row>
    <row r="708" spans="1:30">
      <c r="A708" s="2">
        <v>707</v>
      </c>
      <c r="B708" s="2" t="s">
        <v>437</v>
      </c>
      <c r="C708" s="2" t="s">
        <v>1473</v>
      </c>
      <c r="D708" s="2" t="s">
        <v>2059</v>
      </c>
      <c r="E708" s="2" t="s">
        <v>1474</v>
      </c>
      <c r="F708" s="35" t="s">
        <v>1475</v>
      </c>
      <c r="G708" s="74"/>
      <c r="H708" s="74"/>
      <c r="I708" s="74"/>
      <c r="J708" s="74"/>
      <c r="K708" s="75"/>
      <c r="L708" s="75"/>
      <c r="M708" s="86"/>
      <c r="O708" s="2">
        <v>3</v>
      </c>
      <c r="P708" s="2">
        <v>1</v>
      </c>
      <c r="Q708" s="2">
        <v>7</v>
      </c>
      <c r="R708" s="2">
        <v>7</v>
      </c>
      <c r="S708" s="76">
        <v>0</v>
      </c>
      <c r="T708" s="72">
        <v>3010</v>
      </c>
      <c r="U708" s="72">
        <v>779</v>
      </c>
      <c r="V708" s="73">
        <v>3.8639281129653402</v>
      </c>
      <c r="W708" s="73">
        <v>2231</v>
      </c>
      <c r="X708" s="73">
        <v>1994.7878069023443</v>
      </c>
      <c r="Y708" s="76">
        <v>0</v>
      </c>
      <c r="Z708" s="72">
        <v>2134</v>
      </c>
      <c r="AA708" s="72">
        <v>562</v>
      </c>
      <c r="AB708" s="73">
        <v>3.7971530249110321</v>
      </c>
      <c r="AC708" s="73">
        <v>1572</v>
      </c>
      <c r="AD708" s="73">
        <v>1783.1513230563623</v>
      </c>
    </row>
    <row r="709" spans="1:30">
      <c r="A709" s="2">
        <v>708</v>
      </c>
      <c r="C709" s="2" t="s">
        <v>1473</v>
      </c>
      <c r="D709" s="2" t="s">
        <v>2059</v>
      </c>
      <c r="E709" s="2" t="s">
        <v>1474</v>
      </c>
      <c r="F709" s="35" t="s">
        <v>1475</v>
      </c>
      <c r="G709" s="74">
        <v>2109.4590468105584</v>
      </c>
      <c r="H709" s="74">
        <v>5.4360495920313685</v>
      </c>
      <c r="I709" s="74">
        <v>1686.7341077511519</v>
      </c>
      <c r="J709" s="74">
        <v>5.7162071284465377</v>
      </c>
      <c r="K709" s="75">
        <v>0.79960505054670084</v>
      </c>
      <c r="L709" s="75">
        <v>-0.32264051027897456</v>
      </c>
      <c r="M709" s="86">
        <v>-20.03949494532992</v>
      </c>
      <c r="N709" s="2" t="s">
        <v>715</v>
      </c>
      <c r="O709" s="2">
        <v>3</v>
      </c>
      <c r="P709" s="2">
        <v>1</v>
      </c>
      <c r="Q709" s="2">
        <v>7</v>
      </c>
      <c r="R709" s="2">
        <v>8</v>
      </c>
      <c r="S709" s="76">
        <v>0</v>
      </c>
      <c r="T709" s="72">
        <v>3258.5</v>
      </c>
      <c r="U709" s="72">
        <v>771</v>
      </c>
      <c r="V709" s="73">
        <v>4.2263294422827498</v>
      </c>
      <c r="W709" s="73">
        <v>2487.5</v>
      </c>
      <c r="X709" s="73">
        <v>2224.1302867187724</v>
      </c>
      <c r="Y709" s="76">
        <v>0</v>
      </c>
      <c r="Z709" s="72">
        <v>1992</v>
      </c>
      <c r="AA709" s="72">
        <v>590</v>
      </c>
      <c r="AB709" s="73">
        <v>3.376271186440678</v>
      </c>
      <c r="AC709" s="73">
        <v>1402</v>
      </c>
      <c r="AD709" s="73">
        <v>1590.3168924459414</v>
      </c>
    </row>
    <row r="710" spans="1:30">
      <c r="A710" s="2">
        <v>709</v>
      </c>
      <c r="B710" s="2" t="s">
        <v>438</v>
      </c>
      <c r="C710" s="2" t="s">
        <v>1476</v>
      </c>
      <c r="D710" s="2" t="s">
        <v>2059</v>
      </c>
      <c r="E710" s="2" t="s">
        <v>836</v>
      </c>
      <c r="F710" s="35" t="s">
        <v>1477</v>
      </c>
      <c r="G710" s="74"/>
      <c r="H710" s="74"/>
      <c r="I710" s="74"/>
      <c r="J710" s="74"/>
      <c r="K710" s="75"/>
      <c r="L710" s="75"/>
      <c r="M710" s="86"/>
      <c r="O710" s="2">
        <v>3</v>
      </c>
      <c r="P710" s="2">
        <v>1</v>
      </c>
      <c r="Q710" s="2">
        <v>7</v>
      </c>
      <c r="R710" s="2">
        <v>9</v>
      </c>
      <c r="S710" s="76">
        <v>0</v>
      </c>
      <c r="T710" s="72">
        <v>3199</v>
      </c>
      <c r="U710" s="72">
        <v>822</v>
      </c>
      <c r="V710" s="73">
        <v>3.891727493917275</v>
      </c>
      <c r="W710" s="73">
        <v>2377</v>
      </c>
      <c r="X710" s="73">
        <v>2125.3297252384009</v>
      </c>
      <c r="Y710" s="76">
        <v>0</v>
      </c>
      <c r="Z710" s="72">
        <v>2182</v>
      </c>
      <c r="AA710" s="72">
        <v>588</v>
      </c>
      <c r="AB710" s="73">
        <v>3.7108843537414966</v>
      </c>
      <c r="AC710" s="73">
        <v>1594</v>
      </c>
      <c r="AD710" s="73">
        <v>1808.1063670177109</v>
      </c>
    </row>
    <row r="711" spans="1:30">
      <c r="A711" s="2">
        <v>710</v>
      </c>
      <c r="C711" s="2" t="s">
        <v>1476</v>
      </c>
      <c r="D711" s="2" t="s">
        <v>2059</v>
      </c>
      <c r="E711" s="2" t="s">
        <v>836</v>
      </c>
      <c r="F711" s="35" t="s">
        <v>1477</v>
      </c>
      <c r="G711" s="74">
        <v>2078.8353433652846</v>
      </c>
      <c r="H711" s="74">
        <v>2.2365591397849562</v>
      </c>
      <c r="I711" s="74">
        <v>1476.317714349781</v>
      </c>
      <c r="J711" s="74">
        <v>22.474068382635412</v>
      </c>
      <c r="K711" s="75">
        <v>0.71016577578475792</v>
      </c>
      <c r="L711" s="75">
        <v>-0.49377225902204053</v>
      </c>
      <c r="M711" s="86">
        <v>-28.983422421524207</v>
      </c>
      <c r="N711" s="2" t="s">
        <v>715</v>
      </c>
      <c r="O711" s="2">
        <v>3</v>
      </c>
      <c r="P711" s="2">
        <v>1</v>
      </c>
      <c r="Q711" s="2">
        <v>7</v>
      </c>
      <c r="R711" s="2">
        <v>10</v>
      </c>
      <c r="S711" s="76">
        <v>0</v>
      </c>
      <c r="T711" s="72">
        <v>3083</v>
      </c>
      <c r="U711" s="72">
        <v>810</v>
      </c>
      <c r="V711" s="73">
        <v>3.8061728395061727</v>
      </c>
      <c r="W711" s="73">
        <v>2273</v>
      </c>
      <c r="X711" s="73">
        <v>2032.3409614921686</v>
      </c>
      <c r="Y711" s="76">
        <v>0</v>
      </c>
      <c r="Z711" s="72">
        <v>1596.5</v>
      </c>
      <c r="AA711" s="72">
        <v>587.5</v>
      </c>
      <c r="AB711" s="73">
        <v>2.7174468085106382</v>
      </c>
      <c r="AC711" s="73">
        <v>1009</v>
      </c>
      <c r="AD711" s="73">
        <v>1144.5290616818509</v>
      </c>
    </row>
    <row r="712" spans="1:30">
      <c r="A712" s="2">
        <v>711</v>
      </c>
      <c r="B712" s="2" t="s">
        <v>439</v>
      </c>
      <c r="C712" s="2" t="s">
        <v>1478</v>
      </c>
      <c r="D712" s="2" t="s">
        <v>2059</v>
      </c>
      <c r="E712" s="2" t="s">
        <v>1479</v>
      </c>
      <c r="F712" s="35" t="s">
        <v>1310</v>
      </c>
      <c r="G712" s="74"/>
      <c r="H712" s="74"/>
      <c r="I712" s="74"/>
      <c r="J712" s="74"/>
      <c r="K712" s="75"/>
      <c r="L712" s="75"/>
      <c r="M712" s="86"/>
      <c r="O712" s="2">
        <v>3</v>
      </c>
      <c r="P712" s="2">
        <v>1</v>
      </c>
      <c r="Q712" s="2">
        <v>8</v>
      </c>
      <c r="R712" s="2">
        <v>1</v>
      </c>
      <c r="S712" s="76">
        <v>0</v>
      </c>
      <c r="T712" s="72">
        <v>2233</v>
      </c>
      <c r="U712" s="72">
        <v>650</v>
      </c>
      <c r="V712" s="73">
        <v>3.4353846153846153</v>
      </c>
      <c r="W712" s="73">
        <v>1583</v>
      </c>
      <c r="X712" s="73">
        <v>1415.396278945052</v>
      </c>
      <c r="Y712" s="76">
        <v>0</v>
      </c>
      <c r="Z712" s="72">
        <v>1585</v>
      </c>
      <c r="AA712" s="72">
        <v>534</v>
      </c>
      <c r="AB712" s="73">
        <v>2.9681647940074907</v>
      </c>
      <c r="AC712" s="73">
        <v>1051</v>
      </c>
      <c r="AD712" s="73">
        <v>1192.1705092444254</v>
      </c>
    </row>
    <row r="713" spans="1:30">
      <c r="A713" s="2">
        <v>712</v>
      </c>
      <c r="C713" s="2" t="s">
        <v>1478</v>
      </c>
      <c r="D713" s="2" t="s">
        <v>2059</v>
      </c>
      <c r="E713" s="2" t="s">
        <v>1479</v>
      </c>
      <c r="F713" s="35" t="s">
        <v>1310</v>
      </c>
      <c r="G713" s="74">
        <v>1187.8420445852821</v>
      </c>
      <c r="H713" s="74">
        <v>19.156943921716223</v>
      </c>
      <c r="I713" s="74">
        <v>1105.1114354247206</v>
      </c>
      <c r="J713" s="74">
        <v>7.8778547600718536</v>
      </c>
      <c r="K713" s="75">
        <v>0.93035217978881557</v>
      </c>
      <c r="L713" s="75">
        <v>-0.10415115086486627</v>
      </c>
      <c r="M713" s="86">
        <v>-6.9647820211184444</v>
      </c>
      <c r="N713" s="2" t="s">
        <v>715</v>
      </c>
      <c r="O713" s="2">
        <v>3</v>
      </c>
      <c r="P713" s="2">
        <v>1</v>
      </c>
      <c r="Q713" s="2">
        <v>8</v>
      </c>
      <c r="R713" s="2">
        <v>2</v>
      </c>
      <c r="S713" s="76">
        <v>0</v>
      </c>
      <c r="T713" s="72">
        <v>1701</v>
      </c>
      <c r="U713" s="72">
        <v>627</v>
      </c>
      <c r="V713" s="73">
        <v>2.7129186602870812</v>
      </c>
      <c r="W713" s="73">
        <v>1074</v>
      </c>
      <c r="X713" s="73">
        <v>960.2878102255122</v>
      </c>
      <c r="Y713" s="76">
        <v>0</v>
      </c>
      <c r="Z713" s="72">
        <v>1432</v>
      </c>
      <c r="AA713" s="72">
        <v>534.5</v>
      </c>
      <c r="AB713" s="73">
        <v>2.6791393826005612</v>
      </c>
      <c r="AC713" s="73">
        <v>897.5</v>
      </c>
      <c r="AD713" s="73">
        <v>1018.052361605016</v>
      </c>
    </row>
    <row r="714" spans="1:30">
      <c r="A714" s="2">
        <v>713</v>
      </c>
      <c r="B714" s="2" t="s">
        <v>440</v>
      </c>
      <c r="C714" s="2" t="s">
        <v>1478</v>
      </c>
      <c r="D714" s="2" t="s">
        <v>766</v>
      </c>
      <c r="E714" s="2" t="s">
        <v>1479</v>
      </c>
      <c r="F714" s="35" t="s">
        <v>1310</v>
      </c>
      <c r="G714" s="74"/>
      <c r="H714" s="74"/>
      <c r="I714" s="74"/>
      <c r="J714" s="74"/>
      <c r="K714" s="75"/>
      <c r="L714" s="75"/>
      <c r="M714" s="86"/>
      <c r="O714" s="2">
        <v>3</v>
      </c>
      <c r="P714" s="2">
        <v>1</v>
      </c>
      <c r="Q714" s="2">
        <v>8</v>
      </c>
      <c r="R714" s="2">
        <v>3</v>
      </c>
      <c r="S714" s="76">
        <v>0</v>
      </c>
      <c r="T714" s="72">
        <v>788</v>
      </c>
      <c r="U714" s="72">
        <v>638</v>
      </c>
      <c r="V714" s="73">
        <v>1.2351097178683386</v>
      </c>
      <c r="W714" s="73">
        <v>150</v>
      </c>
      <c r="X714" s="73">
        <v>134.1184092493732</v>
      </c>
      <c r="Y714" s="76">
        <v>0</v>
      </c>
      <c r="Z714" s="72">
        <v>675.5</v>
      </c>
      <c r="AA714" s="72">
        <v>534</v>
      </c>
      <c r="AB714" s="73">
        <v>1.2649812734082397</v>
      </c>
      <c r="AC714" s="73">
        <v>141.5</v>
      </c>
      <c r="AD714" s="73">
        <v>160.50630547867382</v>
      </c>
    </row>
    <row r="715" spans="1:30">
      <c r="A715" s="2">
        <v>714</v>
      </c>
      <c r="C715" s="2" t="s">
        <v>1478</v>
      </c>
      <c r="D715" s="2" t="s">
        <v>766</v>
      </c>
      <c r="E715" s="2" t="s">
        <v>1479</v>
      </c>
      <c r="F715" s="35" t="s">
        <v>1310</v>
      </c>
      <c r="G715" s="74">
        <v>212.35414797817424</v>
      </c>
      <c r="H715" s="74">
        <v>36.842105263157897</v>
      </c>
      <c r="I715" s="74">
        <v>238.49081785788815</v>
      </c>
      <c r="J715" s="74">
        <v>32.699167657550539</v>
      </c>
      <c r="K715" s="75">
        <v>1.1230805714348477</v>
      </c>
      <c r="L715" s="75">
        <v>0.16746143249343728</v>
      </c>
      <c r="M715" s="86">
        <v>12.308057143484776</v>
      </c>
      <c r="N715" s="2" t="s">
        <v>715</v>
      </c>
      <c r="O715" s="2">
        <v>3</v>
      </c>
      <c r="P715" s="2">
        <v>1</v>
      </c>
      <c r="Q715" s="2">
        <v>8</v>
      </c>
      <c r="R715" s="2">
        <v>4</v>
      </c>
      <c r="S715" s="76">
        <v>0</v>
      </c>
      <c r="T715" s="72">
        <v>987</v>
      </c>
      <c r="U715" s="72">
        <v>662</v>
      </c>
      <c r="V715" s="73">
        <v>1.4909365558912386</v>
      </c>
      <c r="W715" s="73">
        <v>325</v>
      </c>
      <c r="X715" s="73">
        <v>290.58988670697528</v>
      </c>
      <c r="Y715" s="76">
        <v>0</v>
      </c>
      <c r="Z715" s="72">
        <v>816</v>
      </c>
      <c r="AA715" s="72">
        <v>537</v>
      </c>
      <c r="AB715" s="73">
        <v>1.5195530726256983</v>
      </c>
      <c r="AC715" s="73">
        <v>279</v>
      </c>
      <c r="AD715" s="73">
        <v>316.47533023710247</v>
      </c>
    </row>
    <row r="716" spans="1:30">
      <c r="A716" s="2">
        <v>715</v>
      </c>
      <c r="B716" s="2" t="s">
        <v>441</v>
      </c>
      <c r="C716" s="2" t="s">
        <v>1311</v>
      </c>
      <c r="D716" s="2" t="s">
        <v>2059</v>
      </c>
      <c r="E716" s="2" t="s">
        <v>1312</v>
      </c>
      <c r="F716" s="35" t="s">
        <v>1769</v>
      </c>
      <c r="G716" s="74"/>
      <c r="H716" s="74"/>
      <c r="I716" s="74"/>
      <c r="J716" s="74"/>
      <c r="K716" s="75"/>
      <c r="L716" s="75"/>
      <c r="M716" s="86"/>
      <c r="O716" s="2">
        <v>3</v>
      </c>
      <c r="P716" s="2">
        <v>1</v>
      </c>
      <c r="Q716" s="2">
        <v>8</v>
      </c>
      <c r="R716" s="2">
        <v>5</v>
      </c>
      <c r="S716" s="76">
        <v>0</v>
      </c>
      <c r="T716" s="72">
        <v>1995</v>
      </c>
      <c r="U716" s="72">
        <v>685</v>
      </c>
      <c r="V716" s="73">
        <v>2.9124087591240877</v>
      </c>
      <c r="W716" s="73">
        <v>1310</v>
      </c>
      <c r="X716" s="73">
        <v>1171.3007741111928</v>
      </c>
      <c r="Y716" s="76">
        <v>0</v>
      </c>
      <c r="Z716" s="72">
        <v>1592.5</v>
      </c>
      <c r="AA716" s="72">
        <v>545</v>
      </c>
      <c r="AB716" s="73">
        <v>2.9220183486238533</v>
      </c>
      <c r="AC716" s="73">
        <v>1047.5</v>
      </c>
      <c r="AD716" s="73">
        <v>1188.2003886142109</v>
      </c>
    </row>
    <row r="717" spans="1:30">
      <c r="A717" s="2">
        <v>716</v>
      </c>
      <c r="C717" s="2" t="s">
        <v>1311</v>
      </c>
      <c r="D717" s="2" t="s">
        <v>2059</v>
      </c>
      <c r="E717" s="2" t="s">
        <v>1312</v>
      </c>
      <c r="F717" s="35" t="s">
        <v>1769</v>
      </c>
      <c r="G717" s="74">
        <v>1032.2646898560092</v>
      </c>
      <c r="H717" s="74">
        <v>13.469034213945433</v>
      </c>
      <c r="I717" s="74">
        <v>1162.3946045178163</v>
      </c>
      <c r="J717" s="74">
        <v>2.2200536716272228</v>
      </c>
      <c r="K717" s="75">
        <v>1.1260625457216393</v>
      </c>
      <c r="L717" s="75">
        <v>0.17128696231726645</v>
      </c>
      <c r="M717" s="86">
        <v>12.606254572163945</v>
      </c>
      <c r="N717" s="2" t="s">
        <v>715</v>
      </c>
      <c r="O717" s="2">
        <v>3</v>
      </c>
      <c r="P717" s="2">
        <v>1</v>
      </c>
      <c r="Q717" s="2">
        <v>8</v>
      </c>
      <c r="R717" s="2">
        <v>6</v>
      </c>
      <c r="S717" s="76">
        <v>0</v>
      </c>
      <c r="T717" s="72">
        <v>1753</v>
      </c>
      <c r="U717" s="72">
        <v>754</v>
      </c>
      <c r="V717" s="73">
        <v>2.3249336870026527</v>
      </c>
      <c r="W717" s="73">
        <v>999</v>
      </c>
      <c r="X717" s="73">
        <v>893.22860560082563</v>
      </c>
      <c r="Y717" s="76">
        <v>0</v>
      </c>
      <c r="Z717" s="72">
        <v>1558.5</v>
      </c>
      <c r="AA717" s="72">
        <v>556.5</v>
      </c>
      <c r="AB717" s="73">
        <v>2.8005390835579513</v>
      </c>
      <c r="AC717" s="73">
        <v>1002</v>
      </c>
      <c r="AD717" s="73">
        <v>1136.5888204214218</v>
      </c>
    </row>
    <row r="718" spans="1:30">
      <c r="A718" s="2">
        <v>717</v>
      </c>
      <c r="B718" s="2" t="s">
        <v>442</v>
      </c>
      <c r="C718" s="2" t="s">
        <v>1313</v>
      </c>
      <c r="D718" s="2" t="s">
        <v>2059</v>
      </c>
      <c r="E718" s="2" t="s">
        <v>1334</v>
      </c>
      <c r="F718" s="35" t="s">
        <v>1335</v>
      </c>
      <c r="G718" s="74"/>
      <c r="H718" s="74"/>
      <c r="I718" s="74"/>
      <c r="J718" s="74"/>
      <c r="K718" s="75"/>
      <c r="L718" s="75"/>
      <c r="M718" s="86"/>
      <c r="O718" s="2">
        <v>3</v>
      </c>
      <c r="P718" s="2">
        <v>1</v>
      </c>
      <c r="Q718" s="2">
        <v>8</v>
      </c>
      <c r="R718" s="2">
        <v>7</v>
      </c>
      <c r="S718" s="76">
        <v>0</v>
      </c>
      <c r="T718" s="72">
        <v>1348.5</v>
      </c>
      <c r="U718" s="72">
        <v>774</v>
      </c>
      <c r="V718" s="73">
        <v>1.7422480620155039</v>
      </c>
      <c r="W718" s="73">
        <v>574.5</v>
      </c>
      <c r="X718" s="73">
        <v>513.67350742509939</v>
      </c>
      <c r="Y718" s="76">
        <v>0</v>
      </c>
      <c r="Z718" s="72">
        <v>1180.5</v>
      </c>
      <c r="AA718" s="72">
        <v>551</v>
      </c>
      <c r="AB718" s="73">
        <v>2.1424682395644283</v>
      </c>
      <c r="AC718" s="73">
        <v>629.5</v>
      </c>
      <c r="AD718" s="73">
        <v>714.05455334858789</v>
      </c>
    </row>
    <row r="719" spans="1:30">
      <c r="A719" s="2">
        <v>718</v>
      </c>
      <c r="C719" s="2" t="s">
        <v>1313</v>
      </c>
      <c r="D719" s="2" t="s">
        <v>2059</v>
      </c>
      <c r="E719" s="2" t="s">
        <v>1334</v>
      </c>
      <c r="F719" s="35" t="s">
        <v>1335</v>
      </c>
      <c r="G719" s="74">
        <v>526.41475630378977</v>
      </c>
      <c r="H719" s="74">
        <v>2.4203821656050826</v>
      </c>
      <c r="I719" s="74">
        <v>568.57799025572626</v>
      </c>
      <c r="J719" s="74">
        <v>25.586034912718205</v>
      </c>
      <c r="K719" s="75">
        <v>1.0800950836712571</v>
      </c>
      <c r="L719" s="75">
        <v>0.11115832229874054</v>
      </c>
      <c r="M719" s="86">
        <v>8.009508367125715</v>
      </c>
      <c r="N719" s="2" t="s">
        <v>715</v>
      </c>
      <c r="O719" s="2">
        <v>3</v>
      </c>
      <c r="P719" s="2">
        <v>1</v>
      </c>
      <c r="Q719" s="2">
        <v>8</v>
      </c>
      <c r="R719" s="2">
        <v>8</v>
      </c>
      <c r="S719" s="76">
        <v>0</v>
      </c>
      <c r="T719" s="72">
        <v>1365</v>
      </c>
      <c r="U719" s="72">
        <v>762</v>
      </c>
      <c r="V719" s="73">
        <v>1.7913385826771653</v>
      </c>
      <c r="W719" s="73">
        <v>603</v>
      </c>
      <c r="X719" s="73">
        <v>539.15600518248027</v>
      </c>
      <c r="Y719" s="76">
        <v>0</v>
      </c>
      <c r="Z719" s="72">
        <v>959.5</v>
      </c>
      <c r="AA719" s="72">
        <v>586.5</v>
      </c>
      <c r="AB719" s="73">
        <v>1.6359761295822677</v>
      </c>
      <c r="AC719" s="73">
        <v>373</v>
      </c>
      <c r="AD719" s="73">
        <v>423.10142716286458</v>
      </c>
    </row>
    <row r="720" spans="1:30">
      <c r="A720" s="2">
        <v>719</v>
      </c>
      <c r="B720" s="2" t="s">
        <v>443</v>
      </c>
      <c r="C720" s="2" t="s">
        <v>1314</v>
      </c>
      <c r="D720" s="2" t="s">
        <v>1315</v>
      </c>
      <c r="E720" s="2" t="s">
        <v>1334</v>
      </c>
      <c r="F720" s="35" t="s">
        <v>1335</v>
      </c>
      <c r="G720" s="74"/>
      <c r="H720" s="74"/>
      <c r="I720" s="74"/>
      <c r="J720" s="74"/>
      <c r="K720" s="75"/>
      <c r="L720" s="75"/>
      <c r="M720" s="86"/>
      <c r="O720" s="2">
        <v>3</v>
      </c>
      <c r="P720" s="2">
        <v>1</v>
      </c>
      <c r="Q720" s="2">
        <v>8</v>
      </c>
      <c r="R720" s="2">
        <v>9</v>
      </c>
      <c r="S720" s="76">
        <v>0</v>
      </c>
      <c r="T720" s="72">
        <v>1728</v>
      </c>
      <c r="U720" s="72">
        <v>807</v>
      </c>
      <c r="V720" s="73">
        <v>2.1412639405204459</v>
      </c>
      <c r="W720" s="73">
        <v>921</v>
      </c>
      <c r="X720" s="73">
        <v>823.48703279115148</v>
      </c>
      <c r="Y720" s="76">
        <v>0</v>
      </c>
      <c r="Z720" s="72">
        <v>2497.5</v>
      </c>
      <c r="AA720" s="72">
        <v>604</v>
      </c>
      <c r="AB720" s="73">
        <v>4.1349337748344368</v>
      </c>
      <c r="AC720" s="73">
        <v>1893.5</v>
      </c>
      <c r="AD720" s="73">
        <v>2147.8352609460699</v>
      </c>
    </row>
    <row r="721" spans="1:30">
      <c r="A721" s="2">
        <v>720</v>
      </c>
      <c r="C721" s="2" t="s">
        <v>1314</v>
      </c>
      <c r="D721" s="2" t="s">
        <v>1315</v>
      </c>
      <c r="E721" s="2" t="s">
        <v>1334</v>
      </c>
      <c r="F721" s="35" t="s">
        <v>1335</v>
      </c>
      <c r="G721" s="74">
        <v>1406.6785823438427</v>
      </c>
      <c r="H721" s="74">
        <v>41.458763705704754</v>
      </c>
      <c r="I721" s="74">
        <v>1815.4794481881092</v>
      </c>
      <c r="J721" s="74">
        <v>18.306779131521399</v>
      </c>
      <c r="K721" s="75">
        <v>1.2906142675202408</v>
      </c>
      <c r="L721" s="75">
        <v>0.36805787943013285</v>
      </c>
      <c r="M721" s="86">
        <v>29.061426752024083</v>
      </c>
      <c r="N721" s="2" t="s">
        <v>715</v>
      </c>
      <c r="O721" s="2">
        <v>3</v>
      </c>
      <c r="P721" s="2">
        <v>1</v>
      </c>
      <c r="Q721" s="2">
        <v>8</v>
      </c>
      <c r="R721" s="2">
        <v>10</v>
      </c>
      <c r="S721" s="76">
        <v>0</v>
      </c>
      <c r="T721" s="72">
        <v>3000.5</v>
      </c>
      <c r="U721" s="72">
        <v>775</v>
      </c>
      <c r="V721" s="73">
        <v>3.8716129032258064</v>
      </c>
      <c r="W721" s="73">
        <v>2225.5</v>
      </c>
      <c r="X721" s="73">
        <v>1989.8701318965338</v>
      </c>
      <c r="Y721" s="76">
        <v>0</v>
      </c>
      <c r="Z721" s="72">
        <v>1910.5</v>
      </c>
      <c r="AA721" s="72">
        <v>603</v>
      </c>
      <c r="AB721" s="73">
        <v>3.16832504145937</v>
      </c>
      <c r="AC721" s="73">
        <v>1307.5</v>
      </c>
      <c r="AD721" s="73">
        <v>1483.1236354301486</v>
      </c>
    </row>
    <row r="722" spans="1:30">
      <c r="A722" s="2">
        <v>721</v>
      </c>
      <c r="B722" s="2" t="s">
        <v>444</v>
      </c>
      <c r="C722" s="2" t="s">
        <v>1314</v>
      </c>
      <c r="D722" s="2" t="s">
        <v>1315</v>
      </c>
      <c r="E722" s="2" t="s">
        <v>1334</v>
      </c>
      <c r="F722" s="35" t="s">
        <v>1335</v>
      </c>
      <c r="G722" s="74"/>
      <c r="H722" s="74"/>
      <c r="I722" s="74"/>
      <c r="J722" s="74"/>
      <c r="K722" s="75"/>
      <c r="L722" s="75"/>
      <c r="M722" s="86"/>
      <c r="O722" s="2">
        <v>3</v>
      </c>
      <c r="P722" s="2">
        <v>2</v>
      </c>
      <c r="Q722" s="2">
        <v>1</v>
      </c>
      <c r="R722" s="2">
        <v>1</v>
      </c>
      <c r="S722" s="76">
        <v>0</v>
      </c>
      <c r="T722" s="72">
        <v>2738</v>
      </c>
      <c r="U722" s="72">
        <v>850</v>
      </c>
      <c r="V722" s="73">
        <v>3.2211764705882353</v>
      </c>
      <c r="W722" s="73">
        <v>1888</v>
      </c>
      <c r="X722" s="73">
        <v>1688.103711085444</v>
      </c>
      <c r="Y722" s="76">
        <v>0</v>
      </c>
      <c r="Z722" s="72">
        <v>2140.5</v>
      </c>
      <c r="AA722" s="72">
        <v>632</v>
      </c>
      <c r="AB722" s="73">
        <v>3.3868670886075951</v>
      </c>
      <c r="AC722" s="73">
        <v>1508.5</v>
      </c>
      <c r="AD722" s="73">
        <v>1711.1219916224697</v>
      </c>
    </row>
    <row r="723" spans="1:30">
      <c r="A723" s="2">
        <v>722</v>
      </c>
      <c r="C723" s="2" t="s">
        <v>1314</v>
      </c>
      <c r="D723" s="2" t="s">
        <v>1315</v>
      </c>
      <c r="E723" s="2" t="s">
        <v>1334</v>
      </c>
      <c r="F723" s="35" t="s">
        <v>1335</v>
      </c>
      <c r="G723" s="74">
        <v>1630.6563257902958</v>
      </c>
      <c r="H723" s="74">
        <v>3.5229609321453088</v>
      </c>
      <c r="I723" s="74">
        <v>1463.8401923691067</v>
      </c>
      <c r="J723" s="74">
        <v>16.892677256877164</v>
      </c>
      <c r="K723" s="75">
        <v>0.89770000533966476</v>
      </c>
      <c r="L723" s="75">
        <v>-0.15569469125467997</v>
      </c>
      <c r="M723" s="86">
        <v>-10.229999466033521</v>
      </c>
      <c r="N723" s="2" t="s">
        <v>715</v>
      </c>
      <c r="O723" s="2">
        <v>3</v>
      </c>
      <c r="P723" s="2">
        <v>2</v>
      </c>
      <c r="Q723" s="2">
        <v>1</v>
      </c>
      <c r="R723" s="2">
        <v>2</v>
      </c>
      <c r="S723" s="76">
        <v>0</v>
      </c>
      <c r="T723" s="72">
        <v>2579</v>
      </c>
      <c r="U723" s="72">
        <v>819.5</v>
      </c>
      <c r="V723" s="73">
        <v>3.1470408785845025</v>
      </c>
      <c r="W723" s="73">
        <v>1759.5</v>
      </c>
      <c r="X723" s="73">
        <v>1573.2089404951478</v>
      </c>
      <c r="Y723" s="76">
        <v>0</v>
      </c>
      <c r="Z723" s="72">
        <v>1706.5</v>
      </c>
      <c r="AA723" s="72">
        <v>634</v>
      </c>
      <c r="AB723" s="73">
        <v>2.6916403785488958</v>
      </c>
      <c r="AC723" s="73">
        <v>1072.5</v>
      </c>
      <c r="AD723" s="73">
        <v>1216.5583931157435</v>
      </c>
    </row>
    <row r="724" spans="1:30">
      <c r="A724" s="2">
        <v>723</v>
      </c>
      <c r="B724" s="2" t="s">
        <v>445</v>
      </c>
      <c r="C724" s="2" t="s">
        <v>1314</v>
      </c>
      <c r="D724" s="2" t="s">
        <v>1315</v>
      </c>
      <c r="E724" s="2" t="s">
        <v>1334</v>
      </c>
      <c r="F724" s="35" t="s">
        <v>1335</v>
      </c>
      <c r="G724" s="74"/>
      <c r="H724" s="74"/>
      <c r="I724" s="74"/>
      <c r="J724" s="74"/>
      <c r="K724" s="75"/>
      <c r="L724" s="75"/>
      <c r="M724" s="86"/>
      <c r="O724" s="2">
        <v>3</v>
      </c>
      <c r="P724" s="2">
        <v>2</v>
      </c>
      <c r="Q724" s="2">
        <v>1</v>
      </c>
      <c r="R724" s="2">
        <v>3</v>
      </c>
      <c r="S724" s="76">
        <v>0</v>
      </c>
      <c r="T724" s="72">
        <v>2639</v>
      </c>
      <c r="U724" s="72">
        <v>815</v>
      </c>
      <c r="V724" s="73">
        <v>3.2380368098159509</v>
      </c>
      <c r="W724" s="73">
        <v>1824</v>
      </c>
      <c r="X724" s="73">
        <v>1630.8798564723782</v>
      </c>
      <c r="Y724" s="76">
        <v>0</v>
      </c>
      <c r="Z724" s="72">
        <v>3629</v>
      </c>
      <c r="AA724" s="72">
        <v>647</v>
      </c>
      <c r="AB724" s="73">
        <v>5.6089644513137555</v>
      </c>
      <c r="AC724" s="73">
        <v>2982</v>
      </c>
      <c r="AD724" s="73">
        <v>3382.5427769427943</v>
      </c>
    </row>
    <row r="725" spans="1:30">
      <c r="A725" s="2">
        <v>724</v>
      </c>
      <c r="C725" s="2" t="s">
        <v>1314</v>
      </c>
      <c r="D725" s="2" t="s">
        <v>1315</v>
      </c>
      <c r="E725" s="2" t="s">
        <v>1334</v>
      </c>
      <c r="F725" s="35" t="s">
        <v>1335</v>
      </c>
      <c r="G725" s="74">
        <v>1646.974065582303</v>
      </c>
      <c r="H725" s="74">
        <v>0.97719869706840501</v>
      </c>
      <c r="I725" s="74">
        <v>3369.7816749171047</v>
      </c>
      <c r="J725" s="74">
        <v>0.37869224943195889</v>
      </c>
      <c r="K725" s="75">
        <v>2.0460441638622204</v>
      </c>
      <c r="L725" s="75">
        <v>1.0328372859910437</v>
      </c>
      <c r="M725" s="86">
        <v>104.60441638622204</v>
      </c>
      <c r="N725" s="2" t="s">
        <v>715</v>
      </c>
      <c r="O725" s="2">
        <v>3</v>
      </c>
      <c r="P725" s="2">
        <v>2</v>
      </c>
      <c r="Q725" s="2">
        <v>1</v>
      </c>
      <c r="R725" s="2">
        <v>4</v>
      </c>
      <c r="S725" s="76">
        <v>0</v>
      </c>
      <c r="T725" s="72">
        <v>2654</v>
      </c>
      <c r="U725" s="72">
        <v>794</v>
      </c>
      <c r="V725" s="73">
        <v>3.3425692695214106</v>
      </c>
      <c r="W725" s="73">
        <v>1860</v>
      </c>
      <c r="X725" s="73">
        <v>1663.0682746922278</v>
      </c>
      <c r="Y725" s="76">
        <v>0</v>
      </c>
      <c r="Z725" s="72">
        <v>3570.5</v>
      </c>
      <c r="AA725" s="72">
        <v>611</v>
      </c>
      <c r="AB725" s="73">
        <v>5.843698854337152</v>
      </c>
      <c r="AC725" s="73">
        <v>2959.5</v>
      </c>
      <c r="AD725" s="73">
        <v>3357.0205728914152</v>
      </c>
    </row>
    <row r="726" spans="1:30">
      <c r="A726" s="2">
        <v>725</v>
      </c>
      <c r="B726" s="2" t="s">
        <v>446</v>
      </c>
      <c r="C726" s="2" t="s">
        <v>1314</v>
      </c>
      <c r="D726" s="2" t="s">
        <v>1315</v>
      </c>
      <c r="E726" s="2" t="s">
        <v>1334</v>
      </c>
      <c r="F726" s="35" t="s">
        <v>1335</v>
      </c>
      <c r="G726" s="74"/>
      <c r="H726" s="74"/>
      <c r="I726" s="74"/>
      <c r="J726" s="74"/>
      <c r="K726" s="75"/>
      <c r="L726" s="75"/>
      <c r="M726" s="86"/>
      <c r="O726" s="2">
        <v>3</v>
      </c>
      <c r="P726" s="2">
        <v>2</v>
      </c>
      <c r="Q726" s="2">
        <v>1</v>
      </c>
      <c r="R726" s="2">
        <v>5</v>
      </c>
      <c r="S726" s="76">
        <v>0</v>
      </c>
      <c r="T726" s="72">
        <v>1343</v>
      </c>
      <c r="U726" s="72">
        <v>815</v>
      </c>
      <c r="V726" s="73">
        <v>1.6478527607361964</v>
      </c>
      <c r="W726" s="73">
        <v>528</v>
      </c>
      <c r="X726" s="73">
        <v>472.0968005577937</v>
      </c>
      <c r="Y726" s="76">
        <v>0</v>
      </c>
      <c r="Z726" s="72">
        <v>945.5</v>
      </c>
      <c r="AA726" s="72">
        <v>625</v>
      </c>
      <c r="AB726" s="73">
        <v>1.5127999999999999</v>
      </c>
      <c r="AC726" s="73">
        <v>320.5</v>
      </c>
      <c r="AD726" s="73">
        <v>363.54961770964638</v>
      </c>
    </row>
    <row r="727" spans="1:30">
      <c r="A727" s="2">
        <v>726</v>
      </c>
      <c r="C727" s="2" t="s">
        <v>1314</v>
      </c>
      <c r="D727" s="2" t="s">
        <v>1315</v>
      </c>
      <c r="E727" s="2" t="s">
        <v>1334</v>
      </c>
      <c r="F727" s="35" t="s">
        <v>1335</v>
      </c>
      <c r="G727" s="74">
        <v>422.92005049969021</v>
      </c>
      <c r="H727" s="74">
        <v>11.627906976744182</v>
      </c>
      <c r="I727" s="74">
        <v>334.90803316309859</v>
      </c>
      <c r="J727" s="74">
        <v>8.5520745131244666</v>
      </c>
      <c r="K727" s="75">
        <v>0.79189443197927534</v>
      </c>
      <c r="L727" s="75">
        <v>-0.33661997848563463</v>
      </c>
      <c r="M727" s="86">
        <v>-20.810556802072472</v>
      </c>
      <c r="N727" s="2" t="s">
        <v>715</v>
      </c>
      <c r="O727" s="2">
        <v>3</v>
      </c>
      <c r="P727" s="2">
        <v>2</v>
      </c>
      <c r="Q727" s="2">
        <v>1</v>
      </c>
      <c r="R727" s="2">
        <v>6</v>
      </c>
      <c r="S727" s="76">
        <v>0</v>
      </c>
      <c r="T727" s="72">
        <v>1251</v>
      </c>
      <c r="U727" s="72">
        <v>833</v>
      </c>
      <c r="V727" s="73">
        <v>1.5018007202881152</v>
      </c>
      <c r="W727" s="73">
        <v>418</v>
      </c>
      <c r="X727" s="73">
        <v>373.74330044158665</v>
      </c>
      <c r="Y727" s="76">
        <v>0</v>
      </c>
      <c r="Z727" s="72">
        <v>962</v>
      </c>
      <c r="AA727" s="72">
        <v>692</v>
      </c>
      <c r="AB727" s="73">
        <v>1.3901734104046244</v>
      </c>
      <c r="AC727" s="73">
        <v>270</v>
      </c>
      <c r="AD727" s="73">
        <v>306.2664486165508</v>
      </c>
    </row>
    <row r="728" spans="1:30">
      <c r="A728" s="2">
        <v>727</v>
      </c>
      <c r="B728" s="2" t="s">
        <v>447</v>
      </c>
      <c r="C728" s="2" t="s">
        <v>1316</v>
      </c>
      <c r="D728" s="2" t="s">
        <v>2059</v>
      </c>
      <c r="E728" s="2" t="s">
        <v>1318</v>
      </c>
      <c r="F728" s="35" t="s">
        <v>1486</v>
      </c>
      <c r="G728" s="74"/>
      <c r="H728" s="74"/>
      <c r="I728" s="74"/>
      <c r="J728" s="74"/>
      <c r="K728" s="75"/>
      <c r="L728" s="75"/>
      <c r="M728" s="86"/>
      <c r="O728" s="2">
        <v>3</v>
      </c>
      <c r="P728" s="2">
        <v>2</v>
      </c>
      <c r="Q728" s="2">
        <v>1</v>
      </c>
      <c r="R728" s="2">
        <v>7</v>
      </c>
      <c r="S728" s="76">
        <v>0</v>
      </c>
      <c r="T728" s="72">
        <v>2612</v>
      </c>
      <c r="U728" s="72">
        <v>796.5</v>
      </c>
      <c r="V728" s="73">
        <v>3.2793471437539234</v>
      </c>
      <c r="W728" s="73">
        <v>1815.5</v>
      </c>
      <c r="X728" s="73">
        <v>1623.2798132815803</v>
      </c>
      <c r="Y728" s="76">
        <v>0</v>
      </c>
      <c r="Z728" s="72">
        <v>1039.5</v>
      </c>
      <c r="AA728" s="72">
        <v>654.5</v>
      </c>
      <c r="AB728" s="73">
        <v>1.588235294117647</v>
      </c>
      <c r="AC728" s="73">
        <v>385</v>
      </c>
      <c r="AD728" s="73">
        <v>436.71326932360017</v>
      </c>
    </row>
    <row r="729" spans="1:30">
      <c r="A729" s="2">
        <v>728</v>
      </c>
      <c r="C729" s="2" t="s">
        <v>1316</v>
      </c>
      <c r="D729" s="2" t="s">
        <v>2059</v>
      </c>
      <c r="E729" s="2" t="s">
        <v>1318</v>
      </c>
      <c r="F729" s="35" t="s">
        <v>1486</v>
      </c>
      <c r="G729" s="74">
        <v>1466.1377437777314</v>
      </c>
      <c r="H729" s="74">
        <v>10.718097270925444</v>
      </c>
      <c r="I729" s="74">
        <v>495.41433864177236</v>
      </c>
      <c r="J729" s="74">
        <v>11.848883800801365</v>
      </c>
      <c r="K729" s="75">
        <v>0.33790436181341355</v>
      </c>
      <c r="L729" s="75">
        <v>-1.5653131213434281</v>
      </c>
      <c r="M729" s="86">
        <v>-66.209563818658651</v>
      </c>
      <c r="N729" s="2" t="s">
        <v>715</v>
      </c>
      <c r="O729" s="2">
        <v>3</v>
      </c>
      <c r="P729" s="2">
        <v>2</v>
      </c>
      <c r="Q729" s="2">
        <v>1</v>
      </c>
      <c r="R729" s="2">
        <v>8</v>
      </c>
      <c r="S729" s="76">
        <v>0</v>
      </c>
      <c r="T729" s="72">
        <v>2236</v>
      </c>
      <c r="U729" s="72">
        <v>772</v>
      </c>
      <c r="V729" s="73">
        <v>2.8963730569948187</v>
      </c>
      <c r="W729" s="73">
        <v>1464</v>
      </c>
      <c r="X729" s="73">
        <v>1308.9956742738825</v>
      </c>
      <c r="Y729" s="76">
        <v>0</v>
      </c>
      <c r="Z729" s="72">
        <v>1125</v>
      </c>
      <c r="AA729" s="72">
        <v>636.5</v>
      </c>
      <c r="AB729" s="73">
        <v>1.7674783974862529</v>
      </c>
      <c r="AC729" s="73">
        <v>488.5</v>
      </c>
      <c r="AD729" s="73">
        <v>554.1154079599446</v>
      </c>
    </row>
    <row r="730" spans="1:30">
      <c r="A730" s="2">
        <v>729</v>
      </c>
      <c r="B730" s="2" t="s">
        <v>448</v>
      </c>
      <c r="C730" s="2" t="s">
        <v>703</v>
      </c>
      <c r="D730" s="2" t="s">
        <v>2059</v>
      </c>
      <c r="E730" s="2" t="s">
        <v>1069</v>
      </c>
      <c r="F730" s="35" t="s">
        <v>1068</v>
      </c>
      <c r="G730" s="74"/>
      <c r="H730" s="74"/>
      <c r="I730" s="74"/>
      <c r="J730" s="74"/>
      <c r="K730" s="75"/>
      <c r="L730" s="75"/>
      <c r="M730" s="86"/>
      <c r="O730" s="2">
        <v>3</v>
      </c>
      <c r="P730" s="2">
        <v>2</v>
      </c>
      <c r="Q730" s="2">
        <v>1</v>
      </c>
      <c r="R730" s="2">
        <v>9</v>
      </c>
      <c r="S730" s="76">
        <v>0</v>
      </c>
      <c r="T730" s="72">
        <v>2650</v>
      </c>
      <c r="U730" s="72">
        <v>769</v>
      </c>
      <c r="V730" s="73">
        <v>3.4460338101430428</v>
      </c>
      <c r="W730" s="73">
        <v>1881</v>
      </c>
      <c r="X730" s="73">
        <v>1681.8448519871401</v>
      </c>
      <c r="Y730" s="76">
        <v>0</v>
      </c>
      <c r="Z730" s="72">
        <v>1100</v>
      </c>
      <c r="AA730" s="72">
        <v>664</v>
      </c>
      <c r="AB730" s="73">
        <v>1.6566265060240963</v>
      </c>
      <c r="AC730" s="73">
        <v>436</v>
      </c>
      <c r="AD730" s="73">
        <v>494.56359850672646</v>
      </c>
    </row>
    <row r="731" spans="1:30">
      <c r="A731" s="2">
        <v>730</v>
      </c>
      <c r="C731" s="2" t="s">
        <v>703</v>
      </c>
      <c r="D731" s="2" t="s">
        <v>2059</v>
      </c>
      <c r="E731" s="2" t="s">
        <v>1069</v>
      </c>
      <c r="F731" s="35" t="s">
        <v>1068</v>
      </c>
      <c r="G731" s="74">
        <v>1125.9240456484881</v>
      </c>
      <c r="H731" s="74">
        <v>49.374627754615844</v>
      </c>
      <c r="I731" s="74">
        <v>425.0864874779719</v>
      </c>
      <c r="J731" s="74">
        <v>16.344229486324213</v>
      </c>
      <c r="K731" s="75">
        <v>0.37754455029258988</v>
      </c>
      <c r="L731" s="75">
        <v>-1.4052812022537235</v>
      </c>
      <c r="M731" s="86">
        <v>-62.245544970741008</v>
      </c>
      <c r="N731" s="2" t="s">
        <v>715</v>
      </c>
      <c r="O731" s="2">
        <v>3</v>
      </c>
      <c r="P731" s="2">
        <v>2</v>
      </c>
      <c r="Q731" s="2">
        <v>1</v>
      </c>
      <c r="R731" s="2">
        <v>10</v>
      </c>
      <c r="S731" s="76">
        <v>0</v>
      </c>
      <c r="T731" s="72">
        <v>1412.5</v>
      </c>
      <c r="U731" s="72">
        <v>775</v>
      </c>
      <c r="V731" s="73">
        <v>1.8225806451612903</v>
      </c>
      <c r="W731" s="73">
        <v>637.5</v>
      </c>
      <c r="X731" s="73">
        <v>570.00323930983609</v>
      </c>
      <c r="Y731" s="76">
        <v>0</v>
      </c>
      <c r="Z731" s="72">
        <v>954.5</v>
      </c>
      <c r="AA731" s="72">
        <v>641</v>
      </c>
      <c r="AB731" s="73">
        <v>1.4890795631825273</v>
      </c>
      <c r="AC731" s="73">
        <v>313.5</v>
      </c>
      <c r="AD731" s="73">
        <v>355.60937644921728</v>
      </c>
    </row>
    <row r="732" spans="1:30">
      <c r="A732" s="2">
        <v>731</v>
      </c>
      <c r="B732" s="2" t="s">
        <v>449</v>
      </c>
      <c r="C732" s="2" t="s">
        <v>1485</v>
      </c>
      <c r="D732" s="2" t="s">
        <v>2059</v>
      </c>
      <c r="E732" s="2" t="s">
        <v>1689</v>
      </c>
      <c r="F732" s="35" t="s">
        <v>1690</v>
      </c>
      <c r="G732" s="74"/>
      <c r="H732" s="74"/>
      <c r="I732" s="74"/>
      <c r="J732" s="74"/>
      <c r="K732" s="75"/>
      <c r="L732" s="75"/>
      <c r="M732" s="86"/>
      <c r="O732" s="2">
        <v>3</v>
      </c>
      <c r="P732" s="2">
        <v>2</v>
      </c>
      <c r="Q732" s="2">
        <v>2</v>
      </c>
      <c r="R732" s="2">
        <v>1</v>
      </c>
      <c r="S732" s="76">
        <v>0</v>
      </c>
      <c r="T732" s="72">
        <v>4947</v>
      </c>
      <c r="U732" s="72">
        <v>844</v>
      </c>
      <c r="V732" s="73">
        <v>5.8613744075829386</v>
      </c>
      <c r="W732" s="73">
        <v>4103</v>
      </c>
      <c r="X732" s="73">
        <v>3668.5855543345219</v>
      </c>
      <c r="Y732" s="76">
        <v>0</v>
      </c>
      <c r="Z732" s="72">
        <v>3430</v>
      </c>
      <c r="AA732" s="72">
        <v>629</v>
      </c>
      <c r="AB732" s="73">
        <v>5.4531001589825117</v>
      </c>
      <c r="AC732" s="73">
        <v>2801</v>
      </c>
      <c r="AD732" s="73">
        <v>3177.2308243516991</v>
      </c>
    </row>
    <row r="733" spans="1:30">
      <c r="A733" s="2">
        <v>732</v>
      </c>
      <c r="C733" s="2" t="s">
        <v>1485</v>
      </c>
      <c r="D733" s="2" t="s">
        <v>2059</v>
      </c>
      <c r="E733" s="2" t="s">
        <v>1689</v>
      </c>
      <c r="F733" s="35" t="s">
        <v>1690</v>
      </c>
      <c r="G733" s="74">
        <v>3077.7939615910327</v>
      </c>
      <c r="H733" s="74">
        <v>19.195293775873349</v>
      </c>
      <c r="I733" s="74">
        <v>3313.3492459590552</v>
      </c>
      <c r="J733" s="74">
        <v>4.1081821294077443</v>
      </c>
      <c r="K733" s="75">
        <v>1.0765338054813307</v>
      </c>
      <c r="L733" s="75">
        <v>0.10639362394964778</v>
      </c>
      <c r="M733" s="86">
        <v>7.6533805481330761</v>
      </c>
      <c r="N733" s="2" t="s">
        <v>715</v>
      </c>
      <c r="O733" s="2">
        <v>3</v>
      </c>
      <c r="P733" s="2">
        <v>2</v>
      </c>
      <c r="Q733" s="2">
        <v>2</v>
      </c>
      <c r="R733" s="2">
        <v>2</v>
      </c>
      <c r="S733" s="76">
        <v>0</v>
      </c>
      <c r="T733" s="72">
        <v>3591.5</v>
      </c>
      <c r="U733" s="72">
        <v>810</v>
      </c>
      <c r="V733" s="73">
        <v>4.4339506172839505</v>
      </c>
      <c r="W733" s="73">
        <v>2781.5</v>
      </c>
      <c r="X733" s="73">
        <v>2487.0023688475439</v>
      </c>
      <c r="Y733" s="76">
        <v>0</v>
      </c>
      <c r="Z733" s="72">
        <v>3665</v>
      </c>
      <c r="AA733" s="72">
        <v>624</v>
      </c>
      <c r="AB733" s="73">
        <v>5.8733974358974361</v>
      </c>
      <c r="AC733" s="73">
        <v>3041</v>
      </c>
      <c r="AD733" s="73">
        <v>3449.4676675664109</v>
      </c>
    </row>
    <row r="734" spans="1:30">
      <c r="A734" s="2">
        <v>733</v>
      </c>
      <c r="B734" s="2" t="s">
        <v>450</v>
      </c>
      <c r="C734" s="2" t="s">
        <v>1487</v>
      </c>
      <c r="D734" s="2" t="s">
        <v>2059</v>
      </c>
      <c r="E734" s="2" t="s">
        <v>1488</v>
      </c>
      <c r="F734" s="35" t="s">
        <v>1489</v>
      </c>
      <c r="G734" s="74"/>
      <c r="H734" s="74"/>
      <c r="I734" s="74"/>
      <c r="J734" s="74"/>
      <c r="K734" s="75"/>
      <c r="L734" s="75"/>
      <c r="M734" s="86"/>
      <c r="O734" s="2">
        <v>3</v>
      </c>
      <c r="P734" s="2">
        <v>2</v>
      </c>
      <c r="Q734" s="2">
        <v>2</v>
      </c>
      <c r="R734" s="2">
        <v>3</v>
      </c>
      <c r="S734" s="76">
        <v>0</v>
      </c>
      <c r="T734" s="72">
        <v>2146</v>
      </c>
      <c r="U734" s="72">
        <v>805</v>
      </c>
      <c r="V734" s="73">
        <v>2.66583850931677</v>
      </c>
      <c r="W734" s="73">
        <v>1341</v>
      </c>
      <c r="X734" s="73">
        <v>1199.0185786893965</v>
      </c>
      <c r="Y734" s="76">
        <v>0</v>
      </c>
      <c r="Z734" s="72">
        <v>2194.5</v>
      </c>
      <c r="AA734" s="72">
        <v>631</v>
      </c>
      <c r="AB734" s="73">
        <v>3.477812995245642</v>
      </c>
      <c r="AC734" s="73">
        <v>1563.5</v>
      </c>
      <c r="AD734" s="73">
        <v>1773.5096015258414</v>
      </c>
    </row>
    <row r="735" spans="1:30">
      <c r="A735" s="2">
        <v>734</v>
      </c>
      <c r="C735" s="2" t="s">
        <v>1487</v>
      </c>
      <c r="D735" s="2" t="s">
        <v>2059</v>
      </c>
      <c r="E735" s="2" t="s">
        <v>1488</v>
      </c>
      <c r="F735" s="35" t="s">
        <v>1489</v>
      </c>
      <c r="G735" s="74">
        <v>1338.5017243087445</v>
      </c>
      <c r="H735" s="74">
        <v>10.42084168336673</v>
      </c>
      <c r="I735" s="74">
        <v>1341.6171929675018</v>
      </c>
      <c r="J735" s="74">
        <v>32.191925597125334</v>
      </c>
      <c r="K735" s="75">
        <v>1.0023275791148989</v>
      </c>
      <c r="L735" s="75">
        <v>3.3540849098531692E-3</v>
      </c>
      <c r="M735" s="86">
        <v>0.2327579114898907</v>
      </c>
      <c r="N735" s="2" t="s">
        <v>715</v>
      </c>
      <c r="O735" s="2">
        <v>3</v>
      </c>
      <c r="P735" s="2">
        <v>2</v>
      </c>
      <c r="Q735" s="2">
        <v>2</v>
      </c>
      <c r="R735" s="2">
        <v>4</v>
      </c>
      <c r="S735" s="76">
        <v>0</v>
      </c>
      <c r="T735" s="72">
        <v>2444</v>
      </c>
      <c r="U735" s="72">
        <v>791</v>
      </c>
      <c r="V735" s="73">
        <v>3.0897597977243993</v>
      </c>
      <c r="W735" s="73">
        <v>1653</v>
      </c>
      <c r="X735" s="73">
        <v>1477.9848699280928</v>
      </c>
      <c r="Y735" s="76">
        <v>0</v>
      </c>
      <c r="Z735" s="72">
        <v>1425</v>
      </c>
      <c r="AA735" s="72">
        <v>623</v>
      </c>
      <c r="AB735" s="73">
        <v>2.2873194221508828</v>
      </c>
      <c r="AC735" s="73">
        <v>802</v>
      </c>
      <c r="AD735" s="73">
        <v>909.724784409162</v>
      </c>
    </row>
    <row r="736" spans="1:30">
      <c r="A736" s="2">
        <v>735</v>
      </c>
      <c r="B736" s="2" t="s">
        <v>451</v>
      </c>
      <c r="C736" s="2" t="s">
        <v>1487</v>
      </c>
      <c r="D736" s="2" t="s">
        <v>1490</v>
      </c>
      <c r="E736" s="2" t="s">
        <v>1488</v>
      </c>
      <c r="F736" s="35" t="s">
        <v>1489</v>
      </c>
      <c r="G736" s="74"/>
      <c r="H736" s="74"/>
      <c r="I736" s="74"/>
      <c r="J736" s="74"/>
      <c r="K736" s="75"/>
      <c r="L736" s="75"/>
      <c r="M736" s="86"/>
      <c r="O736" s="2">
        <v>3</v>
      </c>
      <c r="P736" s="2">
        <v>2</v>
      </c>
      <c r="Q736" s="2">
        <v>2</v>
      </c>
      <c r="R736" s="2">
        <v>5</v>
      </c>
      <c r="S736" s="76">
        <v>0</v>
      </c>
      <c r="T736" s="72">
        <v>3138</v>
      </c>
      <c r="U736" s="72">
        <v>840</v>
      </c>
      <c r="V736" s="73">
        <v>3.7357142857142858</v>
      </c>
      <c r="W736" s="73">
        <v>2298</v>
      </c>
      <c r="X736" s="73">
        <v>2054.6940297003976</v>
      </c>
      <c r="Y736" s="76">
        <v>0</v>
      </c>
      <c r="Z736" s="72">
        <v>2771</v>
      </c>
      <c r="AA736" s="72">
        <v>719.5</v>
      </c>
      <c r="AB736" s="73">
        <v>3.8512856150104238</v>
      </c>
      <c r="AC736" s="73">
        <v>2051.5</v>
      </c>
      <c r="AD736" s="73">
        <v>2327.0578493957555</v>
      </c>
    </row>
    <row r="737" spans="1:30">
      <c r="A737" s="2">
        <v>736</v>
      </c>
      <c r="C737" s="2" t="s">
        <v>1487</v>
      </c>
      <c r="D737" s="2" t="s">
        <v>1490</v>
      </c>
      <c r="E737" s="2" t="s">
        <v>1488</v>
      </c>
      <c r="F737" s="35" t="s">
        <v>1489</v>
      </c>
      <c r="G737" s="74">
        <v>1880.3400976762123</v>
      </c>
      <c r="H737" s="74">
        <v>9.2724679029957269</v>
      </c>
      <c r="I737" s="74">
        <v>2426.0272851061036</v>
      </c>
      <c r="J737" s="74">
        <v>4.0794856808883582</v>
      </c>
      <c r="K737" s="75">
        <v>1.2902066429920152</v>
      </c>
      <c r="L737" s="75">
        <v>0.3676021501015998</v>
      </c>
      <c r="M737" s="86">
        <v>29.02066429920151</v>
      </c>
      <c r="N737" s="2" t="s">
        <v>715</v>
      </c>
      <c r="O737" s="2">
        <v>3</v>
      </c>
      <c r="P737" s="2">
        <v>2</v>
      </c>
      <c r="Q737" s="2">
        <v>2</v>
      </c>
      <c r="R737" s="2">
        <v>6</v>
      </c>
      <c r="S737" s="76">
        <v>0</v>
      </c>
      <c r="T737" s="72">
        <v>2748</v>
      </c>
      <c r="U737" s="72">
        <v>840</v>
      </c>
      <c r="V737" s="73">
        <v>3.2714285714285714</v>
      </c>
      <c r="W737" s="73">
        <v>1908</v>
      </c>
      <c r="X737" s="73">
        <v>1705.9861656520272</v>
      </c>
      <c r="Y737" s="76">
        <v>0</v>
      </c>
      <c r="Z737" s="72">
        <v>2887</v>
      </c>
      <c r="AA737" s="72">
        <v>661</v>
      </c>
      <c r="AB737" s="73">
        <v>4.367624810892587</v>
      </c>
      <c r="AC737" s="73">
        <v>2226</v>
      </c>
      <c r="AD737" s="73">
        <v>2524.9967208164521</v>
      </c>
    </row>
    <row r="738" spans="1:30">
      <c r="A738" s="2">
        <v>737</v>
      </c>
      <c r="B738" s="2" t="s">
        <v>452</v>
      </c>
      <c r="C738" s="2" t="s">
        <v>1487</v>
      </c>
      <c r="D738" s="2" t="s">
        <v>1490</v>
      </c>
      <c r="E738" s="2" t="s">
        <v>1488</v>
      </c>
      <c r="F738" s="35" t="s">
        <v>1489</v>
      </c>
      <c r="G738" s="74"/>
      <c r="H738" s="74"/>
      <c r="I738" s="74"/>
      <c r="J738" s="74"/>
      <c r="K738" s="75"/>
      <c r="L738" s="75"/>
      <c r="M738" s="86"/>
      <c r="O738" s="2">
        <v>3</v>
      </c>
      <c r="P738" s="2">
        <v>2</v>
      </c>
      <c r="Q738" s="2">
        <v>2</v>
      </c>
      <c r="R738" s="2">
        <v>7</v>
      </c>
      <c r="S738" s="76">
        <v>0</v>
      </c>
      <c r="T738" s="72">
        <v>4090.5</v>
      </c>
      <c r="U738" s="72">
        <v>810</v>
      </c>
      <c r="V738" s="73">
        <v>5.05</v>
      </c>
      <c r="W738" s="73">
        <v>3280.5</v>
      </c>
      <c r="X738" s="73">
        <v>2933.1696102837923</v>
      </c>
      <c r="Y738" s="76">
        <v>0</v>
      </c>
      <c r="Z738" s="72">
        <v>3135</v>
      </c>
      <c r="AA738" s="72">
        <v>650</v>
      </c>
      <c r="AB738" s="73">
        <v>4.8230769230769228</v>
      </c>
      <c r="AC738" s="73">
        <v>2485</v>
      </c>
      <c r="AD738" s="73">
        <v>2818.7856474523287</v>
      </c>
    </row>
    <row r="739" spans="1:30">
      <c r="A739" s="2">
        <v>738</v>
      </c>
      <c r="C739" s="2" t="s">
        <v>1487</v>
      </c>
      <c r="D739" s="2" t="s">
        <v>1490</v>
      </c>
      <c r="E739" s="2" t="s">
        <v>1488</v>
      </c>
      <c r="F739" s="35" t="s">
        <v>1489</v>
      </c>
      <c r="G739" s="74">
        <v>2258.3304810773625</v>
      </c>
      <c r="H739" s="74">
        <v>29.882213203998827</v>
      </c>
      <c r="I739" s="74">
        <v>2808.2931857867616</v>
      </c>
      <c r="J739" s="74">
        <v>0.37362415429668189</v>
      </c>
      <c r="K739" s="75">
        <v>1.2435262284761055</v>
      </c>
      <c r="L739" s="75">
        <v>0.31443693722377564</v>
      </c>
      <c r="M739" s="86">
        <v>24.352622847610554</v>
      </c>
      <c r="N739" s="2" t="s">
        <v>715</v>
      </c>
      <c r="O739" s="2">
        <v>3</v>
      </c>
      <c r="P739" s="2">
        <v>2</v>
      </c>
      <c r="Q739" s="2">
        <v>2</v>
      </c>
      <c r="R739" s="2">
        <v>8</v>
      </c>
      <c r="S739" s="76">
        <v>0</v>
      </c>
      <c r="T739" s="72">
        <v>2546</v>
      </c>
      <c r="U739" s="72">
        <v>775</v>
      </c>
      <c r="V739" s="73">
        <v>3.2851612903225806</v>
      </c>
      <c r="W739" s="73">
        <v>1771</v>
      </c>
      <c r="X739" s="73">
        <v>1583.4913518709329</v>
      </c>
      <c r="Y739" s="76">
        <v>0</v>
      </c>
      <c r="Z739" s="72">
        <v>3109.5</v>
      </c>
      <c r="AA739" s="72">
        <v>643</v>
      </c>
      <c r="AB739" s="73">
        <v>4.8359253499222392</v>
      </c>
      <c r="AC739" s="73">
        <v>2466.5</v>
      </c>
      <c r="AD739" s="73">
        <v>2797.8007241211944</v>
      </c>
    </row>
    <row r="740" spans="1:30">
      <c r="A740" s="2">
        <v>739</v>
      </c>
      <c r="B740" s="2" t="s">
        <v>453</v>
      </c>
      <c r="C740" s="2" t="s">
        <v>1487</v>
      </c>
      <c r="D740" s="2" t="s">
        <v>1490</v>
      </c>
      <c r="E740" s="2" t="s">
        <v>1488</v>
      </c>
      <c r="F740" s="35" t="s">
        <v>1489</v>
      </c>
      <c r="G740" s="74"/>
      <c r="H740" s="74"/>
      <c r="I740" s="74"/>
      <c r="J740" s="74"/>
      <c r="K740" s="75"/>
      <c r="L740" s="75"/>
      <c r="M740" s="86"/>
      <c r="O740" s="2">
        <v>3</v>
      </c>
      <c r="P740" s="2">
        <v>2</v>
      </c>
      <c r="Q740" s="2">
        <v>2</v>
      </c>
      <c r="R740" s="2">
        <v>9</v>
      </c>
      <c r="S740" s="76">
        <v>0</v>
      </c>
      <c r="T740" s="72">
        <v>1206</v>
      </c>
      <c r="U740" s="72">
        <v>798</v>
      </c>
      <c r="V740" s="73">
        <v>1.5112781954887218</v>
      </c>
      <c r="W740" s="73">
        <v>408</v>
      </c>
      <c r="X740" s="73">
        <v>364.80207315829512</v>
      </c>
      <c r="Y740" s="76">
        <v>0</v>
      </c>
      <c r="Z740" s="72">
        <v>1010</v>
      </c>
      <c r="AA740" s="72">
        <v>620</v>
      </c>
      <c r="AB740" s="73">
        <v>1.6290322580645162</v>
      </c>
      <c r="AC740" s="73">
        <v>390</v>
      </c>
      <c r="AD740" s="73">
        <v>442.38487022390672</v>
      </c>
    </row>
    <row r="741" spans="1:30">
      <c r="A741" s="2">
        <v>740</v>
      </c>
      <c r="C741" s="2" t="s">
        <v>1487</v>
      </c>
      <c r="D741" s="2" t="s">
        <v>1490</v>
      </c>
      <c r="E741" s="2" t="s">
        <v>1488</v>
      </c>
      <c r="F741" s="35" t="s">
        <v>1489</v>
      </c>
      <c r="G741" s="74">
        <v>369.27268679994086</v>
      </c>
      <c r="H741" s="74">
        <v>1.2106537530266257</v>
      </c>
      <c r="I741" s="74">
        <v>403.8179841018225</v>
      </c>
      <c r="J741" s="74">
        <v>9.5505617977528203</v>
      </c>
      <c r="K741" s="75">
        <v>1.0935495598151215</v>
      </c>
      <c r="L741" s="75">
        <v>0.12901860500355591</v>
      </c>
      <c r="M741" s="86">
        <v>9.3549559815121359</v>
      </c>
      <c r="N741" s="2" t="s">
        <v>715</v>
      </c>
      <c r="O741" s="2">
        <v>3</v>
      </c>
      <c r="P741" s="2">
        <v>2</v>
      </c>
      <c r="Q741" s="2">
        <v>2</v>
      </c>
      <c r="R741" s="2">
        <v>10</v>
      </c>
      <c r="S741" s="76">
        <v>0</v>
      </c>
      <c r="T741" s="72">
        <v>1194</v>
      </c>
      <c r="U741" s="72">
        <v>776</v>
      </c>
      <c r="V741" s="73">
        <v>1.5386597938144331</v>
      </c>
      <c r="W741" s="73">
        <v>418</v>
      </c>
      <c r="X741" s="73">
        <v>373.74330044158665</v>
      </c>
      <c r="Y741" s="76">
        <v>0</v>
      </c>
      <c r="Z741" s="72">
        <v>934</v>
      </c>
      <c r="AA741" s="72">
        <v>612</v>
      </c>
      <c r="AB741" s="73">
        <v>1.5261437908496731</v>
      </c>
      <c r="AC741" s="73">
        <v>322</v>
      </c>
      <c r="AD741" s="73">
        <v>365.25109797973835</v>
      </c>
    </row>
    <row r="742" spans="1:30">
      <c r="A742" s="2">
        <v>741</v>
      </c>
      <c r="B742" s="2" t="s">
        <v>454</v>
      </c>
      <c r="C742" s="2" t="s">
        <v>1491</v>
      </c>
      <c r="D742" s="2" t="s">
        <v>2059</v>
      </c>
      <c r="E742" s="2" t="s">
        <v>1492</v>
      </c>
      <c r="F742" s="35" t="s">
        <v>1493</v>
      </c>
      <c r="G742" s="74"/>
      <c r="H742" s="74"/>
      <c r="I742" s="74"/>
      <c r="J742" s="74"/>
      <c r="K742" s="75"/>
      <c r="L742" s="75"/>
      <c r="M742" s="86"/>
      <c r="O742" s="2">
        <v>3</v>
      </c>
      <c r="P742" s="2">
        <v>2</v>
      </c>
      <c r="Q742" s="2">
        <v>3</v>
      </c>
      <c r="R742" s="2">
        <v>1</v>
      </c>
      <c r="S742" s="76">
        <v>0</v>
      </c>
      <c r="T742" s="72">
        <v>2564</v>
      </c>
      <c r="U742" s="72">
        <v>826</v>
      </c>
      <c r="V742" s="73">
        <v>3.1041162227602905</v>
      </c>
      <c r="W742" s="73">
        <v>1738</v>
      </c>
      <c r="X742" s="73">
        <v>1553.9853018360709</v>
      </c>
      <c r="Y742" s="76">
        <v>0</v>
      </c>
      <c r="Z742" s="72">
        <v>2149</v>
      </c>
      <c r="AA742" s="72">
        <v>624</v>
      </c>
      <c r="AB742" s="73">
        <v>3.4439102564102564</v>
      </c>
      <c r="AC742" s="73">
        <v>1525</v>
      </c>
      <c r="AD742" s="73">
        <v>1729.8382745934814</v>
      </c>
    </row>
    <row r="743" spans="1:30">
      <c r="A743" s="2">
        <v>742</v>
      </c>
      <c r="C743" s="2" t="s">
        <v>1491</v>
      </c>
      <c r="D743" s="2" t="s">
        <v>2059</v>
      </c>
      <c r="E743" s="2" t="s">
        <v>1492</v>
      </c>
      <c r="F743" s="35" t="s">
        <v>1493</v>
      </c>
      <c r="G743" s="74">
        <v>1503.4673676854736</v>
      </c>
      <c r="H743" s="74">
        <v>3.3600951531370828</v>
      </c>
      <c r="I743" s="74">
        <v>1681.6296669408762</v>
      </c>
      <c r="J743" s="74">
        <v>2.8667790893760543</v>
      </c>
      <c r="K743" s="75">
        <v>1.1185009419457346</v>
      </c>
      <c r="L743" s="75">
        <v>0.16156647136338659</v>
      </c>
      <c r="M743" s="86">
        <v>11.850094194573449</v>
      </c>
      <c r="N743" s="2" t="s">
        <v>715</v>
      </c>
      <c r="O743" s="2">
        <v>3</v>
      </c>
      <c r="P743" s="2">
        <v>2</v>
      </c>
      <c r="Q743" s="2">
        <v>3</v>
      </c>
      <c r="R743" s="2">
        <v>2</v>
      </c>
      <c r="S743" s="76">
        <v>0</v>
      </c>
      <c r="T743" s="72">
        <v>2449</v>
      </c>
      <c r="U743" s="72">
        <v>824</v>
      </c>
      <c r="V743" s="73">
        <v>2.9720873786407767</v>
      </c>
      <c r="W743" s="73">
        <v>1625</v>
      </c>
      <c r="X743" s="73">
        <v>1452.9494335348766</v>
      </c>
      <c r="Y743" s="76">
        <v>0</v>
      </c>
      <c r="Z743" s="72">
        <v>2077</v>
      </c>
      <c r="AA743" s="72">
        <v>637</v>
      </c>
      <c r="AB743" s="73">
        <v>3.2605965463108322</v>
      </c>
      <c r="AC743" s="73">
        <v>1440</v>
      </c>
      <c r="AD743" s="73">
        <v>1633.421059288271</v>
      </c>
    </row>
    <row r="744" spans="1:30">
      <c r="A744" s="2">
        <v>743</v>
      </c>
      <c r="B744" s="2" t="s">
        <v>455</v>
      </c>
      <c r="C744" s="2" t="s">
        <v>1494</v>
      </c>
      <c r="D744" s="2" t="s">
        <v>2059</v>
      </c>
      <c r="E744" s="2" t="s">
        <v>1495</v>
      </c>
      <c r="F744" s="35" t="s">
        <v>1496</v>
      </c>
      <c r="G744" s="74"/>
      <c r="H744" s="74"/>
      <c r="I744" s="74"/>
      <c r="J744" s="74"/>
      <c r="K744" s="75"/>
      <c r="L744" s="75"/>
      <c r="M744" s="86"/>
      <c r="O744" s="2">
        <v>3</v>
      </c>
      <c r="P744" s="2">
        <v>2</v>
      </c>
      <c r="Q744" s="2">
        <v>3</v>
      </c>
      <c r="R744" s="2">
        <v>3</v>
      </c>
      <c r="S744" s="76">
        <v>0</v>
      </c>
      <c r="T744" s="72">
        <v>4081</v>
      </c>
      <c r="U744" s="72">
        <v>801</v>
      </c>
      <c r="V744" s="73">
        <v>5.094881398252185</v>
      </c>
      <c r="W744" s="73">
        <v>3280</v>
      </c>
      <c r="X744" s="73">
        <v>2932.7225489196276</v>
      </c>
      <c r="Y744" s="76">
        <v>0</v>
      </c>
      <c r="Z744" s="72">
        <v>3160</v>
      </c>
      <c r="AA744" s="72">
        <v>642</v>
      </c>
      <c r="AB744" s="73">
        <v>4.9221183800623054</v>
      </c>
      <c r="AC744" s="73">
        <v>2518</v>
      </c>
      <c r="AD744" s="73">
        <v>2856.2182133943516</v>
      </c>
    </row>
    <row r="745" spans="1:30">
      <c r="A745" s="2">
        <v>744</v>
      </c>
      <c r="C745" s="2" t="s">
        <v>1494</v>
      </c>
      <c r="D745" s="2" t="s">
        <v>2059</v>
      </c>
      <c r="E745" s="2" t="s">
        <v>1495</v>
      </c>
      <c r="F745" s="35" t="s">
        <v>1496</v>
      </c>
      <c r="G745" s="74">
        <v>2752.3332884792208</v>
      </c>
      <c r="H745" s="74">
        <v>6.5540485665556671</v>
      </c>
      <c r="I745" s="74">
        <v>2770.0098797096925</v>
      </c>
      <c r="J745" s="74">
        <v>3.112203112203122</v>
      </c>
      <c r="K745" s="75">
        <v>1.0064224021503729</v>
      </c>
      <c r="L745" s="75">
        <v>9.2359409144412846E-3</v>
      </c>
      <c r="M745" s="86">
        <v>0.64224021503728723</v>
      </c>
      <c r="N745" s="2" t="s">
        <v>715</v>
      </c>
      <c r="O745" s="2">
        <v>3</v>
      </c>
      <c r="P745" s="2">
        <v>2</v>
      </c>
      <c r="Q745" s="2">
        <v>3</v>
      </c>
      <c r="R745" s="2">
        <v>4</v>
      </c>
      <c r="S745" s="76">
        <v>0</v>
      </c>
      <c r="T745" s="72">
        <v>3692.5</v>
      </c>
      <c r="U745" s="72">
        <v>816</v>
      </c>
      <c r="V745" s="73">
        <v>4.5251225490196081</v>
      </c>
      <c r="W745" s="73">
        <v>2876.5</v>
      </c>
      <c r="X745" s="73">
        <v>2571.9440280388135</v>
      </c>
      <c r="Y745" s="76">
        <v>0</v>
      </c>
      <c r="Z745" s="72">
        <v>3021</v>
      </c>
      <c r="AA745" s="72">
        <v>655</v>
      </c>
      <c r="AB745" s="73">
        <v>4.6122137404580155</v>
      </c>
      <c r="AC745" s="73">
        <v>2366</v>
      </c>
      <c r="AD745" s="73">
        <v>2683.801546025034</v>
      </c>
    </row>
    <row r="746" spans="1:30">
      <c r="A746" s="2">
        <v>745</v>
      </c>
      <c r="B746" s="2" t="s">
        <v>456</v>
      </c>
      <c r="C746" s="2" t="s">
        <v>1497</v>
      </c>
      <c r="D746" s="2" t="s">
        <v>2059</v>
      </c>
      <c r="E746" s="2" t="s">
        <v>1498</v>
      </c>
      <c r="F746" s="35" t="s">
        <v>1499</v>
      </c>
      <c r="G746" s="74"/>
      <c r="H746" s="74"/>
      <c r="I746" s="74"/>
      <c r="J746" s="74"/>
      <c r="K746" s="75"/>
      <c r="L746" s="75"/>
      <c r="M746" s="86"/>
      <c r="O746" s="2">
        <v>3</v>
      </c>
      <c r="P746" s="2">
        <v>2</v>
      </c>
      <c r="Q746" s="2">
        <v>3</v>
      </c>
      <c r="R746" s="2">
        <v>5</v>
      </c>
      <c r="S746" s="76">
        <v>0</v>
      </c>
      <c r="T746" s="72">
        <v>2268</v>
      </c>
      <c r="U746" s="72">
        <v>828</v>
      </c>
      <c r="V746" s="73">
        <v>2.7391304347826089</v>
      </c>
      <c r="W746" s="73">
        <v>1440</v>
      </c>
      <c r="X746" s="73">
        <v>1287.5367287939828</v>
      </c>
      <c r="Y746" s="76">
        <v>0</v>
      </c>
      <c r="Z746" s="72">
        <v>2177</v>
      </c>
      <c r="AA746" s="72">
        <v>778</v>
      </c>
      <c r="AB746" s="73">
        <v>2.7982005141388173</v>
      </c>
      <c r="AC746" s="73">
        <v>1399</v>
      </c>
      <c r="AD746" s="73">
        <v>1586.9139319057576</v>
      </c>
    </row>
    <row r="747" spans="1:30">
      <c r="A747" s="2">
        <v>746</v>
      </c>
      <c r="C747" s="2" t="s">
        <v>1497</v>
      </c>
      <c r="D747" s="2" t="s">
        <v>2059</v>
      </c>
      <c r="E747" s="2" t="s">
        <v>1498</v>
      </c>
      <c r="F747" s="35" t="s">
        <v>1499</v>
      </c>
      <c r="G747" s="74">
        <v>942.85241702309372</v>
      </c>
      <c r="H747" s="74">
        <v>36.557610241820754</v>
      </c>
      <c r="I747" s="74">
        <v>1384.1541997198005</v>
      </c>
      <c r="J747" s="74">
        <v>14.648637574267557</v>
      </c>
      <c r="K747" s="75">
        <v>1.4680496912656245</v>
      </c>
      <c r="L747" s="75">
        <v>0.55390080205659586</v>
      </c>
      <c r="M747" s="86">
        <v>46.804969126562447</v>
      </c>
      <c r="N747" s="2" t="s">
        <v>715</v>
      </c>
      <c r="O747" s="2">
        <v>3</v>
      </c>
      <c r="P747" s="2">
        <v>2</v>
      </c>
      <c r="Q747" s="2">
        <v>3</v>
      </c>
      <c r="R747" s="2">
        <v>6</v>
      </c>
      <c r="S747" s="76">
        <v>0</v>
      </c>
      <c r="T747" s="72">
        <v>1507</v>
      </c>
      <c r="U747" s="72">
        <v>838</v>
      </c>
      <c r="V747" s="73">
        <v>1.798329355608592</v>
      </c>
      <c r="W747" s="73">
        <v>669</v>
      </c>
      <c r="X747" s="73">
        <v>598.16810525220455</v>
      </c>
      <c r="Y747" s="76">
        <v>0</v>
      </c>
      <c r="Z747" s="72">
        <v>1698.5</v>
      </c>
      <c r="AA747" s="72">
        <v>657</v>
      </c>
      <c r="AB747" s="73">
        <v>2.5852359208523592</v>
      </c>
      <c r="AC747" s="73">
        <v>1041.5</v>
      </c>
      <c r="AD747" s="73">
        <v>1181.3944675338432</v>
      </c>
    </row>
    <row r="748" spans="1:30">
      <c r="A748" s="2">
        <v>747</v>
      </c>
      <c r="B748" s="2" t="s">
        <v>457</v>
      </c>
      <c r="C748" s="2" t="s">
        <v>1500</v>
      </c>
      <c r="D748" s="2" t="s">
        <v>1501</v>
      </c>
      <c r="E748" s="2" t="s">
        <v>2038</v>
      </c>
      <c r="F748" s="35" t="s">
        <v>1499</v>
      </c>
      <c r="G748" s="74"/>
      <c r="H748" s="74"/>
      <c r="I748" s="74"/>
      <c r="J748" s="74"/>
      <c r="K748" s="75"/>
      <c r="L748" s="75"/>
      <c r="M748" s="86"/>
      <c r="O748" s="2">
        <v>3</v>
      </c>
      <c r="P748" s="2">
        <v>2</v>
      </c>
      <c r="Q748" s="2">
        <v>3</v>
      </c>
      <c r="R748" s="2">
        <v>7</v>
      </c>
      <c r="S748" s="76">
        <v>0</v>
      </c>
      <c r="T748" s="72">
        <v>2421</v>
      </c>
      <c r="U748" s="72">
        <v>792</v>
      </c>
      <c r="V748" s="73">
        <v>3.0568181818181817</v>
      </c>
      <c r="W748" s="73">
        <v>1629</v>
      </c>
      <c r="X748" s="73">
        <v>1456.5259244481931</v>
      </c>
      <c r="Y748" s="76">
        <v>0</v>
      </c>
      <c r="Z748" s="72">
        <v>3948.5</v>
      </c>
      <c r="AA748" s="72">
        <v>669</v>
      </c>
      <c r="AB748" s="73">
        <v>5.9020926756352763</v>
      </c>
      <c r="AC748" s="73">
        <v>3279.5</v>
      </c>
      <c r="AD748" s="73">
        <v>3720.0030305110308</v>
      </c>
    </row>
    <row r="749" spans="1:30">
      <c r="A749" s="2">
        <v>748</v>
      </c>
      <c r="C749" s="2" t="s">
        <v>1500</v>
      </c>
      <c r="D749" s="2" t="s">
        <v>1501</v>
      </c>
      <c r="E749" s="2" t="s">
        <v>2038</v>
      </c>
      <c r="F749" s="35" t="s">
        <v>1499</v>
      </c>
      <c r="G749" s="74">
        <v>1289.1014435685588</v>
      </c>
      <c r="H749" s="74">
        <v>12.987688572914866</v>
      </c>
      <c r="I749" s="74">
        <v>3328.0954082998519</v>
      </c>
      <c r="J749" s="74">
        <v>11.775732788002728</v>
      </c>
      <c r="K749" s="75">
        <v>2.5817172301714613</v>
      </c>
      <c r="L749" s="75">
        <v>1.3683309940728732</v>
      </c>
      <c r="M749" s="86">
        <v>158.17172301714612</v>
      </c>
      <c r="N749" s="2" t="s">
        <v>715</v>
      </c>
      <c r="O749" s="2">
        <v>3</v>
      </c>
      <c r="P749" s="2">
        <v>2</v>
      </c>
      <c r="Q749" s="2">
        <v>3</v>
      </c>
      <c r="R749" s="2">
        <v>8</v>
      </c>
      <c r="S749" s="76">
        <v>0</v>
      </c>
      <c r="T749" s="72">
        <v>2042.5</v>
      </c>
      <c r="U749" s="72">
        <v>788</v>
      </c>
      <c r="V749" s="73">
        <v>2.592005076142132</v>
      </c>
      <c r="W749" s="73">
        <v>1254.5</v>
      </c>
      <c r="X749" s="73">
        <v>1121.6769626889247</v>
      </c>
      <c r="Y749" s="76">
        <v>0</v>
      </c>
      <c r="Z749" s="72">
        <v>3246.5</v>
      </c>
      <c r="AA749" s="72">
        <v>658</v>
      </c>
      <c r="AB749" s="73">
        <v>4.933890577507599</v>
      </c>
      <c r="AC749" s="73">
        <v>2588.5</v>
      </c>
      <c r="AD749" s="73">
        <v>2936.187786088673</v>
      </c>
    </row>
    <row r="750" spans="1:30">
      <c r="A750" s="2">
        <v>749</v>
      </c>
      <c r="B750" s="2" t="s">
        <v>458</v>
      </c>
      <c r="C750" s="2" t="s">
        <v>1502</v>
      </c>
      <c r="D750" s="2" t="s">
        <v>2059</v>
      </c>
      <c r="E750" s="2" t="s">
        <v>837</v>
      </c>
      <c r="F750" s="35" t="s">
        <v>1503</v>
      </c>
      <c r="G750" s="74"/>
      <c r="H750" s="74"/>
      <c r="I750" s="74"/>
      <c r="J750" s="74"/>
      <c r="K750" s="75"/>
      <c r="L750" s="75"/>
      <c r="M750" s="86"/>
      <c r="O750" s="2">
        <v>3</v>
      </c>
      <c r="P750" s="2">
        <v>2</v>
      </c>
      <c r="Q750" s="2">
        <v>3</v>
      </c>
      <c r="R750" s="2">
        <v>9</v>
      </c>
      <c r="S750" s="76">
        <v>0</v>
      </c>
      <c r="T750" s="72">
        <v>1941.5</v>
      </c>
      <c r="U750" s="72">
        <v>810</v>
      </c>
      <c r="V750" s="73">
        <v>2.3969135802469137</v>
      </c>
      <c r="W750" s="73">
        <v>1131.5</v>
      </c>
      <c r="X750" s="73">
        <v>1011.6998671044386</v>
      </c>
      <c r="Y750" s="76">
        <v>0</v>
      </c>
      <c r="Z750" s="72">
        <v>2208.5</v>
      </c>
      <c r="AA750" s="72">
        <v>617</v>
      </c>
      <c r="AB750" s="73">
        <v>3.5794165316045379</v>
      </c>
      <c r="AC750" s="73">
        <v>1591.5</v>
      </c>
      <c r="AD750" s="73">
        <v>1805.2705665675576</v>
      </c>
    </row>
    <row r="751" spans="1:30">
      <c r="A751" s="2">
        <v>750</v>
      </c>
      <c r="C751" s="2" t="s">
        <v>1502</v>
      </c>
      <c r="D751" s="2" t="s">
        <v>2059</v>
      </c>
      <c r="E751" s="2" t="s">
        <v>837</v>
      </c>
      <c r="F751" s="35" t="s">
        <v>1503</v>
      </c>
      <c r="G751" s="74">
        <v>1086.3591149199231</v>
      </c>
      <c r="H751" s="74">
        <v>6.8724279835391009</v>
      </c>
      <c r="I751" s="74">
        <v>1393.7959212503213</v>
      </c>
      <c r="J751" s="74">
        <v>29.521871820956257</v>
      </c>
      <c r="K751" s="75">
        <v>1.2829974012350969</v>
      </c>
      <c r="L751" s="75">
        <v>0.35951824819140271</v>
      </c>
      <c r="M751" s="86">
        <v>28.299740123509693</v>
      </c>
      <c r="N751" s="2" t="s">
        <v>715</v>
      </c>
      <c r="O751" s="2">
        <v>3</v>
      </c>
      <c r="P751" s="2">
        <v>2</v>
      </c>
      <c r="Q751" s="2">
        <v>3</v>
      </c>
      <c r="R751" s="2">
        <v>10</v>
      </c>
      <c r="S751" s="76">
        <v>0</v>
      </c>
      <c r="T751" s="72">
        <v>2090.5</v>
      </c>
      <c r="U751" s="72">
        <v>792</v>
      </c>
      <c r="V751" s="73">
        <v>2.639520202020202</v>
      </c>
      <c r="W751" s="73">
        <v>1298.5</v>
      </c>
      <c r="X751" s="73">
        <v>1161.0183627354074</v>
      </c>
      <c r="Y751" s="76">
        <v>0</v>
      </c>
      <c r="Z751" s="72">
        <v>1476</v>
      </c>
      <c r="AA751" s="72">
        <v>610</v>
      </c>
      <c r="AB751" s="73">
        <v>2.4196721311475411</v>
      </c>
      <c r="AC751" s="73">
        <v>866</v>
      </c>
      <c r="AD751" s="73">
        <v>982.32127593308508</v>
      </c>
    </row>
    <row r="752" spans="1:30">
      <c r="A752" s="2">
        <v>751</v>
      </c>
      <c r="B752" s="2" t="s">
        <v>459</v>
      </c>
      <c r="C752" s="2" t="s">
        <v>1504</v>
      </c>
      <c r="D752" s="2" t="s">
        <v>2059</v>
      </c>
      <c r="E752" s="2" t="s">
        <v>1966</v>
      </c>
      <c r="F752" s="35" t="s">
        <v>1965</v>
      </c>
      <c r="G752" s="74"/>
      <c r="H752" s="74"/>
      <c r="I752" s="74"/>
      <c r="J752" s="74"/>
      <c r="K752" s="75"/>
      <c r="L752" s="75"/>
      <c r="M752" s="86"/>
      <c r="O752" s="2">
        <v>3</v>
      </c>
      <c r="P752" s="2">
        <v>2</v>
      </c>
      <c r="Q752" s="2">
        <v>4</v>
      </c>
      <c r="R752" s="2">
        <v>1</v>
      </c>
      <c r="S752" s="76">
        <v>0</v>
      </c>
      <c r="T752" s="72">
        <v>2760.5</v>
      </c>
      <c r="U752" s="72">
        <v>816</v>
      </c>
      <c r="V752" s="73">
        <v>3.3829656862745097</v>
      </c>
      <c r="W752" s="73">
        <v>1944.5</v>
      </c>
      <c r="X752" s="73">
        <v>1738.6216452360413</v>
      </c>
      <c r="Y752" s="76">
        <v>0</v>
      </c>
      <c r="Z752" s="72">
        <v>1977.5</v>
      </c>
      <c r="AA752" s="72">
        <v>680</v>
      </c>
      <c r="AB752" s="73">
        <v>2.9080882352941178</v>
      </c>
      <c r="AC752" s="73">
        <v>1297.5</v>
      </c>
      <c r="AD752" s="73">
        <v>1471.7804336295358</v>
      </c>
    </row>
    <row r="753" spans="1:30">
      <c r="A753" s="2">
        <v>752</v>
      </c>
      <c r="C753" s="2" t="s">
        <v>1504</v>
      </c>
      <c r="D753" s="2" t="s">
        <v>2059</v>
      </c>
      <c r="E753" s="2" t="s">
        <v>1966</v>
      </c>
      <c r="F753" s="35" t="s">
        <v>1965</v>
      </c>
      <c r="G753" s="74">
        <v>1357.9488936499038</v>
      </c>
      <c r="H753" s="74">
        <v>28.032921810699584</v>
      </c>
      <c r="I753" s="74">
        <v>1493.048937005685</v>
      </c>
      <c r="J753" s="74">
        <v>1.4245014245014194</v>
      </c>
      <c r="K753" s="75">
        <v>1.099488312106252</v>
      </c>
      <c r="L753" s="75">
        <v>0.13683226798917675</v>
      </c>
      <c r="M753" s="86">
        <v>9.9488312106252046</v>
      </c>
      <c r="N753" s="2" t="s">
        <v>715</v>
      </c>
      <c r="O753" s="2">
        <v>3</v>
      </c>
      <c r="P753" s="2">
        <v>2</v>
      </c>
      <c r="Q753" s="2">
        <v>4</v>
      </c>
      <c r="R753" s="2">
        <v>2</v>
      </c>
      <c r="S753" s="76">
        <v>0</v>
      </c>
      <c r="T753" s="72">
        <v>1954</v>
      </c>
      <c r="U753" s="72">
        <v>861</v>
      </c>
      <c r="V753" s="73">
        <v>2.2694541231126597</v>
      </c>
      <c r="W753" s="73">
        <v>1093</v>
      </c>
      <c r="X753" s="73">
        <v>977.27614206376609</v>
      </c>
      <c r="Y753" s="76">
        <v>0</v>
      </c>
      <c r="Z753" s="72">
        <v>1978</v>
      </c>
      <c r="AA753" s="72">
        <v>643</v>
      </c>
      <c r="AB753" s="73">
        <v>3.0762052877138415</v>
      </c>
      <c r="AC753" s="73">
        <v>1335</v>
      </c>
      <c r="AD753" s="73">
        <v>1514.3174403818343</v>
      </c>
    </row>
    <row r="754" spans="1:30">
      <c r="A754" s="2">
        <v>753</v>
      </c>
      <c r="B754" s="2" t="s">
        <v>460</v>
      </c>
      <c r="C754" s="2" t="s">
        <v>1505</v>
      </c>
      <c r="D754" s="2" t="s">
        <v>2059</v>
      </c>
      <c r="E754" s="2" t="s">
        <v>1506</v>
      </c>
      <c r="F754" s="35" t="s">
        <v>1507</v>
      </c>
      <c r="G754" s="74"/>
      <c r="H754" s="74"/>
      <c r="I754" s="74"/>
      <c r="J754" s="74"/>
      <c r="K754" s="75"/>
      <c r="L754" s="75"/>
      <c r="M754" s="86"/>
      <c r="O754" s="2">
        <v>3</v>
      </c>
      <c r="P754" s="2">
        <v>2</v>
      </c>
      <c r="Q754" s="2">
        <v>4</v>
      </c>
      <c r="R754" s="2">
        <v>3</v>
      </c>
      <c r="S754" s="76">
        <v>0</v>
      </c>
      <c r="T754" s="72">
        <v>2812.5</v>
      </c>
      <c r="U754" s="72">
        <v>796</v>
      </c>
      <c r="V754" s="73">
        <v>3.533291457286432</v>
      </c>
      <c r="W754" s="73">
        <v>2016.5</v>
      </c>
      <c r="X754" s="73">
        <v>1802.9984816757405</v>
      </c>
      <c r="Y754" s="76">
        <v>0</v>
      </c>
      <c r="Z754" s="72">
        <v>1877</v>
      </c>
      <c r="AA754" s="72">
        <v>633</v>
      </c>
      <c r="AB754" s="73">
        <v>2.9652448657187995</v>
      </c>
      <c r="AC754" s="73">
        <v>1244</v>
      </c>
      <c r="AD754" s="73">
        <v>1411.0943039962563</v>
      </c>
    </row>
    <row r="755" spans="1:30">
      <c r="A755" s="2">
        <v>754</v>
      </c>
      <c r="C755" s="2" t="s">
        <v>1505</v>
      </c>
      <c r="D755" s="2" t="s">
        <v>2059</v>
      </c>
      <c r="E755" s="2" t="s">
        <v>1506</v>
      </c>
      <c r="F755" s="35" t="s">
        <v>1507</v>
      </c>
      <c r="G755" s="74">
        <v>2445.4256619802381</v>
      </c>
      <c r="H755" s="74">
        <v>26.270566727605114</v>
      </c>
      <c r="I755" s="74">
        <v>1164.3796648329237</v>
      </c>
      <c r="J755" s="74">
        <v>21.18850462737457</v>
      </c>
      <c r="K755" s="75">
        <v>0.47614600719043787</v>
      </c>
      <c r="L755" s="75">
        <v>-1.0705240601147135</v>
      </c>
      <c r="M755" s="86">
        <v>-52.385399280956214</v>
      </c>
      <c r="N755" s="2" t="s">
        <v>715</v>
      </c>
      <c r="O755" s="2">
        <v>3</v>
      </c>
      <c r="P755" s="2">
        <v>2</v>
      </c>
      <c r="Q755" s="2">
        <v>4</v>
      </c>
      <c r="R755" s="2">
        <v>4</v>
      </c>
      <c r="S755" s="76">
        <v>0</v>
      </c>
      <c r="T755" s="72">
        <v>4263.5</v>
      </c>
      <c r="U755" s="72">
        <v>810</v>
      </c>
      <c r="V755" s="73">
        <v>5.2635802469135804</v>
      </c>
      <c r="W755" s="73">
        <v>3453.5</v>
      </c>
      <c r="X755" s="73">
        <v>3087.8528422847357</v>
      </c>
      <c r="Y755" s="76">
        <v>0</v>
      </c>
      <c r="Z755" s="72">
        <v>1479</v>
      </c>
      <c r="AA755" s="72">
        <v>670</v>
      </c>
      <c r="AB755" s="73">
        <v>2.207462686567164</v>
      </c>
      <c r="AC755" s="73">
        <v>809</v>
      </c>
      <c r="AD755" s="73">
        <v>917.66502566959105</v>
      </c>
    </row>
    <row r="756" spans="1:30">
      <c r="A756" s="2">
        <v>755</v>
      </c>
      <c r="B756" s="2" t="s">
        <v>461</v>
      </c>
      <c r="C756" s="2" t="s">
        <v>1508</v>
      </c>
      <c r="D756" s="2" t="s">
        <v>2059</v>
      </c>
      <c r="E756" s="2" t="s">
        <v>1509</v>
      </c>
      <c r="F756" s="35" t="s">
        <v>1510</v>
      </c>
      <c r="G756" s="74"/>
      <c r="H756" s="74"/>
      <c r="I756" s="74"/>
      <c r="J756" s="74"/>
      <c r="K756" s="75"/>
      <c r="L756" s="75"/>
      <c r="M756" s="86"/>
      <c r="O756" s="2">
        <v>3</v>
      </c>
      <c r="P756" s="2">
        <v>2</v>
      </c>
      <c r="Q756" s="2">
        <v>4</v>
      </c>
      <c r="R756" s="2">
        <v>5</v>
      </c>
      <c r="S756" s="76">
        <v>0</v>
      </c>
      <c r="T756" s="72">
        <v>2197</v>
      </c>
      <c r="U756" s="72">
        <v>845</v>
      </c>
      <c r="V756" s="73">
        <v>2.6</v>
      </c>
      <c r="W756" s="73">
        <v>1352</v>
      </c>
      <c r="X756" s="73">
        <v>1208.8539287010171</v>
      </c>
      <c r="Y756" s="76">
        <v>0</v>
      </c>
      <c r="Z756" s="72">
        <v>2019</v>
      </c>
      <c r="AA756" s="72">
        <v>728</v>
      </c>
      <c r="AB756" s="73">
        <v>2.7733516483516483</v>
      </c>
      <c r="AC756" s="73">
        <v>1291</v>
      </c>
      <c r="AD756" s="73">
        <v>1464.4073524591372</v>
      </c>
    </row>
    <row r="757" spans="1:30">
      <c r="A757" s="2">
        <v>756</v>
      </c>
      <c r="C757" s="2" t="s">
        <v>1508</v>
      </c>
      <c r="D757" s="2" t="s">
        <v>2059</v>
      </c>
      <c r="E757" s="2" t="s">
        <v>1509</v>
      </c>
      <c r="F757" s="35" t="s">
        <v>1510</v>
      </c>
      <c r="G757" s="74">
        <v>1644.2916973973156</v>
      </c>
      <c r="H757" s="74">
        <v>26.481783578031543</v>
      </c>
      <c r="I757" s="74">
        <v>1632.5703191532248</v>
      </c>
      <c r="J757" s="74">
        <v>10.300503734583984</v>
      </c>
      <c r="K757" s="75">
        <v>0.99287147270606291</v>
      </c>
      <c r="L757" s="75">
        <v>-1.0321122038798237E-2</v>
      </c>
      <c r="M757" s="86">
        <v>-0.71285272939370403</v>
      </c>
      <c r="N757" s="2" t="s">
        <v>715</v>
      </c>
      <c r="O757" s="2">
        <v>3</v>
      </c>
      <c r="P757" s="2">
        <v>2</v>
      </c>
      <c r="Q757" s="2">
        <v>4</v>
      </c>
      <c r="R757" s="2">
        <v>6</v>
      </c>
      <c r="S757" s="76">
        <v>0</v>
      </c>
      <c r="T757" s="72">
        <v>3142.5</v>
      </c>
      <c r="U757" s="72">
        <v>816.5</v>
      </c>
      <c r="V757" s="73">
        <v>3.8487446417636253</v>
      </c>
      <c r="W757" s="73">
        <v>2326</v>
      </c>
      <c r="X757" s="73">
        <v>2079.7294660936141</v>
      </c>
      <c r="Y757" s="76">
        <v>0</v>
      </c>
      <c r="Z757" s="72">
        <v>2250.5</v>
      </c>
      <c r="AA757" s="72">
        <v>663</v>
      </c>
      <c r="AB757" s="73">
        <v>3.394419306184012</v>
      </c>
      <c r="AC757" s="73">
        <v>1587.5</v>
      </c>
      <c r="AD757" s="73">
        <v>1800.7332858473126</v>
      </c>
    </row>
    <row r="758" spans="1:30">
      <c r="A758" s="2">
        <v>757</v>
      </c>
      <c r="B758" s="2" t="s">
        <v>462</v>
      </c>
      <c r="C758" s="2" t="s">
        <v>1508</v>
      </c>
      <c r="D758" s="2" t="s">
        <v>2059</v>
      </c>
      <c r="E758" s="2" t="s">
        <v>1509</v>
      </c>
      <c r="F758" s="35" t="s">
        <v>1510</v>
      </c>
      <c r="G758" s="74"/>
      <c r="H758" s="74"/>
      <c r="I758" s="74"/>
      <c r="J758" s="74"/>
      <c r="K758" s="75"/>
      <c r="L758" s="75"/>
      <c r="M758" s="86"/>
      <c r="O758" s="2">
        <v>3</v>
      </c>
      <c r="P758" s="2">
        <v>2</v>
      </c>
      <c r="Q758" s="2">
        <v>4</v>
      </c>
      <c r="R758" s="2">
        <v>7</v>
      </c>
      <c r="S758" s="76">
        <v>0</v>
      </c>
      <c r="T758" s="72">
        <v>3774</v>
      </c>
      <c r="U758" s="72">
        <v>809</v>
      </c>
      <c r="V758" s="73">
        <v>4.6650185414091467</v>
      </c>
      <c r="W758" s="73">
        <v>2965</v>
      </c>
      <c r="X758" s="73">
        <v>2651.0738894959436</v>
      </c>
      <c r="Y758" s="76">
        <v>0</v>
      </c>
      <c r="Z758" s="72">
        <v>1534</v>
      </c>
      <c r="AA758" s="72">
        <v>676</v>
      </c>
      <c r="AB758" s="73">
        <v>2.2692307692307692</v>
      </c>
      <c r="AC758" s="73">
        <v>858</v>
      </c>
      <c r="AD758" s="73">
        <v>973.24671449259472</v>
      </c>
    </row>
    <row r="759" spans="1:30">
      <c r="A759" s="2">
        <v>758</v>
      </c>
      <c r="C759" s="2" t="s">
        <v>1508</v>
      </c>
      <c r="D759" s="2" t="s">
        <v>2059</v>
      </c>
      <c r="E759" s="2" t="s">
        <v>1509</v>
      </c>
      <c r="F759" s="35" t="s">
        <v>1510</v>
      </c>
      <c r="G759" s="74">
        <v>1809.0338100919621</v>
      </c>
      <c r="H759" s="74">
        <v>46.54639812183369</v>
      </c>
      <c r="I759" s="74">
        <v>917.66502566959105</v>
      </c>
      <c r="J759" s="74">
        <v>6.056860321384427</v>
      </c>
      <c r="K759" s="75">
        <v>0.50726803476544291</v>
      </c>
      <c r="L759" s="75">
        <v>-0.97917984224077514</v>
      </c>
      <c r="M759" s="86">
        <v>-49.273196523455709</v>
      </c>
      <c r="N759" s="2" t="s">
        <v>715</v>
      </c>
      <c r="O759" s="2">
        <v>3</v>
      </c>
      <c r="P759" s="2">
        <v>2</v>
      </c>
      <c r="Q759" s="2">
        <v>4</v>
      </c>
      <c r="R759" s="2">
        <v>8</v>
      </c>
      <c r="S759" s="76">
        <v>0</v>
      </c>
      <c r="T759" s="72">
        <v>1878.5</v>
      </c>
      <c r="U759" s="72">
        <v>797</v>
      </c>
      <c r="V759" s="73">
        <v>2.3569636135508154</v>
      </c>
      <c r="W759" s="73">
        <v>1081.5</v>
      </c>
      <c r="X759" s="73">
        <v>966.99373068798081</v>
      </c>
      <c r="Y759" s="76">
        <v>0</v>
      </c>
      <c r="Z759" s="72">
        <v>1407</v>
      </c>
      <c r="AA759" s="72">
        <v>647</v>
      </c>
      <c r="AB759" s="73">
        <v>2.1746522411128284</v>
      </c>
      <c r="AC759" s="73">
        <v>760</v>
      </c>
      <c r="AD759" s="73">
        <v>862.08333684658737</v>
      </c>
    </row>
    <row r="760" spans="1:30">
      <c r="A760" s="2">
        <v>759</v>
      </c>
      <c r="B760" s="2" t="s">
        <v>463</v>
      </c>
      <c r="C760" s="2" t="s">
        <v>1511</v>
      </c>
      <c r="D760" s="2" t="s">
        <v>1512</v>
      </c>
      <c r="E760" s="2" t="s">
        <v>1513</v>
      </c>
      <c r="F760" s="35" t="s">
        <v>1514</v>
      </c>
      <c r="G760" s="74"/>
      <c r="H760" s="74"/>
      <c r="I760" s="74"/>
      <c r="J760" s="74"/>
      <c r="K760" s="75"/>
      <c r="L760" s="75"/>
      <c r="M760" s="86"/>
      <c r="O760" s="2">
        <v>3</v>
      </c>
      <c r="P760" s="2">
        <v>2</v>
      </c>
      <c r="Q760" s="2">
        <v>4</v>
      </c>
      <c r="R760" s="2">
        <v>9</v>
      </c>
      <c r="S760" s="76">
        <v>0</v>
      </c>
      <c r="T760" s="72">
        <v>1386</v>
      </c>
      <c r="U760" s="72">
        <v>778</v>
      </c>
      <c r="V760" s="73">
        <v>1.781491002570694</v>
      </c>
      <c r="W760" s="73">
        <v>608</v>
      </c>
      <c r="X760" s="73">
        <v>543.62661882412613</v>
      </c>
      <c r="Y760" s="76">
        <v>0</v>
      </c>
      <c r="Z760" s="72">
        <v>1032</v>
      </c>
      <c r="AA760" s="72">
        <v>621</v>
      </c>
      <c r="AB760" s="73">
        <v>1.6618357487922706</v>
      </c>
      <c r="AC760" s="73">
        <v>411</v>
      </c>
      <c r="AD760" s="73">
        <v>466.20559400519397</v>
      </c>
    </row>
    <row r="761" spans="1:30">
      <c r="A761" s="2">
        <v>760</v>
      </c>
      <c r="C761" s="2" t="s">
        <v>1511</v>
      </c>
      <c r="D761" s="2" t="s">
        <v>1512</v>
      </c>
      <c r="E761" s="2" t="s">
        <v>1513</v>
      </c>
      <c r="F761" s="35" t="s">
        <v>1514</v>
      </c>
      <c r="G761" s="74">
        <v>573.13266885898815</v>
      </c>
      <c r="H761" s="74">
        <v>5.1482059282371155</v>
      </c>
      <c r="I761" s="74">
        <v>1120.4247578555483</v>
      </c>
      <c r="J761" s="74">
        <v>58.390280941533788</v>
      </c>
      <c r="K761" s="75">
        <v>1.9549134410469529</v>
      </c>
      <c r="L761" s="75">
        <v>0.96710472981553286</v>
      </c>
      <c r="M761" s="86">
        <v>95.491344104695273</v>
      </c>
      <c r="N761" s="2" t="s">
        <v>715</v>
      </c>
      <c r="O761" s="2">
        <v>3</v>
      </c>
      <c r="P761" s="2">
        <v>2</v>
      </c>
      <c r="Q761" s="2">
        <v>4</v>
      </c>
      <c r="R761" s="2">
        <v>10</v>
      </c>
      <c r="S761" s="76">
        <v>0</v>
      </c>
      <c r="T761" s="72">
        <v>1465</v>
      </c>
      <c r="U761" s="72">
        <v>791</v>
      </c>
      <c r="V761" s="73">
        <v>1.852085967130215</v>
      </c>
      <c r="W761" s="73">
        <v>674</v>
      </c>
      <c r="X761" s="73">
        <v>602.6387188938503</v>
      </c>
      <c r="Y761" s="76">
        <v>1</v>
      </c>
      <c r="Z761" s="72">
        <v>2175.5</v>
      </c>
      <c r="AA761" s="72">
        <v>611</v>
      </c>
      <c r="AB761" s="73">
        <v>3.5605564648117838</v>
      </c>
      <c r="AC761" s="73">
        <v>1564.5</v>
      </c>
      <c r="AD761" s="73">
        <v>1774.6439217059026</v>
      </c>
    </row>
    <row r="762" spans="1:30">
      <c r="A762" s="2">
        <v>761</v>
      </c>
      <c r="B762" s="2" t="s">
        <v>464</v>
      </c>
      <c r="C762" s="2" t="s">
        <v>1515</v>
      </c>
      <c r="D762" s="2" t="s">
        <v>1516</v>
      </c>
      <c r="E762" s="2" t="s">
        <v>1515</v>
      </c>
      <c r="F762" s="35" t="s">
        <v>1517</v>
      </c>
      <c r="G762" s="74"/>
      <c r="H762" s="74"/>
      <c r="I762" s="74"/>
      <c r="J762" s="74"/>
      <c r="K762" s="75"/>
      <c r="L762" s="75"/>
      <c r="M762" s="86"/>
      <c r="O762" s="2">
        <v>3</v>
      </c>
      <c r="P762" s="2">
        <v>2</v>
      </c>
      <c r="Q762" s="2">
        <v>5</v>
      </c>
      <c r="R762" s="2">
        <v>1</v>
      </c>
      <c r="S762" s="76">
        <v>0</v>
      </c>
      <c r="T762" s="72">
        <v>1370</v>
      </c>
      <c r="U762" s="72">
        <v>810</v>
      </c>
      <c r="V762" s="73">
        <v>1.691358024691358</v>
      </c>
      <c r="W762" s="73">
        <v>560</v>
      </c>
      <c r="X762" s="73">
        <v>500.70872786432665</v>
      </c>
      <c r="Y762" s="76">
        <v>0</v>
      </c>
      <c r="Z762" s="72">
        <v>1974</v>
      </c>
      <c r="AA762" s="72">
        <v>773</v>
      </c>
      <c r="AB762" s="73">
        <v>2.5536869340232857</v>
      </c>
      <c r="AC762" s="73">
        <v>1201</v>
      </c>
      <c r="AD762" s="73">
        <v>1362.3185362536203</v>
      </c>
    </row>
    <row r="763" spans="1:30">
      <c r="A763" s="2">
        <v>762</v>
      </c>
      <c r="C763" s="2" t="s">
        <v>1515</v>
      </c>
      <c r="D763" s="2" t="s">
        <v>1516</v>
      </c>
      <c r="E763" s="2" t="s">
        <v>1515</v>
      </c>
      <c r="F763" s="35" t="s">
        <v>1517</v>
      </c>
      <c r="G763" s="74">
        <v>561.50907339070909</v>
      </c>
      <c r="H763" s="74">
        <v>10.828025477706994</v>
      </c>
      <c r="I763" s="74">
        <v>1367.4229770638963</v>
      </c>
      <c r="J763" s="74">
        <v>0.37328909166321755</v>
      </c>
      <c r="K763" s="75">
        <v>2.435264258165275</v>
      </c>
      <c r="L763" s="75">
        <v>1.2840783321675024</v>
      </c>
      <c r="M763" s="86">
        <v>143.52642581652754</v>
      </c>
      <c r="N763" s="2" t="s">
        <v>715</v>
      </c>
      <c r="O763" s="2">
        <v>3</v>
      </c>
      <c r="P763" s="2">
        <v>2</v>
      </c>
      <c r="Q763" s="2">
        <v>5</v>
      </c>
      <c r="R763" s="2">
        <v>2</v>
      </c>
      <c r="S763" s="76">
        <v>0</v>
      </c>
      <c r="T763" s="72">
        <v>1566</v>
      </c>
      <c r="U763" s="72">
        <v>870</v>
      </c>
      <c r="V763" s="73">
        <v>1.8</v>
      </c>
      <c r="W763" s="73">
        <v>696</v>
      </c>
      <c r="X763" s="73">
        <v>622.30941891709165</v>
      </c>
      <c r="Y763" s="76">
        <v>0</v>
      </c>
      <c r="Z763" s="72">
        <v>1911</v>
      </c>
      <c r="AA763" s="72">
        <v>701</v>
      </c>
      <c r="AB763" s="73">
        <v>2.7261055634807416</v>
      </c>
      <c r="AC763" s="73">
        <v>1210</v>
      </c>
      <c r="AD763" s="73">
        <v>1372.527417874172</v>
      </c>
    </row>
    <row r="764" spans="1:30">
      <c r="A764" s="2">
        <v>763</v>
      </c>
      <c r="B764" s="2" t="s">
        <v>465</v>
      </c>
      <c r="C764" s="2" t="s">
        <v>1515</v>
      </c>
      <c r="D764" s="2" t="s">
        <v>1516</v>
      </c>
      <c r="E764" s="2" t="s">
        <v>1515</v>
      </c>
      <c r="F764" s="35" t="s">
        <v>1517</v>
      </c>
      <c r="G764" s="74"/>
      <c r="H764" s="74"/>
      <c r="I764" s="74"/>
      <c r="J764" s="74"/>
      <c r="K764" s="75"/>
      <c r="L764" s="75"/>
      <c r="M764" s="86"/>
      <c r="O764" s="2">
        <v>3</v>
      </c>
      <c r="P764" s="2">
        <v>2</v>
      </c>
      <c r="Q764" s="2">
        <v>5</v>
      </c>
      <c r="R764" s="2">
        <v>3</v>
      </c>
      <c r="S764" s="76">
        <v>0</v>
      </c>
      <c r="T764" s="72">
        <v>2123</v>
      </c>
      <c r="U764" s="72">
        <v>823</v>
      </c>
      <c r="V764" s="73">
        <v>2.5795868772782504</v>
      </c>
      <c r="W764" s="73">
        <v>1300</v>
      </c>
      <c r="X764" s="73">
        <v>1162.3595468279011</v>
      </c>
      <c r="Y764" s="76">
        <v>0</v>
      </c>
      <c r="Z764" s="72">
        <v>2197</v>
      </c>
      <c r="AA764" s="72">
        <v>655</v>
      </c>
      <c r="AB764" s="73">
        <v>3.3541984732824428</v>
      </c>
      <c r="AC764" s="73">
        <v>1542</v>
      </c>
      <c r="AD764" s="73">
        <v>1749.1217176545233</v>
      </c>
    </row>
    <row r="765" spans="1:30">
      <c r="A765" s="2">
        <v>764</v>
      </c>
      <c r="C765" s="2" t="s">
        <v>1515</v>
      </c>
      <c r="D765" s="2" t="s">
        <v>1516</v>
      </c>
      <c r="E765" s="2" t="s">
        <v>1515</v>
      </c>
      <c r="F765" s="35" t="s">
        <v>1517</v>
      </c>
      <c r="G765" s="74">
        <v>1379.854900493968</v>
      </c>
      <c r="H765" s="74">
        <v>15.762190183055241</v>
      </c>
      <c r="I765" s="74">
        <v>1879.5685383615728</v>
      </c>
      <c r="J765" s="74">
        <v>6.9402534701267395</v>
      </c>
      <c r="K765" s="75">
        <v>1.3621494098319429</v>
      </c>
      <c r="L765" s="75">
        <v>0.44588495665506511</v>
      </c>
      <c r="M765" s="86">
        <v>36.214940983194289</v>
      </c>
      <c r="N765" s="2" t="s">
        <v>715</v>
      </c>
      <c r="O765" s="2">
        <v>3</v>
      </c>
      <c r="P765" s="2">
        <v>2</v>
      </c>
      <c r="Q765" s="2">
        <v>5</v>
      </c>
      <c r="R765" s="2">
        <v>4</v>
      </c>
      <c r="S765" s="76">
        <v>0</v>
      </c>
      <c r="T765" s="72">
        <v>2620</v>
      </c>
      <c r="U765" s="72">
        <v>833.5</v>
      </c>
      <c r="V765" s="73">
        <v>3.143371325734853</v>
      </c>
      <c r="W765" s="73">
        <v>1786.5</v>
      </c>
      <c r="X765" s="73">
        <v>1597.3502541600349</v>
      </c>
      <c r="Y765" s="76">
        <v>0</v>
      </c>
      <c r="Z765" s="72">
        <v>2548</v>
      </c>
      <c r="AA765" s="72">
        <v>776</v>
      </c>
      <c r="AB765" s="73">
        <v>3.2835051546391751</v>
      </c>
      <c r="AC765" s="73">
        <v>1772</v>
      </c>
      <c r="AD765" s="73">
        <v>2010.0153590686223</v>
      </c>
    </row>
    <row r="766" spans="1:30">
      <c r="A766" s="2">
        <v>765</v>
      </c>
      <c r="B766" s="2" t="s">
        <v>466</v>
      </c>
      <c r="C766" s="2" t="s">
        <v>1515</v>
      </c>
      <c r="D766" s="2" t="s">
        <v>1518</v>
      </c>
      <c r="E766" s="2" t="s">
        <v>1515</v>
      </c>
      <c r="F766" s="35" t="s">
        <v>1517</v>
      </c>
      <c r="G766" s="74"/>
      <c r="H766" s="74"/>
      <c r="I766" s="74"/>
      <c r="J766" s="74"/>
      <c r="K766" s="75"/>
      <c r="L766" s="75"/>
      <c r="M766" s="86"/>
      <c r="O766" s="2">
        <v>3</v>
      </c>
      <c r="P766" s="2">
        <v>2</v>
      </c>
      <c r="Q766" s="2">
        <v>5</v>
      </c>
      <c r="R766" s="2">
        <v>5</v>
      </c>
      <c r="S766" s="76">
        <v>0</v>
      </c>
      <c r="T766" s="72">
        <v>3703</v>
      </c>
      <c r="U766" s="72">
        <v>858</v>
      </c>
      <c r="V766" s="73">
        <v>4.3158508158508155</v>
      </c>
      <c r="W766" s="73">
        <v>2845</v>
      </c>
      <c r="X766" s="73">
        <v>2543.7791620964454</v>
      </c>
      <c r="Y766" s="76">
        <v>0</v>
      </c>
      <c r="Z766" s="72">
        <v>4452</v>
      </c>
      <c r="AA766" s="72">
        <v>800</v>
      </c>
      <c r="AB766" s="73">
        <v>5.5650000000000004</v>
      </c>
      <c r="AC766" s="73">
        <v>3652</v>
      </c>
      <c r="AD766" s="73">
        <v>4142.5372975838645</v>
      </c>
    </row>
    <row r="767" spans="1:30">
      <c r="A767" s="2">
        <v>766</v>
      </c>
      <c r="C767" s="2" t="s">
        <v>1515</v>
      </c>
      <c r="D767" s="2" t="s">
        <v>1518</v>
      </c>
      <c r="E767" s="2" t="s">
        <v>1515</v>
      </c>
      <c r="F767" s="35" t="s">
        <v>1517</v>
      </c>
      <c r="G767" s="74">
        <v>3252.147893615218</v>
      </c>
      <c r="H767" s="74">
        <v>21.78156574335005</v>
      </c>
      <c r="I767" s="74">
        <v>3868.0318140090303</v>
      </c>
      <c r="J767" s="74">
        <v>7.0967741935483817</v>
      </c>
      <c r="K767" s="75">
        <v>1.1893775869181555</v>
      </c>
      <c r="L767" s="75">
        <v>0.2502067943909928</v>
      </c>
      <c r="M767" s="86">
        <v>18.937758691815549</v>
      </c>
      <c r="N767" s="2" t="s">
        <v>715</v>
      </c>
      <c r="O767" s="2">
        <v>3</v>
      </c>
      <c r="P767" s="2">
        <v>2</v>
      </c>
      <c r="Q767" s="2">
        <v>5</v>
      </c>
      <c r="R767" s="2">
        <v>6</v>
      </c>
      <c r="S767" s="76">
        <v>0</v>
      </c>
      <c r="T767" s="72">
        <v>5262</v>
      </c>
      <c r="U767" s="72">
        <v>832.5</v>
      </c>
      <c r="V767" s="73">
        <v>6.320720720720721</v>
      </c>
      <c r="W767" s="73">
        <v>4429.5</v>
      </c>
      <c r="X767" s="73">
        <v>3960.5166251339911</v>
      </c>
      <c r="Y767" s="76">
        <v>0</v>
      </c>
      <c r="Z767" s="72">
        <v>3836</v>
      </c>
      <c r="AA767" s="72">
        <v>668</v>
      </c>
      <c r="AB767" s="73">
        <v>5.7425149700598803</v>
      </c>
      <c r="AC767" s="73">
        <v>3168</v>
      </c>
      <c r="AD767" s="73">
        <v>3593.5263304341961</v>
      </c>
    </row>
    <row r="768" spans="1:30">
      <c r="A768" s="2">
        <v>767</v>
      </c>
      <c r="B768" s="2" t="s">
        <v>467</v>
      </c>
      <c r="C768" s="2" t="s">
        <v>1519</v>
      </c>
      <c r="D768" s="2" t="s">
        <v>2059</v>
      </c>
      <c r="E768" s="2" t="s">
        <v>1955</v>
      </c>
      <c r="F768" s="35" t="s">
        <v>1956</v>
      </c>
      <c r="G768" s="74"/>
      <c r="H768" s="74"/>
      <c r="I768" s="74"/>
      <c r="J768" s="74"/>
      <c r="K768" s="75"/>
      <c r="L768" s="75"/>
      <c r="M768" s="86"/>
      <c r="O768" s="2">
        <v>3</v>
      </c>
      <c r="P768" s="2">
        <v>2</v>
      </c>
      <c r="Q768" s="2">
        <v>5</v>
      </c>
      <c r="R768" s="2">
        <v>7</v>
      </c>
      <c r="S768" s="76">
        <v>0</v>
      </c>
      <c r="T768" s="72">
        <v>3227</v>
      </c>
      <c r="U768" s="72">
        <v>780</v>
      </c>
      <c r="V768" s="73">
        <v>4.1371794871794876</v>
      </c>
      <c r="W768" s="73">
        <v>2447</v>
      </c>
      <c r="X768" s="73">
        <v>2187.9183162214417</v>
      </c>
      <c r="Y768" s="76">
        <v>0</v>
      </c>
      <c r="Z768" s="72">
        <v>2935</v>
      </c>
      <c r="AA768" s="72">
        <v>633</v>
      </c>
      <c r="AB768" s="73">
        <v>4.6366508688783572</v>
      </c>
      <c r="AC768" s="73">
        <v>2302</v>
      </c>
      <c r="AD768" s="73">
        <v>2611.2050545011107</v>
      </c>
    </row>
    <row r="769" spans="1:30">
      <c r="A769" s="2">
        <v>768</v>
      </c>
      <c r="C769" s="2" t="s">
        <v>1519</v>
      </c>
      <c r="D769" s="2" t="s">
        <v>2059</v>
      </c>
      <c r="E769" s="2" t="s">
        <v>1955</v>
      </c>
      <c r="F769" s="35" t="s">
        <v>1956</v>
      </c>
      <c r="G769" s="74">
        <v>2191.2712764526759</v>
      </c>
      <c r="H769" s="74">
        <v>0.1530143833520288</v>
      </c>
      <c r="I769" s="74">
        <v>3070.6047274259372</v>
      </c>
      <c r="J769" s="74">
        <v>14.961211673439243</v>
      </c>
      <c r="K769" s="75">
        <v>1.4012891787623685</v>
      </c>
      <c r="L769" s="75">
        <v>0.48675471002695825</v>
      </c>
      <c r="M769" s="86">
        <v>40.128917876236855</v>
      </c>
      <c r="N769" s="2" t="s">
        <v>715</v>
      </c>
      <c r="O769" s="2">
        <v>3</v>
      </c>
      <c r="P769" s="2">
        <v>2</v>
      </c>
      <c r="Q769" s="2">
        <v>5</v>
      </c>
      <c r="R769" s="2">
        <v>8</v>
      </c>
      <c r="S769" s="76">
        <v>0</v>
      </c>
      <c r="T769" s="72">
        <v>3247.5</v>
      </c>
      <c r="U769" s="72">
        <v>793</v>
      </c>
      <c r="V769" s="73">
        <v>4.0952080706179066</v>
      </c>
      <c r="W769" s="73">
        <v>2454.5</v>
      </c>
      <c r="X769" s="73">
        <v>2194.6242366839101</v>
      </c>
      <c r="Y769" s="76">
        <v>0</v>
      </c>
      <c r="Z769" s="72">
        <v>3748</v>
      </c>
      <c r="AA769" s="72">
        <v>636</v>
      </c>
      <c r="AB769" s="73">
        <v>5.8930817610062896</v>
      </c>
      <c r="AC769" s="73">
        <v>3112</v>
      </c>
      <c r="AD769" s="73">
        <v>3530.0044003507633</v>
      </c>
    </row>
    <row r="770" spans="1:30">
      <c r="A770" s="2">
        <v>769</v>
      </c>
      <c r="B770" s="2" t="s">
        <v>468</v>
      </c>
      <c r="C770" s="2" t="s">
        <v>1520</v>
      </c>
      <c r="D770" s="2" t="s">
        <v>2059</v>
      </c>
      <c r="E770" s="2" t="s">
        <v>1521</v>
      </c>
      <c r="F770" s="35" t="s">
        <v>1522</v>
      </c>
      <c r="G770" s="74"/>
      <c r="H770" s="74"/>
      <c r="I770" s="74"/>
      <c r="J770" s="74"/>
      <c r="K770" s="75"/>
      <c r="L770" s="75"/>
      <c r="M770" s="86"/>
      <c r="O770" s="2">
        <v>3</v>
      </c>
      <c r="P770" s="2">
        <v>2</v>
      </c>
      <c r="Q770" s="2">
        <v>5</v>
      </c>
      <c r="R770" s="2">
        <v>9</v>
      </c>
      <c r="S770" s="76">
        <v>0</v>
      </c>
      <c r="T770" s="72">
        <v>1750.5</v>
      </c>
      <c r="U770" s="72">
        <v>777</v>
      </c>
      <c r="V770" s="73">
        <v>2.2528957528957529</v>
      </c>
      <c r="W770" s="73">
        <v>973.5</v>
      </c>
      <c r="X770" s="73">
        <v>870.4284760284321</v>
      </c>
      <c r="Y770" s="76">
        <v>0</v>
      </c>
      <c r="Z770" s="72">
        <v>1451</v>
      </c>
      <c r="AA770" s="72">
        <v>619</v>
      </c>
      <c r="AB770" s="73">
        <v>2.344103392568659</v>
      </c>
      <c r="AC770" s="73">
        <v>832</v>
      </c>
      <c r="AD770" s="73">
        <v>943.75438981100092</v>
      </c>
    </row>
    <row r="771" spans="1:30">
      <c r="A771" s="2">
        <v>770</v>
      </c>
      <c r="C771" s="2" t="s">
        <v>1520</v>
      </c>
      <c r="D771" s="2" t="s">
        <v>2059</v>
      </c>
      <c r="E771" s="2" t="s">
        <v>1521</v>
      </c>
      <c r="F771" s="35" t="s">
        <v>1522</v>
      </c>
      <c r="G771" s="74">
        <v>614.4858450442116</v>
      </c>
      <c r="H771" s="74">
        <v>41.651509639869033</v>
      </c>
      <c r="I771" s="74">
        <v>1500.7055982210986</v>
      </c>
      <c r="J771" s="74">
        <v>37.112622826908535</v>
      </c>
      <c r="K771" s="75">
        <v>2.4422134542629284</v>
      </c>
      <c r="L771" s="75">
        <v>1.2881893002223264</v>
      </c>
      <c r="M771" s="86">
        <v>144.22134542629286</v>
      </c>
      <c r="N771" s="2" t="s">
        <v>715</v>
      </c>
      <c r="O771" s="2">
        <v>3</v>
      </c>
      <c r="P771" s="2">
        <v>2</v>
      </c>
      <c r="Q771" s="2">
        <v>5</v>
      </c>
      <c r="R771" s="2">
        <v>10</v>
      </c>
      <c r="S771" s="76">
        <v>0</v>
      </c>
      <c r="T771" s="72">
        <v>1151</v>
      </c>
      <c r="U771" s="72">
        <v>750</v>
      </c>
      <c r="V771" s="73">
        <v>1.5346666666666666</v>
      </c>
      <c r="W771" s="73">
        <v>401</v>
      </c>
      <c r="X771" s="73">
        <v>358.54321405999104</v>
      </c>
      <c r="Y771" s="76">
        <v>1</v>
      </c>
      <c r="Z771" s="72">
        <v>2447</v>
      </c>
      <c r="AA771" s="72">
        <v>633</v>
      </c>
      <c r="AB771" s="73">
        <v>3.8657187993680884</v>
      </c>
      <c r="AC771" s="73">
        <v>1814</v>
      </c>
      <c r="AD771" s="73">
        <v>2057.6568066311966</v>
      </c>
    </row>
    <row r="772" spans="1:30">
      <c r="A772" s="2">
        <v>771</v>
      </c>
      <c r="B772" s="2" t="s">
        <v>469</v>
      </c>
      <c r="C772" s="2" t="s">
        <v>728</v>
      </c>
      <c r="D772" s="2" t="s">
        <v>2059</v>
      </c>
      <c r="E772" s="2" t="s">
        <v>1523</v>
      </c>
      <c r="F772" s="35" t="s">
        <v>1524</v>
      </c>
      <c r="G772" s="74"/>
      <c r="H772" s="74"/>
      <c r="I772" s="74"/>
      <c r="J772" s="74"/>
      <c r="K772" s="75"/>
      <c r="L772" s="75"/>
      <c r="M772" s="86"/>
      <c r="O772" s="2">
        <v>3</v>
      </c>
      <c r="P772" s="2">
        <v>2</v>
      </c>
      <c r="Q772" s="2">
        <v>6</v>
      </c>
      <c r="R772" s="2">
        <v>1</v>
      </c>
      <c r="S772" s="76">
        <v>0</v>
      </c>
      <c r="T772" s="72">
        <v>4339</v>
      </c>
      <c r="U772" s="72">
        <v>829</v>
      </c>
      <c r="V772" s="73">
        <v>5.2340168878166464</v>
      </c>
      <c r="W772" s="73">
        <v>3510</v>
      </c>
      <c r="X772" s="73">
        <v>3138.370776435333</v>
      </c>
      <c r="Y772" s="76">
        <v>0</v>
      </c>
      <c r="Z772" s="72">
        <v>4490</v>
      </c>
      <c r="AA772" s="72">
        <v>757</v>
      </c>
      <c r="AB772" s="73">
        <v>5.9313077939233816</v>
      </c>
      <c r="AC772" s="73">
        <v>3733</v>
      </c>
      <c r="AD772" s="73">
        <v>4234.4172321688302</v>
      </c>
    </row>
    <row r="773" spans="1:30">
      <c r="A773" s="2">
        <v>772</v>
      </c>
      <c r="C773" s="2" t="s">
        <v>728</v>
      </c>
      <c r="D773" s="2" t="s">
        <v>2059</v>
      </c>
      <c r="E773" s="2" t="s">
        <v>1523</v>
      </c>
      <c r="F773" s="35" t="s">
        <v>1524</v>
      </c>
      <c r="G773" s="74">
        <v>3176.8180537534868</v>
      </c>
      <c r="H773" s="74">
        <v>1.2102448634956402</v>
      </c>
      <c r="I773" s="74">
        <v>4089.7914092110145</v>
      </c>
      <c r="J773" s="74">
        <v>3.536264041048399</v>
      </c>
      <c r="K773" s="75">
        <v>1.2873861014416068</v>
      </c>
      <c r="L773" s="75">
        <v>0.3644447987781067</v>
      </c>
      <c r="M773" s="86">
        <v>28.738610144160692</v>
      </c>
      <c r="N773" s="2" t="s">
        <v>715</v>
      </c>
      <c r="O773" s="2">
        <v>3</v>
      </c>
      <c r="P773" s="2">
        <v>2</v>
      </c>
      <c r="Q773" s="2">
        <v>6</v>
      </c>
      <c r="R773" s="2">
        <v>2</v>
      </c>
      <c r="S773" s="76">
        <v>0</v>
      </c>
      <c r="T773" s="72">
        <v>4421</v>
      </c>
      <c r="U773" s="72">
        <v>825</v>
      </c>
      <c r="V773" s="73">
        <v>5.3587878787878784</v>
      </c>
      <c r="W773" s="73">
        <v>3596</v>
      </c>
      <c r="X773" s="73">
        <v>3215.2653310716405</v>
      </c>
      <c r="Y773" s="76">
        <v>0</v>
      </c>
      <c r="Z773" s="72">
        <v>4211</v>
      </c>
      <c r="AA773" s="72">
        <v>733</v>
      </c>
      <c r="AB773" s="73">
        <v>5.7448840381991815</v>
      </c>
      <c r="AC773" s="73">
        <v>3478</v>
      </c>
      <c r="AD773" s="73">
        <v>3945.1655862531989</v>
      </c>
    </row>
    <row r="774" spans="1:30">
      <c r="A774" s="2">
        <v>773</v>
      </c>
      <c r="B774" s="2" t="s">
        <v>470</v>
      </c>
      <c r="C774" s="2" t="s">
        <v>1525</v>
      </c>
      <c r="D774" s="2" t="s">
        <v>1526</v>
      </c>
      <c r="E774" s="2" t="s">
        <v>1527</v>
      </c>
      <c r="F774" s="35" t="s">
        <v>1528</v>
      </c>
      <c r="G774" s="74"/>
      <c r="H774" s="74"/>
      <c r="I774" s="74"/>
      <c r="J774" s="74"/>
      <c r="K774" s="75"/>
      <c r="L774" s="75"/>
      <c r="M774" s="86"/>
      <c r="O774" s="2">
        <v>3</v>
      </c>
      <c r="P774" s="2">
        <v>2</v>
      </c>
      <c r="Q774" s="2">
        <v>6</v>
      </c>
      <c r="R774" s="2">
        <v>3</v>
      </c>
      <c r="S774" s="76">
        <v>0</v>
      </c>
      <c r="T774" s="72">
        <v>2488</v>
      </c>
      <c r="U774" s="72">
        <v>819</v>
      </c>
      <c r="V774" s="73">
        <v>3.0378510378510377</v>
      </c>
      <c r="W774" s="73">
        <v>1669</v>
      </c>
      <c r="X774" s="73">
        <v>1492.2908335813593</v>
      </c>
      <c r="Y774" s="76">
        <v>0</v>
      </c>
      <c r="Z774" s="72">
        <v>4502.5</v>
      </c>
      <c r="AA774" s="72">
        <v>701</v>
      </c>
      <c r="AB774" s="73">
        <v>6.4229671897289586</v>
      </c>
      <c r="AC774" s="73">
        <v>3801.5</v>
      </c>
      <c r="AD774" s="73">
        <v>4312.1181645030292</v>
      </c>
    </row>
    <row r="775" spans="1:30">
      <c r="A775" s="2">
        <v>774</v>
      </c>
      <c r="C775" s="2" t="s">
        <v>1525</v>
      </c>
      <c r="D775" s="2" t="s">
        <v>1526</v>
      </c>
      <c r="E775" s="2" t="s">
        <v>1527</v>
      </c>
      <c r="F775" s="35" t="s">
        <v>1528</v>
      </c>
      <c r="G775" s="74">
        <v>1838.5398601268244</v>
      </c>
      <c r="H775" s="74">
        <v>18.832826747720361</v>
      </c>
      <c r="I775" s="74">
        <v>4291.4168212169097</v>
      </c>
      <c r="J775" s="74">
        <v>0.48238947994451015</v>
      </c>
      <c r="K775" s="75">
        <v>2.3341440206365083</v>
      </c>
      <c r="L775" s="75">
        <v>1.2228935805173355</v>
      </c>
      <c r="M775" s="86">
        <v>133.41440206365084</v>
      </c>
      <c r="N775" s="2" t="s">
        <v>715</v>
      </c>
      <c r="O775" s="2">
        <v>3</v>
      </c>
      <c r="P775" s="2">
        <v>2</v>
      </c>
      <c r="Q775" s="2">
        <v>6</v>
      </c>
      <c r="R775" s="2">
        <v>4</v>
      </c>
      <c r="S775" s="76">
        <v>0</v>
      </c>
      <c r="T775" s="72">
        <v>3262.5</v>
      </c>
      <c r="U775" s="72">
        <v>819</v>
      </c>
      <c r="V775" s="73">
        <v>3.9835164835164836</v>
      </c>
      <c r="W775" s="73">
        <v>2443.5</v>
      </c>
      <c r="X775" s="73">
        <v>2184.7888866722897</v>
      </c>
      <c r="Y775" s="76">
        <v>0</v>
      </c>
      <c r="Z775" s="72">
        <v>4599</v>
      </c>
      <c r="AA775" s="72">
        <v>834</v>
      </c>
      <c r="AB775" s="73">
        <v>5.514388489208633</v>
      </c>
      <c r="AC775" s="73">
        <v>3765</v>
      </c>
      <c r="AD775" s="73">
        <v>4270.7154779307912</v>
      </c>
    </row>
    <row r="776" spans="1:30">
      <c r="A776" s="2">
        <v>775</v>
      </c>
      <c r="B776" s="2" t="s">
        <v>471</v>
      </c>
      <c r="C776" s="2" t="s">
        <v>1525</v>
      </c>
      <c r="D776" s="2" t="s">
        <v>1529</v>
      </c>
      <c r="E776" s="2" t="s">
        <v>1527</v>
      </c>
      <c r="F776" s="35" t="s">
        <v>1528</v>
      </c>
      <c r="G776" s="74"/>
      <c r="H776" s="74"/>
      <c r="I776" s="74"/>
      <c r="J776" s="74"/>
      <c r="K776" s="75"/>
      <c r="L776" s="75"/>
      <c r="M776" s="86"/>
      <c r="O776" s="2">
        <v>3</v>
      </c>
      <c r="P776" s="2">
        <v>2</v>
      </c>
      <c r="Q776" s="2">
        <v>6</v>
      </c>
      <c r="R776" s="2">
        <v>5</v>
      </c>
      <c r="S776" s="76">
        <v>0</v>
      </c>
      <c r="T776" s="72">
        <v>3324.5</v>
      </c>
      <c r="U776" s="72">
        <v>846</v>
      </c>
      <c r="V776" s="73">
        <v>3.9296690307328603</v>
      </c>
      <c r="W776" s="73">
        <v>2478.5</v>
      </c>
      <c r="X776" s="73">
        <v>2216.0831821638099</v>
      </c>
      <c r="Y776" s="76">
        <v>0</v>
      </c>
      <c r="Z776" s="72">
        <v>4678</v>
      </c>
      <c r="AA776" s="72">
        <v>841</v>
      </c>
      <c r="AB776" s="73">
        <v>5.5624256837098693</v>
      </c>
      <c r="AC776" s="73">
        <v>3837</v>
      </c>
      <c r="AD776" s="73">
        <v>4352.3865308952054</v>
      </c>
    </row>
    <row r="777" spans="1:30">
      <c r="A777" s="2">
        <v>776</v>
      </c>
      <c r="C777" s="2" t="s">
        <v>1525</v>
      </c>
      <c r="D777" s="2" t="s">
        <v>1529</v>
      </c>
      <c r="E777" s="2" t="s">
        <v>1527</v>
      </c>
      <c r="F777" s="35" t="s">
        <v>1528</v>
      </c>
      <c r="G777" s="74">
        <v>2262.3540333548435</v>
      </c>
      <c r="H777" s="74">
        <v>2.045252445410529</v>
      </c>
      <c r="I777" s="74">
        <v>4211.1636684775731</v>
      </c>
      <c r="J777" s="74">
        <v>3.3535353535353667</v>
      </c>
      <c r="K777" s="75">
        <v>1.8614078992017182</v>
      </c>
      <c r="L777" s="75">
        <v>0.89639423469486956</v>
      </c>
      <c r="M777" s="86">
        <v>86.140789920171812</v>
      </c>
      <c r="N777" s="2" t="s">
        <v>715</v>
      </c>
      <c r="O777" s="2">
        <v>3</v>
      </c>
      <c r="P777" s="2">
        <v>2</v>
      </c>
      <c r="Q777" s="2">
        <v>6</v>
      </c>
      <c r="R777" s="2">
        <v>6</v>
      </c>
      <c r="S777" s="76">
        <v>0</v>
      </c>
      <c r="T777" s="72">
        <v>3399</v>
      </c>
      <c r="U777" s="72">
        <v>817</v>
      </c>
      <c r="V777" s="73">
        <v>4.1603427172582617</v>
      </c>
      <c r="W777" s="73">
        <v>2582</v>
      </c>
      <c r="X777" s="73">
        <v>2308.6248845458776</v>
      </c>
      <c r="Y777" s="76">
        <v>0</v>
      </c>
      <c r="Z777" s="72">
        <v>4367</v>
      </c>
      <c r="AA777" s="72">
        <v>779</v>
      </c>
      <c r="AB777" s="73">
        <v>5.6059050064184852</v>
      </c>
      <c r="AC777" s="73">
        <v>3588</v>
      </c>
      <c r="AD777" s="73">
        <v>4069.9408060599417</v>
      </c>
    </row>
    <row r="778" spans="1:30">
      <c r="A778" s="2">
        <v>777</v>
      </c>
      <c r="B778" s="2" t="s">
        <v>472</v>
      </c>
      <c r="C778" s="2" t="s">
        <v>1530</v>
      </c>
      <c r="D778" s="2" t="s">
        <v>1531</v>
      </c>
      <c r="E778" s="2" t="s">
        <v>2039</v>
      </c>
      <c r="F778" s="35" t="s">
        <v>1528</v>
      </c>
      <c r="G778" s="74"/>
      <c r="H778" s="74"/>
      <c r="I778" s="74"/>
      <c r="J778" s="74"/>
      <c r="K778" s="75"/>
      <c r="L778" s="75"/>
      <c r="M778" s="86"/>
      <c r="O778" s="2">
        <v>3</v>
      </c>
      <c r="P778" s="2">
        <v>2</v>
      </c>
      <c r="Q778" s="2">
        <v>6</v>
      </c>
      <c r="R778" s="2">
        <v>7</v>
      </c>
      <c r="S778" s="76">
        <v>0</v>
      </c>
      <c r="T778" s="72">
        <v>2402.5</v>
      </c>
      <c r="U778" s="72">
        <v>810</v>
      </c>
      <c r="V778" s="73">
        <v>2.9660493827160495</v>
      </c>
      <c r="W778" s="73">
        <v>1592.5</v>
      </c>
      <c r="X778" s="73">
        <v>1423.890444864179</v>
      </c>
      <c r="Y778" s="76">
        <v>0</v>
      </c>
      <c r="Z778" s="72">
        <v>2503</v>
      </c>
      <c r="AA778" s="72">
        <v>720</v>
      </c>
      <c r="AB778" s="73">
        <v>3.4763888888888888</v>
      </c>
      <c r="AC778" s="73">
        <v>1783</v>
      </c>
      <c r="AD778" s="73">
        <v>2022.4928810492966</v>
      </c>
    </row>
    <row r="779" spans="1:30">
      <c r="A779" s="2">
        <v>778</v>
      </c>
      <c r="C779" s="2" t="s">
        <v>1530</v>
      </c>
      <c r="D779" s="2" t="s">
        <v>1531</v>
      </c>
      <c r="E779" s="2" t="s">
        <v>2039</v>
      </c>
      <c r="F779" s="35" t="s">
        <v>1528</v>
      </c>
      <c r="G779" s="74">
        <v>1125.9240456484881</v>
      </c>
      <c r="H779" s="74">
        <v>26.464165177685139</v>
      </c>
      <c r="I779" s="74">
        <v>1516.5860807419572</v>
      </c>
      <c r="J779" s="74">
        <v>33.35826477187733</v>
      </c>
      <c r="K779" s="75">
        <v>1.346970150076565</v>
      </c>
      <c r="L779" s="75">
        <v>0.4297178798917699</v>
      </c>
      <c r="M779" s="86">
        <v>34.697015007656489</v>
      </c>
      <c r="N779" s="2" t="s">
        <v>715</v>
      </c>
      <c r="O779" s="2">
        <v>3</v>
      </c>
      <c r="P779" s="2">
        <v>2</v>
      </c>
      <c r="Q779" s="2">
        <v>6</v>
      </c>
      <c r="R779" s="2">
        <v>8</v>
      </c>
      <c r="S779" s="76">
        <v>0</v>
      </c>
      <c r="T779" s="72">
        <v>1726.5</v>
      </c>
      <c r="U779" s="72">
        <v>800.5</v>
      </c>
      <c r="V779" s="73">
        <v>2.1567770143660212</v>
      </c>
      <c r="W779" s="73">
        <v>926</v>
      </c>
      <c r="X779" s="73">
        <v>827.95764643279733</v>
      </c>
      <c r="Y779" s="76">
        <v>0</v>
      </c>
      <c r="Z779" s="72">
        <v>1591</v>
      </c>
      <c r="AA779" s="72">
        <v>700</v>
      </c>
      <c r="AB779" s="73">
        <v>2.2728571428571427</v>
      </c>
      <c r="AC779" s="73">
        <v>891</v>
      </c>
      <c r="AD779" s="73">
        <v>1010.6792804346176</v>
      </c>
    </row>
    <row r="780" spans="1:30">
      <c r="A780" s="2">
        <v>779</v>
      </c>
      <c r="B780" s="2" t="s">
        <v>473</v>
      </c>
      <c r="C780" s="2" t="s">
        <v>1532</v>
      </c>
      <c r="D780" s="2" t="s">
        <v>1533</v>
      </c>
      <c r="E780" s="2" t="s">
        <v>1534</v>
      </c>
      <c r="F780" s="35" t="s">
        <v>1535</v>
      </c>
      <c r="G780" s="74"/>
      <c r="H780" s="74"/>
      <c r="I780" s="74"/>
      <c r="J780" s="74"/>
      <c r="K780" s="75"/>
      <c r="L780" s="75"/>
      <c r="M780" s="86"/>
      <c r="O780" s="2">
        <v>3</v>
      </c>
      <c r="P780" s="2">
        <v>2</v>
      </c>
      <c r="Q780" s="2">
        <v>6</v>
      </c>
      <c r="R780" s="2">
        <v>9</v>
      </c>
      <c r="S780" s="76">
        <v>0</v>
      </c>
      <c r="T780" s="72">
        <v>3150.5</v>
      </c>
      <c r="U780" s="72">
        <v>778</v>
      </c>
      <c r="V780" s="73">
        <v>4.0494858611825189</v>
      </c>
      <c r="W780" s="73">
        <v>2372.5</v>
      </c>
      <c r="X780" s="73">
        <v>2121.3061729609194</v>
      </c>
      <c r="Y780" s="76">
        <v>0</v>
      </c>
      <c r="Z780" s="72">
        <v>1510</v>
      </c>
      <c r="AA780" s="72">
        <v>668</v>
      </c>
      <c r="AB780" s="73">
        <v>2.2604790419161676</v>
      </c>
      <c r="AC780" s="73">
        <v>842</v>
      </c>
      <c r="AD780" s="73">
        <v>955.09759161161389</v>
      </c>
    </row>
    <row r="781" spans="1:30">
      <c r="A781" s="2">
        <v>780</v>
      </c>
      <c r="C781" s="2" t="s">
        <v>1532</v>
      </c>
      <c r="D781" s="2" t="s">
        <v>1533</v>
      </c>
      <c r="E781" s="2" t="s">
        <v>1534</v>
      </c>
      <c r="F781" s="35" t="s">
        <v>1535</v>
      </c>
      <c r="G781" s="74">
        <v>2199.318381007638</v>
      </c>
      <c r="H781" s="74">
        <v>3.5471084459802751</v>
      </c>
      <c r="I781" s="74">
        <v>1402.0197425557658</v>
      </c>
      <c r="J781" s="74">
        <v>31.877022653721681</v>
      </c>
      <c r="K781" s="75">
        <v>0.63747920931457747</v>
      </c>
      <c r="L781" s="75">
        <v>-0.64954980406546881</v>
      </c>
      <c r="M781" s="86">
        <v>-36.252079068542251</v>
      </c>
      <c r="N781" s="2" t="s">
        <v>715</v>
      </c>
      <c r="O781" s="2">
        <v>3</v>
      </c>
      <c r="P781" s="2">
        <v>2</v>
      </c>
      <c r="Q781" s="2">
        <v>6</v>
      </c>
      <c r="R781" s="2">
        <v>10</v>
      </c>
      <c r="S781" s="76">
        <v>0</v>
      </c>
      <c r="T781" s="72">
        <v>3320</v>
      </c>
      <c r="U781" s="72">
        <v>773</v>
      </c>
      <c r="V781" s="73">
        <v>4.2949547218628723</v>
      </c>
      <c r="W781" s="73">
        <v>2547</v>
      </c>
      <c r="X781" s="73">
        <v>2277.330589054357</v>
      </c>
      <c r="Y781" s="76">
        <v>0</v>
      </c>
      <c r="Z781" s="72">
        <v>2316</v>
      </c>
      <c r="AA781" s="72">
        <v>686</v>
      </c>
      <c r="AB781" s="73">
        <v>3.3760932944606412</v>
      </c>
      <c r="AC781" s="73">
        <v>1630</v>
      </c>
      <c r="AD781" s="73">
        <v>1848.9418934999178</v>
      </c>
    </row>
    <row r="782" spans="1:30">
      <c r="A782" s="2">
        <v>781</v>
      </c>
      <c r="B782" s="2" t="s">
        <v>474</v>
      </c>
      <c r="C782" s="2" t="s">
        <v>1536</v>
      </c>
      <c r="D782" s="2" t="s">
        <v>2059</v>
      </c>
      <c r="E782" s="2" t="s">
        <v>1537</v>
      </c>
      <c r="F782" s="35" t="s">
        <v>1538</v>
      </c>
      <c r="G782" s="74"/>
      <c r="H782" s="74"/>
      <c r="I782" s="74"/>
      <c r="J782" s="74"/>
      <c r="K782" s="75"/>
      <c r="L782" s="75"/>
      <c r="M782" s="86"/>
      <c r="O782" s="2">
        <v>3</v>
      </c>
      <c r="P782" s="2">
        <v>2</v>
      </c>
      <c r="Q782" s="2">
        <v>7</v>
      </c>
      <c r="R782" s="2">
        <v>1</v>
      </c>
      <c r="S782" s="76">
        <v>0</v>
      </c>
      <c r="T782" s="72">
        <v>2755</v>
      </c>
      <c r="U782" s="72">
        <v>853</v>
      </c>
      <c r="V782" s="73">
        <v>3.2297772567409142</v>
      </c>
      <c r="W782" s="73">
        <v>1902</v>
      </c>
      <c r="X782" s="73">
        <v>1700.6214292820523</v>
      </c>
      <c r="Y782" s="76">
        <v>0</v>
      </c>
      <c r="Z782" s="72">
        <v>1722</v>
      </c>
      <c r="AA782" s="72">
        <v>650</v>
      </c>
      <c r="AB782" s="73">
        <v>2.6492307692307691</v>
      </c>
      <c r="AC782" s="73">
        <v>1072</v>
      </c>
      <c r="AD782" s="73">
        <v>1215.9912330257127</v>
      </c>
    </row>
    <row r="783" spans="1:30">
      <c r="A783" s="2">
        <v>782</v>
      </c>
      <c r="C783" s="2" t="s">
        <v>1536</v>
      </c>
      <c r="D783" s="2" t="s">
        <v>2059</v>
      </c>
      <c r="E783" s="2" t="s">
        <v>1537</v>
      </c>
      <c r="F783" s="35" t="s">
        <v>1538</v>
      </c>
      <c r="G783" s="74">
        <v>1192.9832502731747</v>
      </c>
      <c r="H783" s="74">
        <v>42.551995503091625</v>
      </c>
      <c r="I783" s="74">
        <v>1167.2154652830768</v>
      </c>
      <c r="J783" s="74">
        <v>4.1788143828960216</v>
      </c>
      <c r="K783" s="75">
        <v>0.97840054754817596</v>
      </c>
      <c r="L783" s="75">
        <v>-3.1502883637744408E-2</v>
      </c>
      <c r="M783" s="86">
        <v>-2.1599452451823993</v>
      </c>
      <c r="N783" s="2" t="s">
        <v>715</v>
      </c>
      <c r="O783" s="2">
        <v>3</v>
      </c>
      <c r="P783" s="2">
        <v>2</v>
      </c>
      <c r="Q783" s="2">
        <v>7</v>
      </c>
      <c r="R783" s="2">
        <v>2</v>
      </c>
      <c r="S783" s="76">
        <v>0</v>
      </c>
      <c r="T783" s="72">
        <v>1589.5</v>
      </c>
      <c r="U783" s="72">
        <v>823</v>
      </c>
      <c r="V783" s="73">
        <v>1.9313487241798299</v>
      </c>
      <c r="W783" s="73">
        <v>766.5</v>
      </c>
      <c r="X783" s="73">
        <v>685.34507126429708</v>
      </c>
      <c r="Y783" s="76">
        <v>0</v>
      </c>
      <c r="Z783" s="72">
        <v>1618</v>
      </c>
      <c r="AA783" s="72">
        <v>632</v>
      </c>
      <c r="AB783" s="73">
        <v>2.5601265822784809</v>
      </c>
      <c r="AC783" s="73">
        <v>986</v>
      </c>
      <c r="AD783" s="73">
        <v>1118.4396975404411</v>
      </c>
    </row>
    <row r="784" spans="1:30">
      <c r="A784" s="2">
        <v>783</v>
      </c>
      <c r="B784" s="2" t="s">
        <v>475</v>
      </c>
      <c r="C784" s="2" t="s">
        <v>1536</v>
      </c>
      <c r="D784" s="2" t="s">
        <v>1539</v>
      </c>
      <c r="E784" s="2" t="s">
        <v>1540</v>
      </c>
      <c r="F784" s="35" t="s">
        <v>1538</v>
      </c>
      <c r="G784" s="74"/>
      <c r="H784" s="74"/>
      <c r="I784" s="74"/>
      <c r="J784" s="74"/>
      <c r="K784" s="75"/>
      <c r="L784" s="75"/>
      <c r="M784" s="86"/>
      <c r="O784" s="2">
        <v>3</v>
      </c>
      <c r="P784" s="2">
        <v>2</v>
      </c>
      <c r="Q784" s="2">
        <v>7</v>
      </c>
      <c r="R784" s="2">
        <v>3</v>
      </c>
      <c r="S784" s="76">
        <v>0</v>
      </c>
      <c r="T784" s="72">
        <v>1413</v>
      </c>
      <c r="U784" s="72">
        <v>817</v>
      </c>
      <c r="V784" s="73">
        <v>1.7294981640146878</v>
      </c>
      <c r="W784" s="73">
        <v>596</v>
      </c>
      <c r="X784" s="73">
        <v>532.89714608417626</v>
      </c>
      <c r="Y784" s="76">
        <v>0</v>
      </c>
      <c r="Z784" s="72">
        <v>1274</v>
      </c>
      <c r="AA784" s="72">
        <v>659</v>
      </c>
      <c r="AB784" s="73">
        <v>1.9332321699544766</v>
      </c>
      <c r="AC784" s="73">
        <v>615</v>
      </c>
      <c r="AD784" s="73">
        <v>697.60691073769897</v>
      </c>
    </row>
    <row r="785" spans="1:30">
      <c r="A785" s="2">
        <v>784</v>
      </c>
      <c r="C785" s="2" t="s">
        <v>1536</v>
      </c>
      <c r="D785" s="2" t="s">
        <v>1539</v>
      </c>
      <c r="E785" s="2" t="s">
        <v>1540</v>
      </c>
      <c r="F785" s="35" t="s">
        <v>1538</v>
      </c>
      <c r="G785" s="74">
        <v>578.49740522896309</v>
      </c>
      <c r="H785" s="74">
        <v>7.8825347758887068</v>
      </c>
      <c r="I785" s="74">
        <v>704.41283181806671</v>
      </c>
      <c r="J785" s="74">
        <v>0.96618357487921924</v>
      </c>
      <c r="K785" s="75">
        <v>1.2176594492057706</v>
      </c>
      <c r="L785" s="75">
        <v>0.28411070168457697</v>
      </c>
      <c r="M785" s="86">
        <v>21.765944920577066</v>
      </c>
      <c r="N785" s="2" t="s">
        <v>715</v>
      </c>
      <c r="O785" s="2">
        <v>3</v>
      </c>
      <c r="P785" s="2">
        <v>2</v>
      </c>
      <c r="Q785" s="2">
        <v>7</v>
      </c>
      <c r="R785" s="2">
        <v>4</v>
      </c>
      <c r="S785" s="76">
        <v>0</v>
      </c>
      <c r="T785" s="72">
        <v>1523</v>
      </c>
      <c r="U785" s="72">
        <v>825</v>
      </c>
      <c r="V785" s="73">
        <v>1.846060606060606</v>
      </c>
      <c r="W785" s="73">
        <v>698</v>
      </c>
      <c r="X785" s="73">
        <v>624.09766437375004</v>
      </c>
      <c r="Y785" s="76">
        <v>0</v>
      </c>
      <c r="Z785" s="72">
        <v>1350</v>
      </c>
      <c r="AA785" s="72">
        <v>723</v>
      </c>
      <c r="AB785" s="73">
        <v>1.8672199170124482</v>
      </c>
      <c r="AC785" s="73">
        <v>627</v>
      </c>
      <c r="AD785" s="73">
        <v>711.21875289843456</v>
      </c>
    </row>
    <row r="786" spans="1:30">
      <c r="A786" s="2">
        <v>785</v>
      </c>
      <c r="B786" s="2" t="s">
        <v>476</v>
      </c>
      <c r="C786" s="2" t="s">
        <v>729</v>
      </c>
      <c r="D786" s="2" t="s">
        <v>2059</v>
      </c>
      <c r="E786" s="2" t="s">
        <v>1726</v>
      </c>
      <c r="F786" s="35" t="s">
        <v>1541</v>
      </c>
      <c r="G786" s="74"/>
      <c r="H786" s="74"/>
      <c r="I786" s="74"/>
      <c r="J786" s="74"/>
      <c r="K786" s="75"/>
      <c r="L786" s="75"/>
      <c r="M786" s="86"/>
      <c r="O786" s="2">
        <v>3</v>
      </c>
      <c r="P786" s="2">
        <v>2</v>
      </c>
      <c r="Q786" s="2">
        <v>7</v>
      </c>
      <c r="R786" s="2">
        <v>5</v>
      </c>
      <c r="S786" s="76">
        <v>0</v>
      </c>
      <c r="T786" s="72">
        <v>3557</v>
      </c>
      <c r="U786" s="72">
        <v>831</v>
      </c>
      <c r="V786" s="73">
        <v>4.2803850782190134</v>
      </c>
      <c r="W786" s="73">
        <v>2726</v>
      </c>
      <c r="X786" s="73">
        <v>2437.3785574252756</v>
      </c>
      <c r="Y786" s="76">
        <v>0</v>
      </c>
      <c r="Z786" s="72">
        <v>3130</v>
      </c>
      <c r="AA786" s="72">
        <v>810</v>
      </c>
      <c r="AB786" s="73">
        <v>3.8641975308641974</v>
      </c>
      <c r="AC786" s="73">
        <v>2320</v>
      </c>
      <c r="AD786" s="73">
        <v>2631.622817742214</v>
      </c>
    </row>
    <row r="787" spans="1:30">
      <c r="A787" s="2">
        <v>786</v>
      </c>
      <c r="C787" s="2" t="s">
        <v>729</v>
      </c>
      <c r="D787" s="2" t="s">
        <v>2059</v>
      </c>
      <c r="E787" s="2" t="s">
        <v>1726</v>
      </c>
      <c r="F787" s="35" t="s">
        <v>1541</v>
      </c>
      <c r="G787" s="74">
        <v>3214.8182697074758</v>
      </c>
      <c r="H787" s="74">
        <v>24.183006535947715</v>
      </c>
      <c r="I787" s="74">
        <v>2270.3418403926903</v>
      </c>
      <c r="J787" s="74">
        <v>15.913065201099172</v>
      </c>
      <c r="K787" s="75">
        <v>0.70621156467400392</v>
      </c>
      <c r="L787" s="75">
        <v>-0.50182764852614736</v>
      </c>
      <c r="M787" s="86">
        <v>-29.378843532599614</v>
      </c>
      <c r="N787" s="2" t="s">
        <v>715</v>
      </c>
      <c r="O787" s="2">
        <v>3</v>
      </c>
      <c r="P787" s="2">
        <v>2</v>
      </c>
      <c r="Q787" s="2">
        <v>7</v>
      </c>
      <c r="R787" s="2">
        <v>6</v>
      </c>
      <c r="S787" s="76">
        <v>0</v>
      </c>
      <c r="T787" s="72">
        <v>5264</v>
      </c>
      <c r="U787" s="72">
        <v>799</v>
      </c>
      <c r="V787" s="73">
        <v>6.5882352941176467</v>
      </c>
      <c r="W787" s="73">
        <v>4465</v>
      </c>
      <c r="X787" s="73">
        <v>3992.257981989676</v>
      </c>
      <c r="Y787" s="76">
        <v>0</v>
      </c>
      <c r="Z787" s="72">
        <v>2385</v>
      </c>
      <c r="AA787" s="72">
        <v>702</v>
      </c>
      <c r="AB787" s="73">
        <v>3.3974358974358974</v>
      </c>
      <c r="AC787" s="73">
        <v>1683</v>
      </c>
      <c r="AD787" s="73">
        <v>1909.0608630431666</v>
      </c>
    </row>
    <row r="788" spans="1:30">
      <c r="A788" s="2">
        <v>787</v>
      </c>
      <c r="B788" s="2" t="s">
        <v>477</v>
      </c>
      <c r="C788" s="2" t="s">
        <v>1542</v>
      </c>
      <c r="D788" s="2" t="s">
        <v>1543</v>
      </c>
      <c r="E788" s="2" t="s">
        <v>1544</v>
      </c>
      <c r="F788" s="35" t="s">
        <v>1545</v>
      </c>
      <c r="G788" s="74"/>
      <c r="H788" s="74"/>
      <c r="I788" s="74"/>
      <c r="J788" s="74"/>
      <c r="K788" s="75"/>
      <c r="L788" s="75"/>
      <c r="M788" s="86"/>
      <c r="O788" s="2">
        <v>3</v>
      </c>
      <c r="P788" s="2">
        <v>2</v>
      </c>
      <c r="Q788" s="2">
        <v>7</v>
      </c>
      <c r="R788" s="2">
        <v>7</v>
      </c>
      <c r="S788" s="76">
        <v>0</v>
      </c>
      <c r="T788" s="72">
        <v>1643</v>
      </c>
      <c r="U788" s="72">
        <v>814</v>
      </c>
      <c r="V788" s="73">
        <v>2.0184275184275182</v>
      </c>
      <c r="W788" s="73">
        <v>829</v>
      </c>
      <c r="X788" s="73">
        <v>741.22774178486929</v>
      </c>
      <c r="Y788" s="76">
        <v>0</v>
      </c>
      <c r="Z788" s="72">
        <v>3110</v>
      </c>
      <c r="AA788" s="72">
        <v>672</v>
      </c>
      <c r="AB788" s="73">
        <v>4.6279761904761907</v>
      </c>
      <c r="AC788" s="73">
        <v>2438</v>
      </c>
      <c r="AD788" s="73">
        <v>2765.4725989894473</v>
      </c>
    </row>
    <row r="789" spans="1:30">
      <c r="A789" s="2">
        <v>788</v>
      </c>
      <c r="C789" s="2" t="s">
        <v>1542</v>
      </c>
      <c r="D789" s="2" t="s">
        <v>1543</v>
      </c>
      <c r="E789" s="2" t="s">
        <v>1544</v>
      </c>
      <c r="F789" s="35" t="s">
        <v>1545</v>
      </c>
      <c r="G789" s="74">
        <v>686.01566331054391</v>
      </c>
      <c r="H789" s="74">
        <v>8.0482241772564471</v>
      </c>
      <c r="I789" s="74">
        <v>1891.1953202072009</v>
      </c>
      <c r="J789" s="74">
        <v>46.228819913030442</v>
      </c>
      <c r="K789" s="75">
        <v>2.7567815450171422</v>
      </c>
      <c r="L789" s="75">
        <v>1.4629849487382647</v>
      </c>
      <c r="M789" s="86">
        <v>175.67815450171423</v>
      </c>
      <c r="N789" s="2" t="s">
        <v>715</v>
      </c>
      <c r="O789" s="2">
        <v>3</v>
      </c>
      <c r="P789" s="2">
        <v>2</v>
      </c>
      <c r="Q789" s="2">
        <v>7</v>
      </c>
      <c r="R789" s="2">
        <v>8</v>
      </c>
      <c r="S789" s="76">
        <v>0</v>
      </c>
      <c r="T789" s="72">
        <v>1481</v>
      </c>
      <c r="U789" s="72">
        <v>775.5</v>
      </c>
      <c r="V789" s="73">
        <v>1.9097356544165054</v>
      </c>
      <c r="W789" s="73">
        <v>705.5</v>
      </c>
      <c r="X789" s="73">
        <v>630.80358483621865</v>
      </c>
      <c r="Y789" s="76">
        <v>0</v>
      </c>
      <c r="Z789" s="72">
        <v>1611.5</v>
      </c>
      <c r="AA789" s="72">
        <v>715</v>
      </c>
      <c r="AB789" s="73">
        <v>2.2538461538461538</v>
      </c>
      <c r="AC789" s="73">
        <v>896.5</v>
      </c>
      <c r="AD789" s="73">
        <v>1016.9180414249547</v>
      </c>
    </row>
    <row r="790" spans="1:30">
      <c r="A790" s="2">
        <v>789</v>
      </c>
      <c r="B790" s="2" t="s">
        <v>478</v>
      </c>
      <c r="C790" s="2" t="s">
        <v>1546</v>
      </c>
      <c r="D790" s="2" t="s">
        <v>2059</v>
      </c>
      <c r="E790" s="2" t="s">
        <v>1547</v>
      </c>
      <c r="F790" s="35" t="s">
        <v>1548</v>
      </c>
      <c r="G790" s="74"/>
      <c r="H790" s="74"/>
      <c r="I790" s="74"/>
      <c r="J790" s="74"/>
      <c r="K790" s="75"/>
      <c r="L790" s="75"/>
      <c r="M790" s="86"/>
      <c r="O790" s="2">
        <v>3</v>
      </c>
      <c r="P790" s="2">
        <v>2</v>
      </c>
      <c r="Q790" s="2">
        <v>7</v>
      </c>
      <c r="R790" s="2">
        <v>9</v>
      </c>
      <c r="S790" s="76">
        <v>0</v>
      </c>
      <c r="T790" s="72">
        <v>1195</v>
      </c>
      <c r="U790" s="72">
        <v>741</v>
      </c>
      <c r="V790" s="73">
        <v>1.6126855600539811</v>
      </c>
      <c r="W790" s="73">
        <v>454</v>
      </c>
      <c r="X790" s="73">
        <v>405.93171866143626</v>
      </c>
      <c r="Y790" s="76">
        <v>0</v>
      </c>
      <c r="Z790" s="72">
        <v>1389</v>
      </c>
      <c r="AA790" s="72">
        <v>684</v>
      </c>
      <c r="AB790" s="73">
        <v>2.0307017543859649</v>
      </c>
      <c r="AC790" s="73">
        <v>705</v>
      </c>
      <c r="AD790" s="73">
        <v>799.69572694321596</v>
      </c>
    </row>
    <row r="791" spans="1:30">
      <c r="A791" s="2">
        <v>790</v>
      </c>
      <c r="C791" s="2" t="s">
        <v>1546</v>
      </c>
      <c r="D791" s="2" t="s">
        <v>2059</v>
      </c>
      <c r="E791" s="2" t="s">
        <v>1547</v>
      </c>
      <c r="F791" s="35" t="s">
        <v>1548</v>
      </c>
      <c r="G791" s="74">
        <v>419.79062095053814</v>
      </c>
      <c r="H791" s="74">
        <v>3.301384451544191</v>
      </c>
      <c r="I791" s="74">
        <v>698.17407082772968</v>
      </c>
      <c r="J791" s="74">
        <v>14.541023558082861</v>
      </c>
      <c r="K791" s="75">
        <v>1.6631483315345248</v>
      </c>
      <c r="L791" s="75">
        <v>0.73391684428728599</v>
      </c>
      <c r="M791" s="86">
        <v>66.314833153452497</v>
      </c>
      <c r="N791" s="2" t="s">
        <v>715</v>
      </c>
      <c r="O791" s="2">
        <v>3</v>
      </c>
      <c r="P791" s="2">
        <v>2</v>
      </c>
      <c r="Q791" s="2">
        <v>7</v>
      </c>
      <c r="R791" s="2">
        <v>10</v>
      </c>
      <c r="S791" s="76">
        <v>0</v>
      </c>
      <c r="T791" s="72">
        <v>1201</v>
      </c>
      <c r="U791" s="72">
        <v>716</v>
      </c>
      <c r="V791" s="73">
        <v>1.6773743016759777</v>
      </c>
      <c r="W791" s="73">
        <v>485</v>
      </c>
      <c r="X791" s="73">
        <v>433.64952323964008</v>
      </c>
      <c r="Y791" s="76">
        <v>0</v>
      </c>
      <c r="Z791" s="72">
        <v>1172</v>
      </c>
      <c r="AA791" s="72">
        <v>646</v>
      </c>
      <c r="AB791" s="73">
        <v>1.8142414860681115</v>
      </c>
      <c r="AC791" s="73">
        <v>526</v>
      </c>
      <c r="AD791" s="73">
        <v>596.6524147122434</v>
      </c>
    </row>
    <row r="792" spans="1:30">
      <c r="A792" s="2">
        <v>791</v>
      </c>
      <c r="B792" s="2" t="s">
        <v>479</v>
      </c>
      <c r="C792" s="2" t="s">
        <v>726</v>
      </c>
      <c r="D792" s="2" t="s">
        <v>1969</v>
      </c>
      <c r="E792" s="2" t="s">
        <v>809</v>
      </c>
      <c r="F792" s="35" t="s">
        <v>1957</v>
      </c>
      <c r="G792" s="74"/>
      <c r="H792" s="74"/>
      <c r="I792" s="74"/>
      <c r="J792" s="74"/>
      <c r="K792" s="75"/>
      <c r="L792" s="75"/>
      <c r="M792" s="86"/>
      <c r="O792" s="2">
        <v>3</v>
      </c>
      <c r="P792" s="2">
        <v>2</v>
      </c>
      <c r="Q792" s="2">
        <v>8</v>
      </c>
      <c r="R792" s="2">
        <v>1</v>
      </c>
      <c r="S792" s="76">
        <v>0</v>
      </c>
      <c r="T792" s="72">
        <v>1323</v>
      </c>
      <c r="U792" s="72">
        <v>831</v>
      </c>
      <c r="V792" s="73">
        <v>1.592057761732852</v>
      </c>
      <c r="W792" s="73">
        <v>492</v>
      </c>
      <c r="X792" s="73">
        <v>439.90838233794415</v>
      </c>
      <c r="Y792" s="76">
        <v>0</v>
      </c>
      <c r="Z792" s="72">
        <v>1091</v>
      </c>
      <c r="AA792" s="72">
        <v>586</v>
      </c>
      <c r="AB792" s="73">
        <v>1.8617747440273038</v>
      </c>
      <c r="AC792" s="73">
        <v>505</v>
      </c>
      <c r="AD792" s="73">
        <v>572.83169093095614</v>
      </c>
    </row>
    <row r="793" spans="1:30">
      <c r="A793" s="2">
        <v>792</v>
      </c>
      <c r="C793" s="2" t="s">
        <v>726</v>
      </c>
      <c r="D793" s="2" t="s">
        <v>1969</v>
      </c>
      <c r="E793" s="2" t="s">
        <v>809</v>
      </c>
      <c r="F793" s="35" t="s">
        <v>1957</v>
      </c>
      <c r="G793" s="74">
        <v>458.23789826869182</v>
      </c>
      <c r="H793" s="74">
        <v>4</v>
      </c>
      <c r="I793" s="74">
        <v>596.08525462221269</v>
      </c>
      <c r="J793" s="74">
        <v>3.9010466222644951</v>
      </c>
      <c r="K793" s="75">
        <v>1.3008205058427813</v>
      </c>
      <c r="L793" s="75">
        <v>0.37942190502597301</v>
      </c>
      <c r="M793" s="86">
        <v>30.082050584278136</v>
      </c>
      <c r="N793" s="2" t="s">
        <v>715</v>
      </c>
      <c r="O793" s="2">
        <v>3</v>
      </c>
      <c r="P793" s="2">
        <v>2</v>
      </c>
      <c r="Q793" s="2">
        <v>8</v>
      </c>
      <c r="R793" s="2">
        <v>2</v>
      </c>
      <c r="S793" s="76">
        <v>0</v>
      </c>
      <c r="T793" s="72">
        <v>1344</v>
      </c>
      <c r="U793" s="72">
        <v>811</v>
      </c>
      <c r="V793" s="73">
        <v>1.657213316892725</v>
      </c>
      <c r="W793" s="73">
        <v>533</v>
      </c>
      <c r="X793" s="73">
        <v>476.5674141994395</v>
      </c>
      <c r="Y793" s="76">
        <v>0</v>
      </c>
      <c r="Z793" s="72">
        <v>1143</v>
      </c>
      <c r="AA793" s="72">
        <v>597</v>
      </c>
      <c r="AB793" s="73">
        <v>1.914572864321608</v>
      </c>
      <c r="AC793" s="73">
        <v>546</v>
      </c>
      <c r="AD793" s="73">
        <v>619.33881831346935</v>
      </c>
    </row>
    <row r="794" spans="1:30">
      <c r="A794" s="2">
        <v>793</v>
      </c>
      <c r="B794" s="2" t="s">
        <v>480</v>
      </c>
      <c r="C794" s="2" t="s">
        <v>1549</v>
      </c>
      <c r="D794" s="2" t="s">
        <v>2059</v>
      </c>
      <c r="E794" s="2" t="s">
        <v>1785</v>
      </c>
      <c r="F794" s="35" t="s">
        <v>1774</v>
      </c>
      <c r="G794" s="74"/>
      <c r="H794" s="74"/>
      <c r="I794" s="74"/>
      <c r="J794" s="74"/>
      <c r="K794" s="75"/>
      <c r="L794" s="75"/>
      <c r="M794" s="86"/>
      <c r="O794" s="2">
        <v>3</v>
      </c>
      <c r="P794" s="2">
        <v>2</v>
      </c>
      <c r="Q794" s="2">
        <v>8</v>
      </c>
      <c r="R794" s="2">
        <v>3</v>
      </c>
      <c r="S794" s="76">
        <v>0</v>
      </c>
      <c r="T794" s="72">
        <v>2170</v>
      </c>
      <c r="U794" s="72">
        <v>797</v>
      </c>
      <c r="V794" s="73">
        <v>2.7227101631116688</v>
      </c>
      <c r="W794" s="73">
        <v>1373</v>
      </c>
      <c r="X794" s="73">
        <v>1227.6305059959295</v>
      </c>
      <c r="Y794" s="76">
        <v>0</v>
      </c>
      <c r="Z794" s="72">
        <v>1260</v>
      </c>
      <c r="AA794" s="72">
        <v>632</v>
      </c>
      <c r="AB794" s="73">
        <v>1.9936708860759493</v>
      </c>
      <c r="AC794" s="73">
        <v>628</v>
      </c>
      <c r="AD794" s="73">
        <v>712.35307307849587</v>
      </c>
    </row>
    <row r="795" spans="1:30">
      <c r="A795" s="2">
        <v>794</v>
      </c>
      <c r="C795" s="2" t="s">
        <v>1549</v>
      </c>
      <c r="D795" s="2" t="s">
        <v>2059</v>
      </c>
      <c r="E795" s="2" t="s">
        <v>1785</v>
      </c>
      <c r="F795" s="35" t="s">
        <v>1774</v>
      </c>
      <c r="G795" s="74">
        <v>2553.6145121080663</v>
      </c>
      <c r="H795" s="74">
        <v>51.925770308123255</v>
      </c>
      <c r="I795" s="74">
        <v>707.81579235825075</v>
      </c>
      <c r="J795" s="74">
        <v>0.64102564102563031</v>
      </c>
      <c r="K795" s="75">
        <v>0.27718192742174419</v>
      </c>
      <c r="L795" s="75">
        <v>-1.8510948997102483</v>
      </c>
      <c r="M795" s="86">
        <v>-72.281807257825577</v>
      </c>
      <c r="N795" s="2" t="s">
        <v>715</v>
      </c>
      <c r="O795" s="2">
        <v>3</v>
      </c>
      <c r="P795" s="2">
        <v>2</v>
      </c>
      <c r="Q795" s="2">
        <v>8</v>
      </c>
      <c r="R795" s="2">
        <v>4</v>
      </c>
      <c r="S795" s="76">
        <v>0</v>
      </c>
      <c r="T795" s="72">
        <v>5130</v>
      </c>
      <c r="U795" s="72">
        <v>791</v>
      </c>
      <c r="V795" s="73">
        <v>6.485461441213654</v>
      </c>
      <c r="W795" s="73">
        <v>4339</v>
      </c>
      <c r="X795" s="73">
        <v>3879.5985182202025</v>
      </c>
      <c r="Y795" s="76">
        <v>0</v>
      </c>
      <c r="Z795" s="72">
        <v>1267</v>
      </c>
      <c r="AA795" s="72">
        <v>647</v>
      </c>
      <c r="AB795" s="73">
        <v>1.9582689335394128</v>
      </c>
      <c r="AC795" s="73">
        <v>620</v>
      </c>
      <c r="AD795" s="73">
        <v>703.27851163800551</v>
      </c>
    </row>
    <row r="796" spans="1:30">
      <c r="A796" s="2">
        <v>795</v>
      </c>
      <c r="B796" s="2" t="s">
        <v>481</v>
      </c>
      <c r="C796" s="2" t="s">
        <v>1550</v>
      </c>
      <c r="D796" s="2" t="s">
        <v>2059</v>
      </c>
      <c r="E796" s="2" t="s">
        <v>1786</v>
      </c>
      <c r="F796" s="35" t="s">
        <v>1775</v>
      </c>
      <c r="G796" s="74"/>
      <c r="H796" s="74"/>
      <c r="I796" s="74"/>
      <c r="J796" s="74"/>
      <c r="K796" s="75"/>
      <c r="L796" s="75"/>
      <c r="M796" s="86"/>
      <c r="O796" s="2">
        <v>3</v>
      </c>
      <c r="P796" s="2">
        <v>2</v>
      </c>
      <c r="Q796" s="2">
        <v>8</v>
      </c>
      <c r="R796" s="2">
        <v>5</v>
      </c>
      <c r="S796" s="76">
        <v>0</v>
      </c>
      <c r="T796" s="72">
        <v>4001</v>
      </c>
      <c r="U796" s="72">
        <v>805</v>
      </c>
      <c r="V796" s="73">
        <v>4.970186335403727</v>
      </c>
      <c r="W796" s="73">
        <v>3196</v>
      </c>
      <c r="X796" s="73">
        <v>2857.6162397399785</v>
      </c>
      <c r="Y796" s="76">
        <v>0</v>
      </c>
      <c r="Z796" s="72">
        <v>1773</v>
      </c>
      <c r="AA796" s="72">
        <v>697</v>
      </c>
      <c r="AB796" s="73">
        <v>2.5437589670014349</v>
      </c>
      <c r="AC796" s="73">
        <v>1076</v>
      </c>
      <c r="AD796" s="73">
        <v>1220.528513745958</v>
      </c>
    </row>
    <row r="797" spans="1:30">
      <c r="A797" s="2">
        <v>796</v>
      </c>
      <c r="C797" s="2" t="s">
        <v>1550</v>
      </c>
      <c r="D797" s="2" t="s">
        <v>2059</v>
      </c>
      <c r="E797" s="2" t="s">
        <v>1786</v>
      </c>
      <c r="F797" s="35" t="s">
        <v>1775</v>
      </c>
      <c r="G797" s="74">
        <v>2873.9339795319856</v>
      </c>
      <c r="H797" s="74">
        <v>0.5677840864898529</v>
      </c>
      <c r="I797" s="74">
        <v>2147.8352609460699</v>
      </c>
      <c r="J797" s="74">
        <v>43.174016371798253</v>
      </c>
      <c r="K797" s="75">
        <v>0.74735024403582173</v>
      </c>
      <c r="L797" s="75">
        <v>-0.42014357755918058</v>
      </c>
      <c r="M797" s="86">
        <v>-25.26497559641782</v>
      </c>
      <c r="N797" s="2" t="s">
        <v>715</v>
      </c>
      <c r="O797" s="2">
        <v>3</v>
      </c>
      <c r="P797" s="2">
        <v>2</v>
      </c>
      <c r="Q797" s="2">
        <v>8</v>
      </c>
      <c r="R797" s="2">
        <v>6</v>
      </c>
      <c r="S797" s="76">
        <v>0</v>
      </c>
      <c r="T797" s="72">
        <v>4050</v>
      </c>
      <c r="U797" s="72">
        <v>817.5</v>
      </c>
      <c r="V797" s="73">
        <v>4.9541284403669721</v>
      </c>
      <c r="W797" s="73">
        <v>3232.5</v>
      </c>
      <c r="X797" s="73">
        <v>2890.2517193239928</v>
      </c>
      <c r="Y797" s="76">
        <v>0</v>
      </c>
      <c r="Z797" s="72">
        <v>3384</v>
      </c>
      <c r="AA797" s="72">
        <v>673</v>
      </c>
      <c r="AB797" s="73">
        <v>5.0282317979197622</v>
      </c>
      <c r="AC797" s="73">
        <v>2711</v>
      </c>
      <c r="AD797" s="73">
        <v>3075.142008146182</v>
      </c>
    </row>
    <row r="798" spans="1:30">
      <c r="A798" s="2">
        <v>797</v>
      </c>
      <c r="B798" s="2" t="s">
        <v>482</v>
      </c>
      <c r="C798" s="2" t="s">
        <v>1551</v>
      </c>
      <c r="D798" s="2" t="s">
        <v>2059</v>
      </c>
      <c r="E798" s="2" t="s">
        <v>1552</v>
      </c>
      <c r="F798" s="35" t="s">
        <v>1553</v>
      </c>
      <c r="G798" s="74"/>
      <c r="H798" s="74"/>
      <c r="I798" s="74"/>
      <c r="J798" s="74"/>
      <c r="K798" s="75"/>
      <c r="L798" s="75"/>
      <c r="M798" s="86"/>
      <c r="O798" s="2">
        <v>3</v>
      </c>
      <c r="P798" s="2">
        <v>2</v>
      </c>
      <c r="Q798" s="2">
        <v>8</v>
      </c>
      <c r="R798" s="2">
        <v>7</v>
      </c>
      <c r="S798" s="76">
        <v>0</v>
      </c>
      <c r="T798" s="72">
        <v>1579</v>
      </c>
      <c r="U798" s="72">
        <v>782</v>
      </c>
      <c r="V798" s="73">
        <v>2.0191815856777495</v>
      </c>
      <c r="W798" s="73">
        <v>797</v>
      </c>
      <c r="X798" s="73">
        <v>712.61581447833635</v>
      </c>
      <c r="Y798" s="76">
        <v>0</v>
      </c>
      <c r="Z798" s="72">
        <v>1125</v>
      </c>
      <c r="AA798" s="72">
        <v>678</v>
      </c>
      <c r="AB798" s="73">
        <v>1.6592920353982301</v>
      </c>
      <c r="AC798" s="73">
        <v>447</v>
      </c>
      <c r="AD798" s="73">
        <v>507.04112048740075</v>
      </c>
    </row>
    <row r="799" spans="1:30">
      <c r="A799" s="2">
        <v>798</v>
      </c>
      <c r="C799" s="2" t="s">
        <v>1551</v>
      </c>
      <c r="D799" s="2" t="s">
        <v>2059</v>
      </c>
      <c r="E799" s="2" t="s">
        <v>1552</v>
      </c>
      <c r="F799" s="35" t="s">
        <v>1553</v>
      </c>
      <c r="G799" s="74">
        <v>485.95570284689563</v>
      </c>
      <c r="H799" s="74">
        <v>46.642134314627413</v>
      </c>
      <c r="I799" s="74">
        <v>563.47354944545043</v>
      </c>
      <c r="J799" s="74">
        <v>10.015098137896333</v>
      </c>
      <c r="K799" s="75">
        <v>1.1595162813080053</v>
      </c>
      <c r="L799" s="75">
        <v>0.21352307767896439</v>
      </c>
      <c r="M799" s="86">
        <v>15.951628130800522</v>
      </c>
      <c r="N799" s="2" t="s">
        <v>715</v>
      </c>
      <c r="O799" s="2">
        <v>3</v>
      </c>
      <c r="P799" s="2">
        <v>2</v>
      </c>
      <c r="Q799" s="2">
        <v>8</v>
      </c>
      <c r="R799" s="2">
        <v>8</v>
      </c>
      <c r="S799" s="76">
        <v>0</v>
      </c>
      <c r="T799" s="72">
        <v>1042</v>
      </c>
      <c r="U799" s="72">
        <v>752</v>
      </c>
      <c r="V799" s="73">
        <v>1.3856382978723405</v>
      </c>
      <c r="W799" s="73">
        <v>290</v>
      </c>
      <c r="X799" s="73">
        <v>259.29559121545486</v>
      </c>
      <c r="Y799" s="76">
        <v>0</v>
      </c>
      <c r="Z799" s="72">
        <v>1241.5</v>
      </c>
      <c r="AA799" s="72">
        <v>695</v>
      </c>
      <c r="AB799" s="73">
        <v>1.7863309352517986</v>
      </c>
      <c r="AC799" s="73">
        <v>546.5</v>
      </c>
      <c r="AD799" s="73">
        <v>619.90597840350006</v>
      </c>
    </row>
    <row r="800" spans="1:30">
      <c r="A800" s="2">
        <v>799</v>
      </c>
      <c r="B800" s="2" t="s">
        <v>483</v>
      </c>
      <c r="C800" s="2" t="s">
        <v>1554</v>
      </c>
      <c r="D800" s="2" t="s">
        <v>2059</v>
      </c>
      <c r="E800" s="2" t="s">
        <v>838</v>
      </c>
      <c r="F800" s="35" t="s">
        <v>1776</v>
      </c>
      <c r="G800" s="74"/>
      <c r="H800" s="74"/>
      <c r="I800" s="74"/>
      <c r="J800" s="74"/>
      <c r="K800" s="75"/>
      <c r="L800" s="75"/>
      <c r="M800" s="86"/>
      <c r="O800" s="2">
        <v>3</v>
      </c>
      <c r="P800" s="2">
        <v>2</v>
      </c>
      <c r="Q800" s="2">
        <v>8</v>
      </c>
      <c r="R800" s="2">
        <v>9</v>
      </c>
      <c r="S800" s="76">
        <v>0</v>
      </c>
      <c r="T800" s="72">
        <v>3059</v>
      </c>
      <c r="U800" s="72">
        <v>727</v>
      </c>
      <c r="V800" s="73">
        <v>4.2077028885832188</v>
      </c>
      <c r="W800" s="73">
        <v>2332</v>
      </c>
      <c r="X800" s="73">
        <v>2085.0942024635888</v>
      </c>
      <c r="Y800" s="76">
        <v>0</v>
      </c>
      <c r="Z800" s="72">
        <v>1244</v>
      </c>
      <c r="AA800" s="72">
        <v>709</v>
      </c>
      <c r="AB800" s="73">
        <v>1.7545839210155147</v>
      </c>
      <c r="AC800" s="73">
        <v>535</v>
      </c>
      <c r="AD800" s="73">
        <v>606.86129633279506</v>
      </c>
    </row>
    <row r="801" spans="1:30">
      <c r="A801" s="2">
        <v>800</v>
      </c>
      <c r="C801" s="2" t="s">
        <v>1554</v>
      </c>
      <c r="D801" s="2" t="s">
        <v>2059</v>
      </c>
      <c r="E801" s="2" t="s">
        <v>838</v>
      </c>
      <c r="F801" s="35" t="s">
        <v>1776</v>
      </c>
      <c r="G801" s="74">
        <v>1295.3603026668629</v>
      </c>
      <c r="H801" s="74">
        <v>60.966350301984463</v>
      </c>
      <c r="I801" s="74">
        <v>579.07045192129317</v>
      </c>
      <c r="J801" s="74">
        <v>4.7992164544564266</v>
      </c>
      <c r="K801" s="75">
        <v>0.44703427357555581</v>
      </c>
      <c r="L801" s="75">
        <v>-1.1615426495594297</v>
      </c>
      <c r="M801" s="86">
        <v>-55.296572642444417</v>
      </c>
      <c r="N801" s="2" t="s">
        <v>715</v>
      </c>
      <c r="O801" s="2">
        <v>3</v>
      </c>
      <c r="P801" s="2">
        <v>2</v>
      </c>
      <c r="Q801" s="2">
        <v>8</v>
      </c>
      <c r="R801" s="2">
        <v>10</v>
      </c>
      <c r="S801" s="76">
        <v>0</v>
      </c>
      <c r="T801" s="72">
        <v>1322</v>
      </c>
      <c r="U801" s="72">
        <v>756.5</v>
      </c>
      <c r="V801" s="73">
        <v>1.7475214805023134</v>
      </c>
      <c r="W801" s="73">
        <v>565.5</v>
      </c>
      <c r="X801" s="73">
        <v>505.62640287013699</v>
      </c>
      <c r="Y801" s="76">
        <v>0</v>
      </c>
      <c r="Z801" s="72">
        <v>1194</v>
      </c>
      <c r="AA801" s="72">
        <v>708</v>
      </c>
      <c r="AB801" s="73">
        <v>1.6864406779661016</v>
      </c>
      <c r="AC801" s="73">
        <v>486</v>
      </c>
      <c r="AD801" s="73">
        <v>551.27960750979139</v>
      </c>
    </row>
    <row r="802" spans="1:30">
      <c r="A802" s="2">
        <v>801</v>
      </c>
      <c r="B802" s="2" t="s">
        <v>484</v>
      </c>
      <c r="C802" s="2" t="s">
        <v>730</v>
      </c>
      <c r="D802" s="2" t="s">
        <v>2059</v>
      </c>
      <c r="E802" s="2" t="s">
        <v>1555</v>
      </c>
      <c r="F802" s="35" t="s">
        <v>1556</v>
      </c>
      <c r="G802" s="74"/>
      <c r="H802" s="74"/>
      <c r="I802" s="74"/>
      <c r="J802" s="74"/>
      <c r="K802" s="75"/>
      <c r="L802" s="75"/>
      <c r="M802" s="86"/>
      <c r="O802" s="2">
        <v>3</v>
      </c>
      <c r="P802" s="2">
        <v>3</v>
      </c>
      <c r="Q802" s="2">
        <v>1</v>
      </c>
      <c r="R802" s="2">
        <v>1</v>
      </c>
      <c r="S802" s="76">
        <v>0</v>
      </c>
      <c r="T802" s="72">
        <v>2919</v>
      </c>
      <c r="U802" s="72">
        <v>798</v>
      </c>
      <c r="V802" s="73">
        <v>3.6578947368421053</v>
      </c>
      <c r="W802" s="73">
        <v>2121</v>
      </c>
      <c r="X802" s="73">
        <v>1896.4343067861373</v>
      </c>
      <c r="Y802" s="76">
        <v>0</v>
      </c>
      <c r="Z802" s="72">
        <v>1526</v>
      </c>
      <c r="AA802" s="72">
        <v>619</v>
      </c>
      <c r="AB802" s="73">
        <v>2.4652665589660745</v>
      </c>
      <c r="AC802" s="73">
        <v>907</v>
      </c>
      <c r="AD802" s="73">
        <v>1028.8284033155983</v>
      </c>
    </row>
    <row r="803" spans="1:30">
      <c r="A803" s="2">
        <v>802</v>
      </c>
      <c r="C803" s="2" t="s">
        <v>730</v>
      </c>
      <c r="D803" s="2" t="s">
        <v>2059</v>
      </c>
      <c r="E803" s="2" t="s">
        <v>1555</v>
      </c>
      <c r="F803" s="35" t="s">
        <v>1556</v>
      </c>
      <c r="G803" s="74">
        <v>2427.7667380957373</v>
      </c>
      <c r="H803" s="74">
        <v>21.885645888960493</v>
      </c>
      <c r="I803" s="74">
        <v>1801.3004459373431</v>
      </c>
      <c r="J803" s="74">
        <v>42.884130982367765</v>
      </c>
      <c r="K803" s="75">
        <v>0.7419577909491526</v>
      </c>
      <c r="L803" s="75">
        <v>-0.43059097882352027</v>
      </c>
      <c r="M803" s="86">
        <v>-25.804220905084748</v>
      </c>
      <c r="N803" s="2" t="s">
        <v>715</v>
      </c>
      <c r="O803" s="2">
        <v>3</v>
      </c>
      <c r="P803" s="2">
        <v>3</v>
      </c>
      <c r="Q803" s="2">
        <v>1</v>
      </c>
      <c r="R803" s="2">
        <v>2</v>
      </c>
      <c r="S803" s="76">
        <v>1</v>
      </c>
      <c r="T803" s="72">
        <v>4124.5</v>
      </c>
      <c r="U803" s="72">
        <v>815</v>
      </c>
      <c r="V803" s="73">
        <v>5.0607361963190183</v>
      </c>
      <c r="W803" s="73">
        <v>3309.5</v>
      </c>
      <c r="X803" s="73">
        <v>2959.0991694053378</v>
      </c>
      <c r="Y803" s="76">
        <v>0</v>
      </c>
      <c r="Z803" s="72">
        <v>2890</v>
      </c>
      <c r="AA803" s="72">
        <v>621</v>
      </c>
      <c r="AB803" s="73">
        <v>4.6537842190016105</v>
      </c>
      <c r="AC803" s="73">
        <v>2269</v>
      </c>
      <c r="AD803" s="73">
        <v>2573.7724885590878</v>
      </c>
    </row>
    <row r="804" spans="1:30">
      <c r="A804" s="2">
        <v>803</v>
      </c>
      <c r="B804" s="2" t="s">
        <v>485</v>
      </c>
      <c r="C804" s="2" t="s">
        <v>1557</v>
      </c>
      <c r="D804" s="2" t="s">
        <v>2059</v>
      </c>
      <c r="E804" s="2" t="s">
        <v>1870</v>
      </c>
      <c r="F804" s="35" t="s">
        <v>1558</v>
      </c>
      <c r="G804" s="74"/>
      <c r="H804" s="74"/>
      <c r="I804" s="74"/>
      <c r="J804" s="74"/>
      <c r="K804" s="75"/>
      <c r="L804" s="75"/>
      <c r="M804" s="86"/>
      <c r="O804" s="2">
        <v>3</v>
      </c>
      <c r="P804" s="2">
        <v>3</v>
      </c>
      <c r="Q804" s="2">
        <v>1</v>
      </c>
      <c r="R804" s="2">
        <v>3</v>
      </c>
      <c r="S804" s="76">
        <v>0</v>
      </c>
      <c r="T804" s="72">
        <v>2939</v>
      </c>
      <c r="U804" s="72">
        <v>762</v>
      </c>
      <c r="V804" s="73">
        <v>3.8569553805774279</v>
      </c>
      <c r="W804" s="73">
        <v>2177</v>
      </c>
      <c r="X804" s="73">
        <v>1946.5051795725699</v>
      </c>
      <c r="Y804" s="76">
        <v>0</v>
      </c>
      <c r="Z804" s="72">
        <v>2799</v>
      </c>
      <c r="AA804" s="72">
        <v>617</v>
      </c>
      <c r="AB804" s="73">
        <v>4.5364667747163692</v>
      </c>
      <c r="AC804" s="73">
        <v>2182</v>
      </c>
      <c r="AD804" s="73">
        <v>2475.086632893755</v>
      </c>
    </row>
    <row r="805" spans="1:30">
      <c r="A805" s="2">
        <v>804</v>
      </c>
      <c r="C805" s="2" t="s">
        <v>1557</v>
      </c>
      <c r="D805" s="2" t="s">
        <v>2059</v>
      </c>
      <c r="E805" s="2" t="s">
        <v>1870</v>
      </c>
      <c r="F805" s="35" t="s">
        <v>1558</v>
      </c>
      <c r="G805" s="74">
        <v>2474.0375892867714</v>
      </c>
      <c r="H805" s="74">
        <v>21.322732200939654</v>
      </c>
      <c r="I805" s="74">
        <v>2144.999460495917</v>
      </c>
      <c r="J805" s="74">
        <v>15.38868323638286</v>
      </c>
      <c r="K805" s="75">
        <v>0.86700358546867862</v>
      </c>
      <c r="L805" s="75">
        <v>-0.20589013520358998</v>
      </c>
      <c r="M805" s="86">
        <v>-13.299641453132136</v>
      </c>
      <c r="N805" s="2" t="s">
        <v>715</v>
      </c>
      <c r="O805" s="2">
        <v>3</v>
      </c>
      <c r="P805" s="2">
        <v>3</v>
      </c>
      <c r="Q805" s="2">
        <v>1</v>
      </c>
      <c r="R805" s="2">
        <v>4</v>
      </c>
      <c r="S805" s="76">
        <v>0</v>
      </c>
      <c r="T805" s="72">
        <v>4105</v>
      </c>
      <c r="U805" s="72">
        <v>748</v>
      </c>
      <c r="V805" s="73">
        <v>5.487967914438503</v>
      </c>
      <c r="W805" s="73">
        <v>3357</v>
      </c>
      <c r="X805" s="73">
        <v>3001.5699990009725</v>
      </c>
      <c r="Y805" s="76">
        <v>0</v>
      </c>
      <c r="Z805" s="72">
        <v>2228</v>
      </c>
      <c r="AA805" s="72">
        <v>628</v>
      </c>
      <c r="AB805" s="73">
        <v>3.5477707006369426</v>
      </c>
      <c r="AC805" s="73">
        <v>1600</v>
      </c>
      <c r="AD805" s="73">
        <v>1814.9122880980788</v>
      </c>
    </row>
    <row r="806" spans="1:30">
      <c r="A806" s="2">
        <v>805</v>
      </c>
      <c r="B806" s="2" t="s">
        <v>486</v>
      </c>
      <c r="C806" s="2" t="s">
        <v>1557</v>
      </c>
      <c r="D806" s="2" t="s">
        <v>2059</v>
      </c>
      <c r="E806" s="2" t="s">
        <v>1870</v>
      </c>
      <c r="F806" s="35" t="s">
        <v>1558</v>
      </c>
      <c r="G806" s="74"/>
      <c r="H806" s="74"/>
      <c r="I806" s="74"/>
      <c r="J806" s="74"/>
      <c r="K806" s="75"/>
      <c r="L806" s="75"/>
      <c r="M806" s="86"/>
      <c r="O806" s="2">
        <v>3</v>
      </c>
      <c r="P806" s="2">
        <v>3</v>
      </c>
      <c r="Q806" s="2">
        <v>1</v>
      </c>
      <c r="R806" s="2">
        <v>5</v>
      </c>
      <c r="S806" s="76">
        <v>1</v>
      </c>
      <c r="T806" s="72">
        <v>1679</v>
      </c>
      <c r="U806" s="72">
        <v>777</v>
      </c>
      <c r="V806" s="73">
        <v>2.1608751608751611</v>
      </c>
      <c r="W806" s="73">
        <v>902</v>
      </c>
      <c r="X806" s="73">
        <v>806.49870095289759</v>
      </c>
      <c r="Y806" s="76">
        <v>0</v>
      </c>
      <c r="Z806" s="72">
        <v>1211</v>
      </c>
      <c r="AA806" s="72">
        <v>613</v>
      </c>
      <c r="AB806" s="73">
        <v>1.9755301794453508</v>
      </c>
      <c r="AC806" s="73">
        <v>598</v>
      </c>
      <c r="AD806" s="73">
        <v>678.32346767665695</v>
      </c>
    </row>
    <row r="807" spans="1:30">
      <c r="A807" s="2">
        <v>806</v>
      </c>
      <c r="C807" s="2" t="s">
        <v>1557</v>
      </c>
      <c r="D807" s="2" t="s">
        <v>2059</v>
      </c>
      <c r="E807" s="2" t="s">
        <v>1870</v>
      </c>
      <c r="F807" s="35" t="s">
        <v>1558</v>
      </c>
      <c r="G807" s="74">
        <v>680.87445762265133</v>
      </c>
      <c r="H807" s="74">
        <v>18.450426789231784</v>
      </c>
      <c r="I807" s="74">
        <v>583.60773264153841</v>
      </c>
      <c r="J807" s="74">
        <v>16.229348882410118</v>
      </c>
      <c r="K807" s="75">
        <v>0.85714440614980547</v>
      </c>
      <c r="L807" s="75">
        <v>-0.22238981413672068</v>
      </c>
      <c r="M807" s="86">
        <v>-14.285559385019447</v>
      </c>
      <c r="N807" s="2" t="s">
        <v>715</v>
      </c>
      <c r="O807" s="2">
        <v>3</v>
      </c>
      <c r="P807" s="2">
        <v>3</v>
      </c>
      <c r="Q807" s="2">
        <v>1</v>
      </c>
      <c r="R807" s="2">
        <v>6</v>
      </c>
      <c r="S807" s="76">
        <v>0</v>
      </c>
      <c r="T807" s="72">
        <v>1397</v>
      </c>
      <c r="U807" s="72">
        <v>776</v>
      </c>
      <c r="V807" s="73">
        <v>1.8002577319587629</v>
      </c>
      <c r="W807" s="73">
        <v>621</v>
      </c>
      <c r="X807" s="73">
        <v>555.25021429240508</v>
      </c>
      <c r="Y807" s="76">
        <v>0</v>
      </c>
      <c r="Z807" s="72">
        <v>1050</v>
      </c>
      <c r="AA807" s="72">
        <v>619</v>
      </c>
      <c r="AB807" s="73">
        <v>1.6962843295638126</v>
      </c>
      <c r="AC807" s="73">
        <v>431</v>
      </c>
      <c r="AD807" s="73">
        <v>488.89199760641998</v>
      </c>
    </row>
    <row r="808" spans="1:30">
      <c r="A808" s="2">
        <v>807</v>
      </c>
      <c r="B808" s="2" t="s">
        <v>487</v>
      </c>
      <c r="C808" s="2" t="s">
        <v>1557</v>
      </c>
      <c r="D808" s="2" t="s">
        <v>1559</v>
      </c>
      <c r="E808" s="2" t="s">
        <v>1870</v>
      </c>
      <c r="F808" s="35" t="s">
        <v>1558</v>
      </c>
      <c r="G808" s="74"/>
      <c r="H808" s="74"/>
      <c r="I808" s="74"/>
      <c r="J808" s="74"/>
      <c r="K808" s="75"/>
      <c r="L808" s="75"/>
      <c r="M808" s="86"/>
      <c r="O808" s="2">
        <v>3</v>
      </c>
      <c r="P808" s="2">
        <v>3</v>
      </c>
      <c r="Q808" s="2">
        <v>1</v>
      </c>
      <c r="R808" s="2">
        <v>7</v>
      </c>
      <c r="S808" s="76">
        <v>0</v>
      </c>
      <c r="T808" s="72">
        <v>3680.5</v>
      </c>
      <c r="U808" s="72">
        <v>770.5</v>
      </c>
      <c r="V808" s="73">
        <v>4.7767683322517849</v>
      </c>
      <c r="W808" s="73">
        <v>2910</v>
      </c>
      <c r="X808" s="73">
        <v>2601.8971394378405</v>
      </c>
      <c r="Y808" s="76">
        <v>0</v>
      </c>
      <c r="Z808" s="72">
        <v>2611</v>
      </c>
      <c r="AA808" s="72">
        <v>613</v>
      </c>
      <c r="AB808" s="73">
        <v>4.2593800978792826</v>
      </c>
      <c r="AC808" s="73">
        <v>1998</v>
      </c>
      <c r="AD808" s="73">
        <v>2266.371719762476</v>
      </c>
    </row>
    <row r="809" spans="1:30">
      <c r="A809" s="2">
        <v>808</v>
      </c>
      <c r="C809" s="2" t="s">
        <v>1557</v>
      </c>
      <c r="D809" s="2" t="s">
        <v>1559</v>
      </c>
      <c r="E809" s="2" t="s">
        <v>1870</v>
      </c>
      <c r="F809" s="35" t="s">
        <v>1558</v>
      </c>
      <c r="G809" s="74">
        <v>2067.6588092611705</v>
      </c>
      <c r="H809" s="74">
        <v>25.837837837837835</v>
      </c>
      <c r="I809" s="74">
        <v>1699.7787898218571</v>
      </c>
      <c r="J809" s="74">
        <v>33.333333333333329</v>
      </c>
      <c r="K809" s="75">
        <v>0.82207895335944392</v>
      </c>
      <c r="L809" s="75">
        <v>-0.28265113632085898</v>
      </c>
      <c r="M809" s="86">
        <v>-17.792104664055611</v>
      </c>
      <c r="N809" s="2" t="s">
        <v>715</v>
      </c>
      <c r="O809" s="2">
        <v>3</v>
      </c>
      <c r="P809" s="2">
        <v>3</v>
      </c>
      <c r="Q809" s="2">
        <v>1</v>
      </c>
      <c r="R809" s="2">
        <v>8</v>
      </c>
      <c r="S809" s="76">
        <v>0</v>
      </c>
      <c r="T809" s="72">
        <v>2489</v>
      </c>
      <c r="U809" s="72">
        <v>774</v>
      </c>
      <c r="V809" s="73">
        <v>3.2157622739018086</v>
      </c>
      <c r="W809" s="73">
        <v>1715</v>
      </c>
      <c r="X809" s="73">
        <v>1533.4204790845004</v>
      </c>
      <c r="Y809" s="76">
        <v>0</v>
      </c>
      <c r="Z809" s="72">
        <v>1604</v>
      </c>
      <c r="AA809" s="72">
        <v>605</v>
      </c>
      <c r="AB809" s="73">
        <v>2.6512396694214875</v>
      </c>
      <c r="AC809" s="73">
        <v>999</v>
      </c>
      <c r="AD809" s="73">
        <v>1133.185859881238</v>
      </c>
    </row>
    <row r="810" spans="1:30">
      <c r="A810" s="2">
        <v>809</v>
      </c>
      <c r="B810" s="2" t="s">
        <v>488</v>
      </c>
      <c r="C810" s="2" t="s">
        <v>1562</v>
      </c>
      <c r="D810" s="2" t="s">
        <v>1563</v>
      </c>
      <c r="E810" s="2" t="s">
        <v>1560</v>
      </c>
      <c r="F810" s="35" t="s">
        <v>1561</v>
      </c>
      <c r="G810" s="74"/>
      <c r="H810" s="74"/>
      <c r="I810" s="74"/>
      <c r="J810" s="74"/>
      <c r="K810" s="75"/>
      <c r="L810" s="75"/>
      <c r="M810" s="86"/>
      <c r="O810" s="2">
        <v>3</v>
      </c>
      <c r="P810" s="2">
        <v>3</v>
      </c>
      <c r="Q810" s="2">
        <v>1</v>
      </c>
      <c r="R810" s="2">
        <v>9</v>
      </c>
      <c r="S810" s="76">
        <v>0</v>
      </c>
      <c r="T810" s="72">
        <v>1411</v>
      </c>
      <c r="U810" s="72">
        <v>797</v>
      </c>
      <c r="V810" s="73">
        <v>1.7703889585947303</v>
      </c>
      <c r="W810" s="73">
        <v>614</v>
      </c>
      <c r="X810" s="73">
        <v>548.99135519410106</v>
      </c>
      <c r="Y810" s="76">
        <v>0</v>
      </c>
      <c r="Z810" s="72">
        <v>1532.5</v>
      </c>
      <c r="AA810" s="72">
        <v>598</v>
      </c>
      <c r="AB810" s="73">
        <v>2.5627090301003346</v>
      </c>
      <c r="AC810" s="73">
        <v>934.5</v>
      </c>
      <c r="AD810" s="73">
        <v>1060.0222082672842</v>
      </c>
    </row>
    <row r="811" spans="1:30">
      <c r="A811" s="2">
        <v>810</v>
      </c>
      <c r="C811" s="2" t="s">
        <v>1562</v>
      </c>
      <c r="D811" s="2" t="s">
        <v>1563</v>
      </c>
      <c r="E811" s="2" t="s">
        <v>1560</v>
      </c>
      <c r="F811" s="35" t="s">
        <v>1561</v>
      </c>
      <c r="G811" s="74">
        <v>510.99113924011192</v>
      </c>
      <c r="H811" s="74">
        <v>7.4365704286964265</v>
      </c>
      <c r="I811" s="74">
        <v>763.39748118125442</v>
      </c>
      <c r="J811" s="74">
        <v>38.855869242199113</v>
      </c>
      <c r="K811" s="75">
        <v>1.493954439829412</v>
      </c>
      <c r="L811" s="75">
        <v>0.57913615185244238</v>
      </c>
      <c r="M811" s="86">
        <v>49.395443982941188</v>
      </c>
      <c r="N811" s="2" t="s">
        <v>715</v>
      </c>
      <c r="O811" s="2">
        <v>3</v>
      </c>
      <c r="P811" s="2">
        <v>3</v>
      </c>
      <c r="Q811" s="2">
        <v>1</v>
      </c>
      <c r="R811" s="2">
        <v>10</v>
      </c>
      <c r="S811" s="76">
        <v>0</v>
      </c>
      <c r="T811" s="72">
        <v>1339</v>
      </c>
      <c r="U811" s="72">
        <v>810</v>
      </c>
      <c r="V811" s="73">
        <v>1.6530864197530863</v>
      </c>
      <c r="W811" s="73">
        <v>529</v>
      </c>
      <c r="X811" s="73">
        <v>472.99092328612284</v>
      </c>
      <c r="Y811" s="76">
        <v>0</v>
      </c>
      <c r="Z811" s="72">
        <v>1017.5</v>
      </c>
      <c r="AA811" s="72">
        <v>606</v>
      </c>
      <c r="AB811" s="73">
        <v>1.6790429042904291</v>
      </c>
      <c r="AC811" s="73">
        <v>411.5</v>
      </c>
      <c r="AD811" s="73">
        <v>466.77275409522463</v>
      </c>
    </row>
    <row r="812" spans="1:30">
      <c r="A812" s="2">
        <v>811</v>
      </c>
      <c r="B812" s="2" t="s">
        <v>489</v>
      </c>
      <c r="C812" s="2" t="s">
        <v>1564</v>
      </c>
      <c r="D812" s="2" t="s">
        <v>2059</v>
      </c>
      <c r="E812" s="2" t="s">
        <v>1565</v>
      </c>
      <c r="F812" s="35" t="s">
        <v>1566</v>
      </c>
      <c r="G812" s="74"/>
      <c r="H812" s="74"/>
      <c r="I812" s="74"/>
      <c r="J812" s="74"/>
      <c r="K812" s="75"/>
      <c r="L812" s="75"/>
      <c r="M812" s="86"/>
      <c r="O812" s="2">
        <v>3</v>
      </c>
      <c r="P812" s="2">
        <v>3</v>
      </c>
      <c r="Q812" s="2">
        <v>2</v>
      </c>
      <c r="R812" s="2">
        <v>1</v>
      </c>
      <c r="S812" s="76">
        <v>0</v>
      </c>
      <c r="T812" s="72">
        <v>2789</v>
      </c>
      <c r="U812" s="72">
        <v>772</v>
      </c>
      <c r="V812" s="73">
        <v>3.6126943005181347</v>
      </c>
      <c r="W812" s="73">
        <v>2017</v>
      </c>
      <c r="X812" s="73">
        <v>1803.445543039905</v>
      </c>
      <c r="Y812" s="76">
        <v>0</v>
      </c>
      <c r="Z812" s="72">
        <v>2381.5</v>
      </c>
      <c r="AA812" s="72">
        <v>644</v>
      </c>
      <c r="AB812" s="73">
        <v>3.6979813664596275</v>
      </c>
      <c r="AC812" s="73">
        <v>1737.5</v>
      </c>
      <c r="AD812" s="73">
        <v>1970.8813128565073</v>
      </c>
    </row>
    <row r="813" spans="1:30">
      <c r="A813" s="2">
        <v>812</v>
      </c>
      <c r="C813" s="2" t="s">
        <v>1564</v>
      </c>
      <c r="D813" s="2" t="s">
        <v>2059</v>
      </c>
      <c r="E813" s="2" t="s">
        <v>1565</v>
      </c>
      <c r="F813" s="35" t="s">
        <v>1566</v>
      </c>
      <c r="G813" s="74">
        <v>2525.002584801533</v>
      </c>
      <c r="H813" s="74">
        <v>28.57648725212465</v>
      </c>
      <c r="I813" s="74">
        <v>2806.5917055166697</v>
      </c>
      <c r="J813" s="74">
        <v>29.776700010104079</v>
      </c>
      <c r="K813" s="75">
        <v>1.1115203296860268</v>
      </c>
      <c r="L813" s="75">
        <v>0.15253433547150996</v>
      </c>
      <c r="M813" s="86">
        <v>11.152032968602676</v>
      </c>
      <c r="N813" s="2" t="s">
        <v>715</v>
      </c>
      <c r="O813" s="2">
        <v>3</v>
      </c>
      <c r="P813" s="2">
        <v>3</v>
      </c>
      <c r="Q813" s="2">
        <v>2</v>
      </c>
      <c r="R813" s="2">
        <v>2</v>
      </c>
      <c r="S813" s="76">
        <v>1</v>
      </c>
      <c r="T813" s="72">
        <v>4424</v>
      </c>
      <c r="U813" s="72">
        <v>793</v>
      </c>
      <c r="V813" s="73">
        <v>5.578814627994956</v>
      </c>
      <c r="W813" s="73">
        <v>3631</v>
      </c>
      <c r="X813" s="73">
        <v>3246.5596265631607</v>
      </c>
      <c r="Y813" s="76">
        <v>0</v>
      </c>
      <c r="Z813" s="72">
        <v>3849</v>
      </c>
      <c r="AA813" s="72">
        <v>638</v>
      </c>
      <c r="AB813" s="73">
        <v>6.0329153605015673</v>
      </c>
      <c r="AC813" s="73">
        <v>3211</v>
      </c>
      <c r="AD813" s="73">
        <v>3642.3020981768318</v>
      </c>
    </row>
    <row r="814" spans="1:30">
      <c r="A814" s="2">
        <v>813</v>
      </c>
      <c r="B814" s="2" t="s">
        <v>490</v>
      </c>
      <c r="C814" s="2" t="s">
        <v>1564</v>
      </c>
      <c r="D814" s="2" t="s">
        <v>1567</v>
      </c>
      <c r="E814" s="2" t="s">
        <v>1565</v>
      </c>
      <c r="F814" s="35" t="s">
        <v>1566</v>
      </c>
      <c r="G814" s="74"/>
      <c r="H814" s="74"/>
      <c r="I814" s="74"/>
      <c r="J814" s="74"/>
      <c r="K814" s="75"/>
      <c r="L814" s="75"/>
      <c r="M814" s="86"/>
      <c r="O814" s="2">
        <v>3</v>
      </c>
      <c r="P814" s="2">
        <v>3</v>
      </c>
      <c r="Q814" s="2">
        <v>2</v>
      </c>
      <c r="R814" s="2">
        <v>3</v>
      </c>
      <c r="S814" s="76">
        <v>0</v>
      </c>
      <c r="T814" s="72">
        <v>3284.5</v>
      </c>
      <c r="U814" s="72">
        <v>756</v>
      </c>
      <c r="V814" s="73">
        <v>4.34457671957672</v>
      </c>
      <c r="W814" s="73">
        <v>2528.5</v>
      </c>
      <c r="X814" s="73">
        <v>2260.7893185802677</v>
      </c>
      <c r="Y814" s="76">
        <v>0</v>
      </c>
      <c r="Z814" s="72">
        <v>969</v>
      </c>
      <c r="AA814" s="72">
        <v>627</v>
      </c>
      <c r="AB814" s="73">
        <v>1.5454545454545454</v>
      </c>
      <c r="AC814" s="73">
        <v>342</v>
      </c>
      <c r="AD814" s="73">
        <v>387.93750158096435</v>
      </c>
    </row>
    <row r="815" spans="1:30">
      <c r="A815" s="2">
        <v>814</v>
      </c>
      <c r="C815" s="2" t="s">
        <v>1564</v>
      </c>
      <c r="D815" s="2" t="s">
        <v>1567</v>
      </c>
      <c r="E815" s="2" t="s">
        <v>1565</v>
      </c>
      <c r="F815" s="35" t="s">
        <v>1566</v>
      </c>
      <c r="G815" s="74">
        <v>1321.9604538346553</v>
      </c>
      <c r="H815" s="74">
        <v>71.017923571187012</v>
      </c>
      <c r="I815" s="74">
        <v>369.78837869998358</v>
      </c>
      <c r="J815" s="74">
        <v>4.9079754601226941</v>
      </c>
      <c r="K815" s="75">
        <v>0.27972726236047829</v>
      </c>
      <c r="L815" s="75">
        <v>-1.8379072284326434</v>
      </c>
      <c r="M815" s="86">
        <v>-72.027273763952167</v>
      </c>
      <c r="N815" s="2" t="s">
        <v>715</v>
      </c>
      <c r="O815" s="2">
        <v>3</v>
      </c>
      <c r="P815" s="2">
        <v>3</v>
      </c>
      <c r="Q815" s="2">
        <v>2</v>
      </c>
      <c r="R815" s="2">
        <v>4</v>
      </c>
      <c r="S815" s="76">
        <v>0</v>
      </c>
      <c r="T815" s="72">
        <v>1178.5</v>
      </c>
      <c r="U815" s="72">
        <v>750</v>
      </c>
      <c r="V815" s="73">
        <v>1.5713333333333332</v>
      </c>
      <c r="W815" s="73">
        <v>428.5</v>
      </c>
      <c r="X815" s="73">
        <v>383.13158908904279</v>
      </c>
      <c r="Y815" s="76">
        <v>0</v>
      </c>
      <c r="Z815" s="72">
        <v>940.5</v>
      </c>
      <c r="AA815" s="72">
        <v>630.5</v>
      </c>
      <c r="AB815" s="73">
        <v>1.4916732751784298</v>
      </c>
      <c r="AC815" s="73">
        <v>310</v>
      </c>
      <c r="AD815" s="73">
        <v>351.63925581900276</v>
      </c>
    </row>
    <row r="816" spans="1:30">
      <c r="A816" s="2">
        <v>815</v>
      </c>
      <c r="B816" s="2" t="s">
        <v>491</v>
      </c>
      <c r="C816" s="2" t="s">
        <v>1568</v>
      </c>
      <c r="D816" s="2" t="s">
        <v>1569</v>
      </c>
      <c r="E816" s="2" t="s">
        <v>1570</v>
      </c>
      <c r="F816" s="35" t="s">
        <v>1571</v>
      </c>
      <c r="G816" s="74"/>
      <c r="H816" s="74"/>
      <c r="I816" s="74"/>
      <c r="J816" s="74"/>
      <c r="K816" s="75"/>
      <c r="L816" s="75"/>
      <c r="M816" s="86"/>
      <c r="O816" s="2">
        <v>3</v>
      </c>
      <c r="P816" s="2">
        <v>3</v>
      </c>
      <c r="Q816" s="2">
        <v>2</v>
      </c>
      <c r="R816" s="2">
        <v>5</v>
      </c>
      <c r="S816" s="76">
        <v>0</v>
      </c>
      <c r="T816" s="72">
        <v>1941</v>
      </c>
      <c r="U816" s="72">
        <v>799.5</v>
      </c>
      <c r="V816" s="73">
        <v>2.427767354596623</v>
      </c>
      <c r="W816" s="73">
        <v>1141.5</v>
      </c>
      <c r="X816" s="73">
        <v>1020.6410943877302</v>
      </c>
      <c r="Y816" s="76">
        <v>0</v>
      </c>
      <c r="Z816" s="72">
        <v>1394</v>
      </c>
      <c r="AA816" s="72">
        <v>639</v>
      </c>
      <c r="AB816" s="73">
        <v>2.1815336463223787</v>
      </c>
      <c r="AC816" s="73">
        <v>755</v>
      </c>
      <c r="AD816" s="73">
        <v>856.41173594628094</v>
      </c>
    </row>
    <row r="817" spans="1:30">
      <c r="A817" s="2">
        <v>816</v>
      </c>
      <c r="C817" s="2" t="s">
        <v>1568</v>
      </c>
      <c r="D817" s="2" t="s">
        <v>1569</v>
      </c>
      <c r="E817" s="2" t="s">
        <v>1570</v>
      </c>
      <c r="F817" s="35" t="s">
        <v>1571</v>
      </c>
      <c r="G817" s="74">
        <v>827.28705438655038</v>
      </c>
      <c r="H817" s="74">
        <v>23.372061604971638</v>
      </c>
      <c r="I817" s="74">
        <v>701.57703136791361</v>
      </c>
      <c r="J817" s="74">
        <v>22.069523039611962</v>
      </c>
      <c r="K817" s="75">
        <v>0.8480454609411805</v>
      </c>
      <c r="L817" s="75">
        <v>-0.23778648986724746</v>
      </c>
      <c r="M817" s="86">
        <v>-15.195453905881948</v>
      </c>
      <c r="N817" s="2" t="s">
        <v>715</v>
      </c>
      <c r="O817" s="2">
        <v>3</v>
      </c>
      <c r="P817" s="2">
        <v>3</v>
      </c>
      <c r="Q817" s="2">
        <v>2</v>
      </c>
      <c r="R817" s="2">
        <v>6</v>
      </c>
      <c r="S817" s="76">
        <v>0</v>
      </c>
      <c r="T817" s="72">
        <v>1491</v>
      </c>
      <c r="U817" s="72">
        <v>782</v>
      </c>
      <c r="V817" s="73">
        <v>1.9066496163682864</v>
      </c>
      <c r="W817" s="73">
        <v>709</v>
      </c>
      <c r="X817" s="73">
        <v>633.93301438537071</v>
      </c>
      <c r="Y817" s="76">
        <v>0</v>
      </c>
      <c r="Z817" s="72">
        <v>1098</v>
      </c>
      <c r="AA817" s="72">
        <v>616</v>
      </c>
      <c r="AB817" s="73">
        <v>1.7824675324675325</v>
      </c>
      <c r="AC817" s="73">
        <v>482</v>
      </c>
      <c r="AD817" s="73">
        <v>546.74232678954627</v>
      </c>
    </row>
    <row r="818" spans="1:30">
      <c r="A818" s="2">
        <v>817</v>
      </c>
      <c r="B818" s="2" t="s">
        <v>492</v>
      </c>
      <c r="C818" s="2" t="s">
        <v>1572</v>
      </c>
      <c r="D818" s="2" t="s">
        <v>2059</v>
      </c>
      <c r="E818" s="2" t="s">
        <v>1364</v>
      </c>
      <c r="F818" s="35" t="s">
        <v>1573</v>
      </c>
      <c r="G818" s="74"/>
      <c r="H818" s="74"/>
      <c r="I818" s="74"/>
      <c r="J818" s="74"/>
      <c r="K818" s="75"/>
      <c r="L818" s="75"/>
      <c r="M818" s="86"/>
      <c r="O818" s="2">
        <v>3</v>
      </c>
      <c r="P818" s="2">
        <v>3</v>
      </c>
      <c r="Q818" s="2">
        <v>2</v>
      </c>
      <c r="R818" s="2">
        <v>7</v>
      </c>
      <c r="S818" s="76">
        <v>0</v>
      </c>
      <c r="T818" s="72">
        <v>2713</v>
      </c>
      <c r="U818" s="72">
        <v>746</v>
      </c>
      <c r="V818" s="73">
        <v>3.6367292225201071</v>
      </c>
      <c r="W818" s="73">
        <v>1967</v>
      </c>
      <c r="X818" s="73">
        <v>1758.7394066234474</v>
      </c>
      <c r="Y818" s="76">
        <v>0</v>
      </c>
      <c r="Z818" s="72">
        <v>2153</v>
      </c>
      <c r="AA818" s="72">
        <v>627</v>
      </c>
      <c r="AB818" s="73">
        <v>3.4338118022328548</v>
      </c>
      <c r="AC818" s="73">
        <v>1526</v>
      </c>
      <c r="AD818" s="73">
        <v>1730.9725947735426</v>
      </c>
    </row>
    <row r="819" spans="1:30">
      <c r="A819" s="2">
        <v>818</v>
      </c>
      <c r="C819" s="2" t="s">
        <v>1572</v>
      </c>
      <c r="D819" s="2" t="s">
        <v>2059</v>
      </c>
      <c r="E819" s="2" t="s">
        <v>1364</v>
      </c>
      <c r="F819" s="35" t="s">
        <v>1573</v>
      </c>
      <c r="G819" s="74">
        <v>1472.8436642402003</v>
      </c>
      <c r="H819" s="74">
        <v>19.411139778418569</v>
      </c>
      <c r="I819" s="74">
        <v>1444.2731692630491</v>
      </c>
      <c r="J819" s="74">
        <v>19.850775574317701</v>
      </c>
      <c r="K819" s="75">
        <v>0.98060181425169124</v>
      </c>
      <c r="L819" s="75">
        <v>-2.8260664071946211E-2</v>
      </c>
      <c r="M819" s="86">
        <v>-1.9398185748308796</v>
      </c>
      <c r="N819" s="2" t="s">
        <v>715</v>
      </c>
      <c r="O819" s="2">
        <v>3</v>
      </c>
      <c r="P819" s="2">
        <v>3</v>
      </c>
      <c r="Q819" s="2">
        <v>2</v>
      </c>
      <c r="R819" s="2">
        <v>8</v>
      </c>
      <c r="S819" s="76">
        <v>0</v>
      </c>
      <c r="T819" s="72">
        <v>2078.5</v>
      </c>
      <c r="U819" s="72">
        <v>751</v>
      </c>
      <c r="V819" s="73">
        <v>2.7676431424766976</v>
      </c>
      <c r="W819" s="73">
        <v>1327.5</v>
      </c>
      <c r="X819" s="73">
        <v>1186.9479218569529</v>
      </c>
      <c r="Y819" s="76">
        <v>0</v>
      </c>
      <c r="Z819" s="72">
        <v>1658</v>
      </c>
      <c r="AA819" s="72">
        <v>637.5</v>
      </c>
      <c r="AB819" s="73">
        <v>2.60078431372549</v>
      </c>
      <c r="AC819" s="73">
        <v>1020.5</v>
      </c>
      <c r="AD819" s="73">
        <v>1157.5737437525559</v>
      </c>
    </row>
    <row r="820" spans="1:30">
      <c r="A820" s="2">
        <v>819</v>
      </c>
      <c r="B820" s="2" t="s">
        <v>493</v>
      </c>
      <c r="C820" s="2" t="s">
        <v>1572</v>
      </c>
      <c r="D820" s="2" t="s">
        <v>1574</v>
      </c>
      <c r="E820" s="2" t="s">
        <v>1364</v>
      </c>
      <c r="F820" s="35" t="s">
        <v>1573</v>
      </c>
      <c r="G820" s="74"/>
      <c r="H820" s="74"/>
      <c r="I820" s="74"/>
      <c r="J820" s="74"/>
      <c r="K820" s="75"/>
      <c r="L820" s="75"/>
      <c r="M820" s="86"/>
      <c r="O820" s="2">
        <v>3</v>
      </c>
      <c r="P820" s="2">
        <v>3</v>
      </c>
      <c r="Q820" s="2">
        <v>2</v>
      </c>
      <c r="R820" s="2">
        <v>9</v>
      </c>
      <c r="S820" s="76">
        <v>0</v>
      </c>
      <c r="T820" s="72">
        <v>2540</v>
      </c>
      <c r="U820" s="72">
        <v>780</v>
      </c>
      <c r="V820" s="73">
        <v>3.2564102564102564</v>
      </c>
      <c r="W820" s="73">
        <v>1760</v>
      </c>
      <c r="X820" s="73">
        <v>1573.6560018593123</v>
      </c>
      <c r="Y820" s="76">
        <v>0</v>
      </c>
      <c r="Z820" s="72">
        <v>3019</v>
      </c>
      <c r="AA820" s="72">
        <v>609</v>
      </c>
      <c r="AB820" s="73">
        <v>4.9573070607553369</v>
      </c>
      <c r="AC820" s="73">
        <v>2410</v>
      </c>
      <c r="AD820" s="73">
        <v>2733.7116339477311</v>
      </c>
    </row>
    <row r="821" spans="1:30">
      <c r="A821" s="2">
        <v>820</v>
      </c>
      <c r="C821" s="2" t="s">
        <v>1572</v>
      </c>
      <c r="D821" s="2" t="s">
        <v>1574</v>
      </c>
      <c r="E821" s="2" t="s">
        <v>1364</v>
      </c>
      <c r="F821" s="35" t="s">
        <v>1573</v>
      </c>
      <c r="G821" s="74">
        <v>2020.2703046597251</v>
      </c>
      <c r="H821" s="74">
        <v>22.10666076565612</v>
      </c>
      <c r="I821" s="74">
        <v>2037.2390433900932</v>
      </c>
      <c r="J821" s="74">
        <v>34.187082405345222</v>
      </c>
      <c r="K821" s="75">
        <v>1.008399241770386</v>
      </c>
      <c r="L821" s="75">
        <v>1.2066938526746819E-2</v>
      </c>
      <c r="M821" s="86">
        <v>0.83992417703858746</v>
      </c>
      <c r="N821" s="2" t="s">
        <v>715</v>
      </c>
      <c r="O821" s="2">
        <v>3</v>
      </c>
      <c r="P821" s="2">
        <v>3</v>
      </c>
      <c r="Q821" s="2">
        <v>2</v>
      </c>
      <c r="R821" s="2">
        <v>10</v>
      </c>
      <c r="S821" s="76">
        <v>0</v>
      </c>
      <c r="T821" s="72">
        <v>3531</v>
      </c>
      <c r="U821" s="72">
        <v>772</v>
      </c>
      <c r="V821" s="73">
        <v>4.573834196891192</v>
      </c>
      <c r="W821" s="73">
        <v>2759</v>
      </c>
      <c r="X821" s="73">
        <v>2466.8846074601379</v>
      </c>
      <c r="Y821" s="76">
        <v>0</v>
      </c>
      <c r="Z821" s="72">
        <v>1780</v>
      </c>
      <c r="AA821" s="72">
        <v>598</v>
      </c>
      <c r="AB821" s="73">
        <v>2.9765886287625416</v>
      </c>
      <c r="AC821" s="73">
        <v>1182</v>
      </c>
      <c r="AD821" s="73">
        <v>1340.7664528324556</v>
      </c>
    </row>
    <row r="822" spans="1:30">
      <c r="A822" s="2">
        <v>821</v>
      </c>
      <c r="B822" s="2" t="s">
        <v>494</v>
      </c>
      <c r="C822" s="2" t="s">
        <v>1572</v>
      </c>
      <c r="D822" s="2" t="s">
        <v>1575</v>
      </c>
      <c r="E822" s="2" t="s">
        <v>1364</v>
      </c>
      <c r="F822" s="35" t="s">
        <v>1573</v>
      </c>
      <c r="G822" s="74"/>
      <c r="H822" s="74"/>
      <c r="I822" s="74"/>
      <c r="J822" s="74"/>
      <c r="K822" s="75"/>
      <c r="L822" s="75"/>
      <c r="M822" s="86"/>
      <c r="O822" s="2">
        <v>3</v>
      </c>
      <c r="P822" s="2">
        <v>3</v>
      </c>
      <c r="Q822" s="2">
        <v>3</v>
      </c>
      <c r="R822" s="2">
        <v>1</v>
      </c>
      <c r="S822" s="76">
        <v>0</v>
      </c>
      <c r="T822" s="72">
        <v>2920</v>
      </c>
      <c r="U822" s="72">
        <v>786</v>
      </c>
      <c r="V822" s="73">
        <v>3.7150127226463106</v>
      </c>
      <c r="W822" s="73">
        <v>2134</v>
      </c>
      <c r="X822" s="73">
        <v>1908.0579022544161</v>
      </c>
      <c r="Y822" s="76">
        <v>0</v>
      </c>
      <c r="Z822" s="72">
        <v>2264</v>
      </c>
      <c r="AA822" s="72">
        <v>632</v>
      </c>
      <c r="AB822" s="73">
        <v>3.5822784810126582</v>
      </c>
      <c r="AC822" s="73">
        <v>1632</v>
      </c>
      <c r="AD822" s="73">
        <v>1851.2105338600404</v>
      </c>
    </row>
    <row r="823" spans="1:30">
      <c r="A823" s="2">
        <v>822</v>
      </c>
      <c r="C823" s="2" t="s">
        <v>1572</v>
      </c>
      <c r="D823" s="2" t="s">
        <v>1575</v>
      </c>
      <c r="E823" s="2" t="s">
        <v>1364</v>
      </c>
      <c r="F823" s="35" t="s">
        <v>1573</v>
      </c>
      <c r="G823" s="74">
        <v>1126.1475763305702</v>
      </c>
      <c r="H823" s="74">
        <v>69.432314410480373</v>
      </c>
      <c r="I823" s="74">
        <v>1159.2752240226478</v>
      </c>
      <c r="J823" s="74">
        <v>59.686888454011758</v>
      </c>
      <c r="K823" s="75">
        <v>1.0294167908259595</v>
      </c>
      <c r="L823" s="75">
        <v>4.1827219659983692E-2</v>
      </c>
      <c r="M823" s="86">
        <v>2.9416790825959387</v>
      </c>
      <c r="N823" s="2" t="s">
        <v>715</v>
      </c>
      <c r="O823" s="2">
        <v>3</v>
      </c>
      <c r="P823" s="2">
        <v>3</v>
      </c>
      <c r="Q823" s="2">
        <v>3</v>
      </c>
      <c r="R823" s="2">
        <v>2</v>
      </c>
      <c r="S823" s="76">
        <v>0</v>
      </c>
      <c r="T823" s="72">
        <v>1189</v>
      </c>
      <c r="U823" s="72">
        <v>804</v>
      </c>
      <c r="V823" s="73">
        <v>1.4788557213930349</v>
      </c>
      <c r="W823" s="73">
        <v>385</v>
      </c>
      <c r="X823" s="73">
        <v>344.23725040672457</v>
      </c>
      <c r="Y823" s="76">
        <v>0</v>
      </c>
      <c r="Z823" s="72">
        <v>1039</v>
      </c>
      <c r="AA823" s="72">
        <v>627</v>
      </c>
      <c r="AB823" s="73">
        <v>1.6570972886762361</v>
      </c>
      <c r="AC823" s="73">
        <v>412</v>
      </c>
      <c r="AD823" s="73">
        <v>467.33991418525528</v>
      </c>
    </row>
    <row r="824" spans="1:30">
      <c r="A824" s="2">
        <v>823</v>
      </c>
      <c r="B824" s="2" t="s">
        <v>495</v>
      </c>
      <c r="C824" s="2" t="s">
        <v>1572</v>
      </c>
      <c r="D824" s="2" t="s">
        <v>1575</v>
      </c>
      <c r="E824" s="2" t="s">
        <v>1364</v>
      </c>
      <c r="F824" s="35" t="s">
        <v>1573</v>
      </c>
      <c r="G824" s="74"/>
      <c r="H824" s="74"/>
      <c r="I824" s="74"/>
      <c r="J824" s="74"/>
      <c r="K824" s="75"/>
      <c r="L824" s="75"/>
      <c r="M824" s="86"/>
      <c r="O824" s="2">
        <v>3</v>
      </c>
      <c r="P824" s="2">
        <v>3</v>
      </c>
      <c r="Q824" s="2">
        <v>3</v>
      </c>
      <c r="R824" s="2">
        <v>3</v>
      </c>
      <c r="S824" s="76">
        <v>0</v>
      </c>
      <c r="T824" s="72">
        <v>3211</v>
      </c>
      <c r="U824" s="72">
        <v>821</v>
      </c>
      <c r="V824" s="73">
        <v>3.9110840438489647</v>
      </c>
      <c r="W824" s="73">
        <v>2390</v>
      </c>
      <c r="X824" s="73">
        <v>2136.9533207066797</v>
      </c>
      <c r="Y824" s="76">
        <v>0</v>
      </c>
      <c r="Z824" s="72">
        <v>1965</v>
      </c>
      <c r="AA824" s="72">
        <v>623</v>
      </c>
      <c r="AB824" s="73">
        <v>3.1540930979133228</v>
      </c>
      <c r="AC824" s="73">
        <v>1342</v>
      </c>
      <c r="AD824" s="73">
        <v>1522.2576816422636</v>
      </c>
    </row>
    <row r="825" spans="1:30">
      <c r="A825" s="2">
        <v>824</v>
      </c>
      <c r="C825" s="2" t="s">
        <v>1572</v>
      </c>
      <c r="D825" s="2" t="s">
        <v>1575</v>
      </c>
      <c r="E825" s="2" t="s">
        <v>1364</v>
      </c>
      <c r="F825" s="35" t="s">
        <v>1573</v>
      </c>
      <c r="G825" s="74">
        <v>2272.6364447306287</v>
      </c>
      <c r="H825" s="74">
        <v>5.97029605586701</v>
      </c>
      <c r="I825" s="74">
        <v>1367.4229770638963</v>
      </c>
      <c r="J825" s="74">
        <v>11.323102447117378</v>
      </c>
      <c r="K825" s="75">
        <v>0.60169015604516296</v>
      </c>
      <c r="L825" s="75">
        <v>-0.73290734114602074</v>
      </c>
      <c r="M825" s="86">
        <v>-39.830984395483711</v>
      </c>
      <c r="N825" s="2" t="s">
        <v>715</v>
      </c>
      <c r="O825" s="2">
        <v>3</v>
      </c>
      <c r="P825" s="2">
        <v>3</v>
      </c>
      <c r="Q825" s="2">
        <v>3</v>
      </c>
      <c r="R825" s="2">
        <v>4</v>
      </c>
      <c r="S825" s="76">
        <v>0</v>
      </c>
      <c r="T825" s="72">
        <v>3469.5</v>
      </c>
      <c r="U825" s="72">
        <v>776</v>
      </c>
      <c r="V825" s="73">
        <v>4.4710051546391751</v>
      </c>
      <c r="W825" s="73">
        <v>2693.5</v>
      </c>
      <c r="X825" s="73">
        <v>2408.3195687545781</v>
      </c>
      <c r="Y825" s="76">
        <v>0</v>
      </c>
      <c r="Z825" s="72">
        <v>1704</v>
      </c>
      <c r="AA825" s="72">
        <v>635</v>
      </c>
      <c r="AB825" s="73">
        <v>2.6834645669291337</v>
      </c>
      <c r="AC825" s="73">
        <v>1069</v>
      </c>
      <c r="AD825" s="73">
        <v>1212.5882724855289</v>
      </c>
    </row>
    <row r="826" spans="1:30">
      <c r="A826" s="2">
        <v>825</v>
      </c>
      <c r="B826" s="2" t="s">
        <v>496</v>
      </c>
      <c r="C826" s="2" t="s">
        <v>1572</v>
      </c>
      <c r="D826" s="2" t="s">
        <v>1575</v>
      </c>
      <c r="E826" s="2" t="s">
        <v>1364</v>
      </c>
      <c r="F826" s="35" t="s">
        <v>1573</v>
      </c>
      <c r="G826" s="74"/>
      <c r="H826" s="74"/>
      <c r="I826" s="74"/>
      <c r="J826" s="74"/>
      <c r="K826" s="75"/>
      <c r="L826" s="75"/>
      <c r="M826" s="86"/>
      <c r="O826" s="2">
        <v>3</v>
      </c>
      <c r="P826" s="2">
        <v>3</v>
      </c>
      <c r="Q826" s="2">
        <v>3</v>
      </c>
      <c r="R826" s="2">
        <v>5</v>
      </c>
      <c r="S826" s="76">
        <v>0</v>
      </c>
      <c r="T826" s="72">
        <v>1494</v>
      </c>
      <c r="U826" s="72">
        <v>777</v>
      </c>
      <c r="V826" s="73">
        <v>1.9227799227799227</v>
      </c>
      <c r="W826" s="73">
        <v>717</v>
      </c>
      <c r="X826" s="73">
        <v>641.08599621200392</v>
      </c>
      <c r="Y826" s="76">
        <v>0</v>
      </c>
      <c r="Z826" s="72">
        <v>1128.5</v>
      </c>
      <c r="AA826" s="72">
        <v>641</v>
      </c>
      <c r="AB826" s="73">
        <v>1.7605304212168487</v>
      </c>
      <c r="AC826" s="73">
        <v>487.5</v>
      </c>
      <c r="AD826" s="73">
        <v>552.98108777988341</v>
      </c>
    </row>
    <row r="827" spans="1:30">
      <c r="A827" s="2">
        <v>826</v>
      </c>
      <c r="C827" s="2" t="s">
        <v>1572</v>
      </c>
      <c r="D827" s="2" t="s">
        <v>1575</v>
      </c>
      <c r="E827" s="2" t="s">
        <v>1364</v>
      </c>
      <c r="F827" s="35" t="s">
        <v>1573</v>
      </c>
      <c r="G827" s="74">
        <v>520.8264892517326</v>
      </c>
      <c r="H827" s="74">
        <v>23.090128755364812</v>
      </c>
      <c r="I827" s="74">
        <v>519.80222251309033</v>
      </c>
      <c r="J827" s="74">
        <v>6.3829787234042712</v>
      </c>
      <c r="K827" s="75">
        <v>0.99803338201919445</v>
      </c>
      <c r="L827" s="75">
        <v>-2.8400235451536645E-3</v>
      </c>
      <c r="M827" s="86">
        <v>-0.19666179808055162</v>
      </c>
      <c r="N827" s="2" t="s">
        <v>715</v>
      </c>
      <c r="O827" s="2">
        <v>3</v>
      </c>
      <c r="P827" s="2">
        <v>3</v>
      </c>
      <c r="Q827" s="2">
        <v>3</v>
      </c>
      <c r="R827" s="2">
        <v>6</v>
      </c>
      <c r="S827" s="76">
        <v>0</v>
      </c>
      <c r="T827" s="72">
        <v>1216</v>
      </c>
      <c r="U827" s="72">
        <v>768</v>
      </c>
      <c r="V827" s="73">
        <v>1.5833333333333333</v>
      </c>
      <c r="W827" s="73">
        <v>448</v>
      </c>
      <c r="X827" s="73">
        <v>400.56698229146133</v>
      </c>
      <c r="Y827" s="76">
        <v>0</v>
      </c>
      <c r="Z827" s="72">
        <v>1052</v>
      </c>
      <c r="AA827" s="72">
        <v>623</v>
      </c>
      <c r="AB827" s="73">
        <v>1.6886035313001606</v>
      </c>
      <c r="AC827" s="73">
        <v>429</v>
      </c>
      <c r="AD827" s="73">
        <v>486.62335724629736</v>
      </c>
    </row>
    <row r="828" spans="1:30">
      <c r="A828" s="2">
        <v>827</v>
      </c>
      <c r="B828" s="2" t="s">
        <v>497</v>
      </c>
      <c r="C828" s="2" t="s">
        <v>1572</v>
      </c>
      <c r="D828" s="2" t="s">
        <v>1574</v>
      </c>
      <c r="E828" s="2" t="s">
        <v>1364</v>
      </c>
      <c r="F828" s="35" t="s">
        <v>1573</v>
      </c>
      <c r="G828" s="74"/>
      <c r="H828" s="74"/>
      <c r="I828" s="74"/>
      <c r="J828" s="74"/>
      <c r="K828" s="75"/>
      <c r="L828" s="75"/>
      <c r="M828" s="86"/>
      <c r="O828" s="2">
        <v>3</v>
      </c>
      <c r="P828" s="2">
        <v>3</v>
      </c>
      <c r="Q828" s="2">
        <v>3</v>
      </c>
      <c r="R828" s="2">
        <v>7</v>
      </c>
      <c r="S828" s="76">
        <v>0</v>
      </c>
      <c r="T828" s="72">
        <v>1511</v>
      </c>
      <c r="U828" s="72">
        <v>765</v>
      </c>
      <c r="V828" s="73">
        <v>1.9751633986928105</v>
      </c>
      <c r="W828" s="73">
        <v>746</v>
      </c>
      <c r="X828" s="73">
        <v>667.0155553335494</v>
      </c>
      <c r="Y828" s="76">
        <v>0</v>
      </c>
      <c r="Z828" s="72">
        <v>1329</v>
      </c>
      <c r="AA828" s="72">
        <v>622</v>
      </c>
      <c r="AB828" s="73">
        <v>2.1366559485530545</v>
      </c>
      <c r="AC828" s="73">
        <v>707</v>
      </c>
      <c r="AD828" s="73">
        <v>801.96436730333858</v>
      </c>
    </row>
    <row r="829" spans="1:30">
      <c r="A829" s="2">
        <v>828</v>
      </c>
      <c r="C829" s="2" t="s">
        <v>1572</v>
      </c>
      <c r="D829" s="2" t="s">
        <v>1574</v>
      </c>
      <c r="E829" s="2" t="s">
        <v>1364</v>
      </c>
      <c r="F829" s="35" t="s">
        <v>1573</v>
      </c>
      <c r="G829" s="74">
        <v>715.7452440274883</v>
      </c>
      <c r="H829" s="74">
        <v>6.8082448469706387</v>
      </c>
      <c r="I829" s="74">
        <v>772.18846257672953</v>
      </c>
      <c r="J829" s="74">
        <v>3.8560411311053899</v>
      </c>
      <c r="K829" s="75">
        <v>1.0788593693359889</v>
      </c>
      <c r="L829" s="75">
        <v>0.10950681998414262</v>
      </c>
      <c r="M829" s="86">
        <v>7.8859369335988942</v>
      </c>
      <c r="N829" s="2" t="s">
        <v>715</v>
      </c>
      <c r="O829" s="2">
        <v>3</v>
      </c>
      <c r="P829" s="2">
        <v>3</v>
      </c>
      <c r="Q829" s="2">
        <v>3</v>
      </c>
      <c r="R829" s="2">
        <v>8</v>
      </c>
      <c r="S829" s="76">
        <v>0</v>
      </c>
      <c r="T829" s="72">
        <v>1650</v>
      </c>
      <c r="U829" s="72">
        <v>795</v>
      </c>
      <c r="V829" s="73">
        <v>2.0754716981132075</v>
      </c>
      <c r="W829" s="73">
        <v>855</v>
      </c>
      <c r="X829" s="73">
        <v>764.47493272142731</v>
      </c>
      <c r="Y829" s="76">
        <v>0</v>
      </c>
      <c r="Z829" s="72">
        <v>1272.5</v>
      </c>
      <c r="AA829" s="72">
        <v>618</v>
      </c>
      <c r="AB829" s="73">
        <v>2.0590614886731391</v>
      </c>
      <c r="AC829" s="73">
        <v>654.5</v>
      </c>
      <c r="AD829" s="73">
        <v>742.41255785012038</v>
      </c>
    </row>
    <row r="830" spans="1:30">
      <c r="A830" s="2">
        <v>829</v>
      </c>
      <c r="B830" s="2" t="s">
        <v>498</v>
      </c>
      <c r="C830" s="2" t="s">
        <v>1576</v>
      </c>
      <c r="D830" s="2" t="s">
        <v>2059</v>
      </c>
      <c r="E830" s="2" t="s">
        <v>1365</v>
      </c>
      <c r="F830" s="35" t="s">
        <v>1577</v>
      </c>
      <c r="G830" s="74"/>
      <c r="H830" s="74"/>
      <c r="I830" s="74"/>
      <c r="J830" s="74"/>
      <c r="K830" s="75"/>
      <c r="L830" s="75"/>
      <c r="M830" s="86"/>
      <c r="O830" s="2">
        <v>3</v>
      </c>
      <c r="P830" s="2">
        <v>3</v>
      </c>
      <c r="Q830" s="2">
        <v>3</v>
      </c>
      <c r="R830" s="2">
        <v>9</v>
      </c>
      <c r="S830" s="76">
        <v>0</v>
      </c>
      <c r="T830" s="72">
        <v>2174.5</v>
      </c>
      <c r="U830" s="72">
        <v>766</v>
      </c>
      <c r="V830" s="73">
        <v>2.8387728459530028</v>
      </c>
      <c r="W830" s="73">
        <v>1408.5</v>
      </c>
      <c r="X830" s="73">
        <v>1259.3718628516144</v>
      </c>
      <c r="Y830" s="76">
        <v>0</v>
      </c>
      <c r="Z830" s="72">
        <v>2696</v>
      </c>
      <c r="AA830" s="72">
        <v>601</v>
      </c>
      <c r="AB830" s="73">
        <v>4.4858569051580695</v>
      </c>
      <c r="AC830" s="73">
        <v>2095</v>
      </c>
      <c r="AD830" s="73">
        <v>2376.4007772284217</v>
      </c>
    </row>
    <row r="831" spans="1:30">
      <c r="A831" s="2">
        <v>830</v>
      </c>
      <c r="C831" s="2" t="s">
        <v>1576</v>
      </c>
      <c r="D831" s="2" t="s">
        <v>2059</v>
      </c>
      <c r="E831" s="2" t="s">
        <v>1365</v>
      </c>
      <c r="F831" s="35" t="s">
        <v>1577</v>
      </c>
      <c r="G831" s="74">
        <v>1485.3613824368083</v>
      </c>
      <c r="H831" s="74">
        <v>15.214446952595939</v>
      </c>
      <c r="I831" s="74">
        <v>1741.1814763940943</v>
      </c>
      <c r="J831" s="74">
        <v>36.482084690553741</v>
      </c>
      <c r="K831" s="75">
        <v>1.172227511083936</v>
      </c>
      <c r="L831" s="75">
        <v>0.22925260155060806</v>
      </c>
      <c r="M831" s="86">
        <v>17.222751108393606</v>
      </c>
      <c r="N831" s="2" t="s">
        <v>715</v>
      </c>
      <c r="O831" s="2">
        <v>3</v>
      </c>
      <c r="P831" s="2">
        <v>3</v>
      </c>
      <c r="Q831" s="2">
        <v>3</v>
      </c>
      <c r="R831" s="2">
        <v>10</v>
      </c>
      <c r="S831" s="76">
        <v>0</v>
      </c>
      <c r="T831" s="72">
        <v>2691</v>
      </c>
      <c r="U831" s="72">
        <v>777</v>
      </c>
      <c r="V831" s="73">
        <v>3.4633204633204633</v>
      </c>
      <c r="W831" s="73">
        <v>1914</v>
      </c>
      <c r="X831" s="73">
        <v>1711.3509020220022</v>
      </c>
      <c r="Y831" s="76">
        <v>0</v>
      </c>
      <c r="Z831" s="72">
        <v>1573</v>
      </c>
      <c r="AA831" s="72">
        <v>598</v>
      </c>
      <c r="AB831" s="73">
        <v>2.6304347826086958</v>
      </c>
      <c r="AC831" s="73">
        <v>975</v>
      </c>
      <c r="AD831" s="73">
        <v>1105.9621755597668</v>
      </c>
    </row>
    <row r="832" spans="1:30">
      <c r="A832" s="2">
        <v>831</v>
      </c>
      <c r="B832" s="2" t="s">
        <v>499</v>
      </c>
      <c r="C832" s="2" t="s">
        <v>1576</v>
      </c>
      <c r="D832" s="2" t="s">
        <v>2059</v>
      </c>
      <c r="E832" s="2" t="s">
        <v>1365</v>
      </c>
      <c r="F832" s="35" t="s">
        <v>1577</v>
      </c>
      <c r="G832" s="74"/>
      <c r="H832" s="74"/>
      <c r="I832" s="74"/>
      <c r="J832" s="74"/>
      <c r="K832" s="75"/>
      <c r="L832" s="75"/>
      <c r="M832" s="86"/>
      <c r="O832" s="2">
        <v>3</v>
      </c>
      <c r="P832" s="2">
        <v>3</v>
      </c>
      <c r="Q832" s="2">
        <v>4</v>
      </c>
      <c r="R832" s="2">
        <v>1</v>
      </c>
      <c r="S832" s="76">
        <v>0</v>
      </c>
      <c r="T832" s="72">
        <v>1377</v>
      </c>
      <c r="U832" s="72">
        <v>773</v>
      </c>
      <c r="V832" s="73">
        <v>1.7813712807244502</v>
      </c>
      <c r="W832" s="73">
        <v>604</v>
      </c>
      <c r="X832" s="73">
        <v>540.05012791080946</v>
      </c>
      <c r="Y832" s="76">
        <v>0</v>
      </c>
      <c r="Z832" s="72">
        <v>2358</v>
      </c>
      <c r="AA832" s="72">
        <v>629</v>
      </c>
      <c r="AB832" s="73">
        <v>3.7488076311605725</v>
      </c>
      <c r="AC832" s="73">
        <v>1729</v>
      </c>
      <c r="AD832" s="73">
        <v>1961.2395913259863</v>
      </c>
    </row>
    <row r="833" spans="1:30">
      <c r="A833" s="2">
        <v>832</v>
      </c>
      <c r="C833" s="2" t="s">
        <v>1576</v>
      </c>
      <c r="D833" s="2" t="s">
        <v>2059</v>
      </c>
      <c r="E833" s="2" t="s">
        <v>1365</v>
      </c>
      <c r="F833" s="35" t="s">
        <v>1577</v>
      </c>
      <c r="G833" s="74">
        <v>461.81438918200843</v>
      </c>
      <c r="H833" s="74">
        <v>16.940948693126813</v>
      </c>
      <c r="I833" s="74">
        <v>1222.2299940160499</v>
      </c>
      <c r="J833" s="74">
        <v>60.464037122969842</v>
      </c>
      <c r="K833" s="75">
        <v>2.6465827454638915</v>
      </c>
      <c r="L833" s="75">
        <v>1.4041307605680042</v>
      </c>
      <c r="M833" s="86">
        <v>164.65827454638915</v>
      </c>
      <c r="N833" s="2" t="s">
        <v>715</v>
      </c>
      <c r="O833" s="2">
        <v>3</v>
      </c>
      <c r="P833" s="2">
        <v>3</v>
      </c>
      <c r="Q833" s="2">
        <v>4</v>
      </c>
      <c r="R833" s="2">
        <v>2</v>
      </c>
      <c r="S833" s="76">
        <v>0</v>
      </c>
      <c r="T833" s="72">
        <v>1227</v>
      </c>
      <c r="U833" s="72">
        <v>798</v>
      </c>
      <c r="V833" s="73">
        <v>1.5375939849624061</v>
      </c>
      <c r="W833" s="73">
        <v>429</v>
      </c>
      <c r="X833" s="73">
        <v>383.57865045320739</v>
      </c>
      <c r="Y833" s="76">
        <v>0</v>
      </c>
      <c r="Z833" s="72">
        <v>1027</v>
      </c>
      <c r="AA833" s="72">
        <v>601</v>
      </c>
      <c r="AB833" s="73">
        <v>1.7088186356073212</v>
      </c>
      <c r="AC833" s="73">
        <v>426</v>
      </c>
      <c r="AD833" s="73">
        <v>483.22039670611343</v>
      </c>
    </row>
    <row r="834" spans="1:30">
      <c r="A834" s="2">
        <v>833</v>
      </c>
      <c r="B834" s="2" t="s">
        <v>500</v>
      </c>
      <c r="C834" s="2" t="s">
        <v>1578</v>
      </c>
      <c r="D834" s="2" t="s">
        <v>2059</v>
      </c>
      <c r="E834" s="2" t="s">
        <v>1366</v>
      </c>
      <c r="F834" s="35" t="s">
        <v>1579</v>
      </c>
      <c r="G834" s="74"/>
      <c r="H834" s="74"/>
      <c r="I834" s="74"/>
      <c r="J834" s="74"/>
      <c r="K834" s="75"/>
      <c r="L834" s="75"/>
      <c r="M834" s="86"/>
      <c r="O834" s="2">
        <v>3</v>
      </c>
      <c r="P834" s="2">
        <v>3</v>
      </c>
      <c r="Q834" s="2">
        <v>4</v>
      </c>
      <c r="R834" s="2">
        <v>3</v>
      </c>
      <c r="S834" s="76">
        <v>1</v>
      </c>
      <c r="T834" s="72">
        <v>1739</v>
      </c>
      <c r="U834" s="72">
        <v>763</v>
      </c>
      <c r="V834" s="73">
        <v>2.2791612057667106</v>
      </c>
      <c r="W834" s="73">
        <v>976</v>
      </c>
      <c r="X834" s="73">
        <v>872.66378284925497</v>
      </c>
      <c r="Y834" s="76">
        <v>0</v>
      </c>
      <c r="Z834" s="72">
        <v>1143.5</v>
      </c>
      <c r="AA834" s="72">
        <v>609</v>
      </c>
      <c r="AB834" s="73">
        <v>1.8776683087027914</v>
      </c>
      <c r="AC834" s="73">
        <v>534.5</v>
      </c>
      <c r="AD834" s="73">
        <v>606.29413624276447</v>
      </c>
    </row>
    <row r="835" spans="1:30">
      <c r="A835" s="2">
        <v>834</v>
      </c>
      <c r="C835" s="2" t="s">
        <v>1578</v>
      </c>
      <c r="D835" s="2" t="s">
        <v>2059</v>
      </c>
      <c r="E835" s="2" t="s">
        <v>1366</v>
      </c>
      <c r="F835" s="35" t="s">
        <v>1579</v>
      </c>
      <c r="G835" s="74">
        <v>841.36948735773456</v>
      </c>
      <c r="H835" s="74">
        <v>3.7194473963868226</v>
      </c>
      <c r="I835" s="74">
        <v>608.56277660288697</v>
      </c>
      <c r="J835" s="74">
        <v>0.3727865796831159</v>
      </c>
      <c r="K835" s="75">
        <v>0.72330026908158773</v>
      </c>
      <c r="L835" s="75">
        <v>-0.46733340651541178</v>
      </c>
      <c r="M835" s="86">
        <v>-27.669973091841221</v>
      </c>
      <c r="N835" s="2" t="s">
        <v>715</v>
      </c>
      <c r="O835" s="2">
        <v>3</v>
      </c>
      <c r="P835" s="2">
        <v>3</v>
      </c>
      <c r="Q835" s="2">
        <v>4</v>
      </c>
      <c r="R835" s="2">
        <v>4</v>
      </c>
      <c r="S835" s="76">
        <v>0</v>
      </c>
      <c r="T835" s="72">
        <v>1634</v>
      </c>
      <c r="U835" s="72">
        <v>728</v>
      </c>
      <c r="V835" s="73">
        <v>2.2445054945054945</v>
      </c>
      <c r="W835" s="73">
        <v>906</v>
      </c>
      <c r="X835" s="73">
        <v>810.07519186621414</v>
      </c>
      <c r="Y835" s="76">
        <v>0</v>
      </c>
      <c r="Z835" s="72">
        <v>1149.5</v>
      </c>
      <c r="AA835" s="72">
        <v>611</v>
      </c>
      <c r="AB835" s="73">
        <v>1.8813420621931261</v>
      </c>
      <c r="AC835" s="73">
        <v>538.5</v>
      </c>
      <c r="AD835" s="73">
        <v>610.83141696300959</v>
      </c>
    </row>
    <row r="836" spans="1:30">
      <c r="A836" s="2">
        <v>835</v>
      </c>
      <c r="B836" s="2" t="s">
        <v>501</v>
      </c>
      <c r="C836" s="2" t="s">
        <v>1578</v>
      </c>
      <c r="D836" s="2" t="s">
        <v>2059</v>
      </c>
      <c r="E836" s="2" t="s">
        <v>1366</v>
      </c>
      <c r="F836" s="35" t="s">
        <v>1579</v>
      </c>
      <c r="G836" s="74"/>
      <c r="H836" s="74"/>
      <c r="I836" s="74"/>
      <c r="J836" s="74"/>
      <c r="K836" s="75"/>
      <c r="L836" s="75"/>
      <c r="M836" s="86"/>
      <c r="O836" s="2">
        <v>3</v>
      </c>
      <c r="P836" s="2">
        <v>3</v>
      </c>
      <c r="Q836" s="2">
        <v>4</v>
      </c>
      <c r="R836" s="2">
        <v>5</v>
      </c>
      <c r="S836" s="76">
        <v>0</v>
      </c>
      <c r="T836" s="72">
        <v>1892</v>
      </c>
      <c r="U836" s="72">
        <v>744</v>
      </c>
      <c r="V836" s="73">
        <v>2.543010752688172</v>
      </c>
      <c r="W836" s="73">
        <v>1148</v>
      </c>
      <c r="X836" s="73">
        <v>1026.4528921218696</v>
      </c>
      <c r="Y836" s="76">
        <v>0</v>
      </c>
      <c r="Z836" s="72">
        <v>1399</v>
      </c>
      <c r="AA836" s="72">
        <v>607</v>
      </c>
      <c r="AB836" s="73">
        <v>2.3047775947281712</v>
      </c>
      <c r="AC836" s="73">
        <v>792</v>
      </c>
      <c r="AD836" s="73">
        <v>898.38158260854902</v>
      </c>
    </row>
    <row r="837" spans="1:30">
      <c r="A837" s="2">
        <v>836</v>
      </c>
      <c r="C837" s="2" t="s">
        <v>1578</v>
      </c>
      <c r="D837" s="2" t="s">
        <v>2059</v>
      </c>
      <c r="E837" s="2" t="s">
        <v>1366</v>
      </c>
      <c r="F837" s="35" t="s">
        <v>1579</v>
      </c>
      <c r="G837" s="74">
        <v>719.76879630496956</v>
      </c>
      <c r="H837" s="74">
        <v>42.608695652173907</v>
      </c>
      <c r="I837" s="74">
        <v>685.6965488470554</v>
      </c>
      <c r="J837" s="74">
        <v>31.01736972704715</v>
      </c>
      <c r="K837" s="75">
        <v>0.95266223316038612</v>
      </c>
      <c r="L837" s="75">
        <v>-6.996329829625253E-2</v>
      </c>
      <c r="M837" s="86">
        <v>-4.7337766839613842</v>
      </c>
      <c r="N837" s="2" t="s">
        <v>715</v>
      </c>
      <c r="O837" s="2">
        <v>3</v>
      </c>
      <c r="P837" s="2">
        <v>3</v>
      </c>
      <c r="Q837" s="2">
        <v>4</v>
      </c>
      <c r="R837" s="2">
        <v>6</v>
      </c>
      <c r="S837" s="76">
        <v>0</v>
      </c>
      <c r="T837" s="72">
        <v>1233</v>
      </c>
      <c r="U837" s="72">
        <v>771</v>
      </c>
      <c r="V837" s="73">
        <v>1.5992217898832686</v>
      </c>
      <c r="W837" s="73">
        <v>462</v>
      </c>
      <c r="X837" s="73">
        <v>413.08470048806947</v>
      </c>
      <c r="Y837" s="76">
        <v>0</v>
      </c>
      <c r="Z837" s="72">
        <v>1031</v>
      </c>
      <c r="AA837" s="72">
        <v>614</v>
      </c>
      <c r="AB837" s="73">
        <v>1.6791530944625408</v>
      </c>
      <c r="AC837" s="73">
        <v>417</v>
      </c>
      <c r="AD837" s="73">
        <v>473.01151508556177</v>
      </c>
    </row>
    <row r="838" spans="1:30">
      <c r="A838" s="2">
        <v>837</v>
      </c>
      <c r="B838" s="2" t="s">
        <v>502</v>
      </c>
      <c r="C838" s="2" t="s">
        <v>1580</v>
      </c>
      <c r="D838" s="2" t="s">
        <v>2059</v>
      </c>
      <c r="E838" s="2" t="s">
        <v>1387</v>
      </c>
      <c r="F838" s="35" t="s">
        <v>1388</v>
      </c>
      <c r="G838" s="74"/>
      <c r="H838" s="74"/>
      <c r="I838" s="74"/>
      <c r="J838" s="74"/>
      <c r="K838" s="75"/>
      <c r="L838" s="75"/>
      <c r="M838" s="86"/>
      <c r="O838" s="2">
        <v>3</v>
      </c>
      <c r="P838" s="2">
        <v>3</v>
      </c>
      <c r="Q838" s="2">
        <v>4</v>
      </c>
      <c r="R838" s="2">
        <v>7</v>
      </c>
      <c r="S838" s="76">
        <v>0</v>
      </c>
      <c r="T838" s="72">
        <v>3931</v>
      </c>
      <c r="U838" s="72">
        <v>808</v>
      </c>
      <c r="V838" s="73">
        <v>4.8650990099009901</v>
      </c>
      <c r="W838" s="73">
        <v>3123</v>
      </c>
      <c r="X838" s="73">
        <v>2792.3452805719503</v>
      </c>
      <c r="Y838" s="76">
        <v>0</v>
      </c>
      <c r="Z838" s="72">
        <v>2919.5</v>
      </c>
      <c r="AA838" s="72">
        <v>604</v>
      </c>
      <c r="AB838" s="73">
        <v>4.8336092715231791</v>
      </c>
      <c r="AC838" s="73">
        <v>2315.5</v>
      </c>
      <c r="AD838" s="73">
        <v>2626.5183769319383</v>
      </c>
    </row>
    <row r="839" spans="1:30">
      <c r="A839" s="2">
        <v>838</v>
      </c>
      <c r="C839" s="2" t="s">
        <v>1580</v>
      </c>
      <c r="D839" s="2" t="s">
        <v>2059</v>
      </c>
      <c r="E839" s="2" t="s">
        <v>1387</v>
      </c>
      <c r="F839" s="35" t="s">
        <v>1388</v>
      </c>
      <c r="G839" s="74">
        <v>3002.464121729302</v>
      </c>
      <c r="H839" s="74">
        <v>6.9982132221560533</v>
      </c>
      <c r="I839" s="74">
        <v>2844.591431548723</v>
      </c>
      <c r="J839" s="74">
        <v>7.6662346725152002</v>
      </c>
      <c r="K839" s="75">
        <v>0.94741895863533232</v>
      </c>
      <c r="L839" s="75">
        <v>-7.7925553160677341E-2</v>
      </c>
      <c r="M839" s="86">
        <v>-5.2581041364667653</v>
      </c>
      <c r="N839" s="2" t="s">
        <v>715</v>
      </c>
      <c r="O839" s="2">
        <v>3</v>
      </c>
      <c r="P839" s="2">
        <v>3</v>
      </c>
      <c r="Q839" s="2">
        <v>4</v>
      </c>
      <c r="R839" s="2">
        <v>8</v>
      </c>
      <c r="S839" s="76">
        <v>0</v>
      </c>
      <c r="T839" s="72">
        <v>4340.5</v>
      </c>
      <c r="U839" s="72">
        <v>747.5</v>
      </c>
      <c r="V839" s="73">
        <v>5.8066889632107026</v>
      </c>
      <c r="W839" s="73">
        <v>3593</v>
      </c>
      <c r="X839" s="73">
        <v>3212.5829628866531</v>
      </c>
      <c r="Y839" s="76">
        <v>0</v>
      </c>
      <c r="Z839" s="72">
        <v>3301</v>
      </c>
      <c r="AA839" s="72">
        <v>601</v>
      </c>
      <c r="AB839" s="73">
        <v>5.4925124792013307</v>
      </c>
      <c r="AC839" s="73">
        <v>2700</v>
      </c>
      <c r="AD839" s="73">
        <v>3062.6644861655077</v>
      </c>
    </row>
    <row r="840" spans="1:30">
      <c r="A840" s="2">
        <v>839</v>
      </c>
      <c r="B840" s="2" t="s">
        <v>503</v>
      </c>
      <c r="C840" s="2" t="s">
        <v>1389</v>
      </c>
      <c r="D840" s="2" t="s">
        <v>1390</v>
      </c>
      <c r="E840" s="2" t="s">
        <v>1387</v>
      </c>
      <c r="F840" s="35" t="s">
        <v>1388</v>
      </c>
      <c r="G840" s="74"/>
      <c r="H840" s="74"/>
      <c r="I840" s="74"/>
      <c r="J840" s="74"/>
      <c r="K840" s="75"/>
      <c r="L840" s="75"/>
      <c r="M840" s="86"/>
      <c r="O840" s="2">
        <v>3</v>
      </c>
      <c r="P840" s="2">
        <v>3</v>
      </c>
      <c r="Q840" s="2">
        <v>4</v>
      </c>
      <c r="R840" s="2">
        <v>9</v>
      </c>
      <c r="S840" s="76">
        <v>0</v>
      </c>
      <c r="T840" s="72">
        <v>1435</v>
      </c>
      <c r="U840" s="72">
        <v>763</v>
      </c>
      <c r="V840" s="73">
        <v>1.8807339449541285</v>
      </c>
      <c r="W840" s="73">
        <v>672</v>
      </c>
      <c r="X840" s="73">
        <v>600.85047343719202</v>
      </c>
      <c r="Y840" s="76">
        <v>0</v>
      </c>
      <c r="Z840" s="72">
        <v>1742</v>
      </c>
      <c r="AA840" s="72">
        <v>612</v>
      </c>
      <c r="AB840" s="73">
        <v>2.84640522875817</v>
      </c>
      <c r="AC840" s="73">
        <v>1130</v>
      </c>
      <c r="AD840" s="73">
        <v>1281.7818034692682</v>
      </c>
    </row>
    <row r="841" spans="1:30">
      <c r="A841" s="2">
        <v>840</v>
      </c>
      <c r="C841" s="2" t="s">
        <v>1389</v>
      </c>
      <c r="D841" s="2" t="s">
        <v>1390</v>
      </c>
      <c r="E841" s="2" t="s">
        <v>1387</v>
      </c>
      <c r="F841" s="35" t="s">
        <v>1388</v>
      </c>
      <c r="G841" s="74">
        <v>596.60339047762852</v>
      </c>
      <c r="H841" s="74">
        <v>0.71187710753091293</v>
      </c>
      <c r="I841" s="74">
        <v>1483.1236354301486</v>
      </c>
      <c r="J841" s="74">
        <v>13.575525812619491</v>
      </c>
      <c r="K841" s="75">
        <v>2.4859457037996213</v>
      </c>
      <c r="L841" s="75">
        <v>1.3137947864489403</v>
      </c>
      <c r="M841" s="86">
        <v>148.59457037996216</v>
      </c>
      <c r="N841" s="2" t="s">
        <v>715</v>
      </c>
      <c r="O841" s="2">
        <v>3</v>
      </c>
      <c r="P841" s="2">
        <v>3</v>
      </c>
      <c r="Q841" s="2">
        <v>4</v>
      </c>
      <c r="R841" s="2">
        <v>10</v>
      </c>
      <c r="S841" s="76">
        <v>0</v>
      </c>
      <c r="T841" s="72">
        <v>1421.5</v>
      </c>
      <c r="U841" s="72">
        <v>759</v>
      </c>
      <c r="V841" s="73">
        <v>1.872859025032938</v>
      </c>
      <c r="W841" s="73">
        <v>662.5</v>
      </c>
      <c r="X841" s="73">
        <v>592.35630751806502</v>
      </c>
      <c r="Y841" s="76">
        <v>0</v>
      </c>
      <c r="Z841" s="72">
        <v>2106</v>
      </c>
      <c r="AA841" s="72">
        <v>621</v>
      </c>
      <c r="AB841" s="73">
        <v>3.3913043478260869</v>
      </c>
      <c r="AC841" s="73">
        <v>1485</v>
      </c>
      <c r="AD841" s="73">
        <v>1684.4654673910293</v>
      </c>
    </row>
    <row r="842" spans="1:30">
      <c r="A842" s="2">
        <v>841</v>
      </c>
      <c r="B842" s="2" t="s">
        <v>504</v>
      </c>
      <c r="C842" s="2" t="s">
        <v>1391</v>
      </c>
      <c r="D842" s="2" t="s">
        <v>1393</v>
      </c>
      <c r="E842" s="2" t="s">
        <v>1387</v>
      </c>
      <c r="F842" s="35" t="s">
        <v>1388</v>
      </c>
      <c r="G842" s="74"/>
      <c r="H842" s="74"/>
      <c r="I842" s="74"/>
      <c r="J842" s="74"/>
      <c r="K842" s="75"/>
      <c r="L842" s="75"/>
      <c r="M842" s="86"/>
      <c r="O842" s="2">
        <v>3</v>
      </c>
      <c r="P842" s="2">
        <v>3</v>
      </c>
      <c r="Q842" s="2">
        <v>5</v>
      </c>
      <c r="R842" s="2">
        <v>1</v>
      </c>
      <c r="S842" s="76">
        <v>0</v>
      </c>
      <c r="T842" s="72">
        <v>845</v>
      </c>
      <c r="U842" s="72">
        <v>729</v>
      </c>
      <c r="V842" s="73">
        <v>1.1591220850480111</v>
      </c>
      <c r="W842" s="73">
        <v>116</v>
      </c>
      <c r="X842" s="73">
        <v>103.71823648618195</v>
      </c>
      <c r="Y842" s="76">
        <v>0</v>
      </c>
      <c r="Z842" s="72">
        <v>810</v>
      </c>
      <c r="AA842" s="72">
        <v>610</v>
      </c>
      <c r="AB842" s="73">
        <v>1.3278688524590163</v>
      </c>
      <c r="AC842" s="73">
        <v>200</v>
      </c>
      <c r="AD842" s="73">
        <v>226.86403601225985</v>
      </c>
    </row>
    <row r="843" spans="1:30">
      <c r="A843" s="2">
        <v>842</v>
      </c>
      <c r="C843" s="2" t="s">
        <v>1391</v>
      </c>
      <c r="D843" s="2" t="s">
        <v>1393</v>
      </c>
      <c r="E843" s="2" t="s">
        <v>1387</v>
      </c>
      <c r="F843" s="35" t="s">
        <v>1388</v>
      </c>
      <c r="G843" s="74">
        <v>194.69522409367346</v>
      </c>
      <c r="H843" s="74">
        <v>46.727898966704942</v>
      </c>
      <c r="I843" s="74">
        <v>215.52083421164684</v>
      </c>
      <c r="J843" s="74">
        <v>5.2631578947368469</v>
      </c>
      <c r="K843" s="75">
        <v>1.1069651821965267</v>
      </c>
      <c r="L843" s="75">
        <v>0.14660984518868633</v>
      </c>
      <c r="M843" s="86">
        <v>10.696518219652674</v>
      </c>
      <c r="N843" s="2" t="s">
        <v>715</v>
      </c>
      <c r="O843" s="2">
        <v>3</v>
      </c>
      <c r="P843" s="2">
        <v>3</v>
      </c>
      <c r="Q843" s="2">
        <v>5</v>
      </c>
      <c r="R843" s="2">
        <v>2</v>
      </c>
      <c r="S843" s="76">
        <v>0</v>
      </c>
      <c r="T843" s="72">
        <v>1038.5</v>
      </c>
      <c r="U843" s="72">
        <v>719</v>
      </c>
      <c r="V843" s="73">
        <v>1.4443671766342141</v>
      </c>
      <c r="W843" s="73">
        <v>319.5</v>
      </c>
      <c r="X843" s="73">
        <v>285.67221170116494</v>
      </c>
      <c r="Y843" s="76">
        <v>0</v>
      </c>
      <c r="Z843" s="72">
        <v>789</v>
      </c>
      <c r="AA843" s="72">
        <v>609</v>
      </c>
      <c r="AB843" s="73">
        <v>1.2955665024630543</v>
      </c>
      <c r="AC843" s="73">
        <v>180</v>
      </c>
      <c r="AD843" s="73">
        <v>204.17763241103387</v>
      </c>
    </row>
    <row r="844" spans="1:30">
      <c r="A844" s="2">
        <v>843</v>
      </c>
      <c r="B844" s="2" t="s">
        <v>505</v>
      </c>
      <c r="C844" s="2" t="s">
        <v>1394</v>
      </c>
      <c r="D844" s="2" t="s">
        <v>2059</v>
      </c>
      <c r="E844" s="2" t="s">
        <v>1396</v>
      </c>
      <c r="F844" s="35" t="s">
        <v>1395</v>
      </c>
      <c r="G844" s="74"/>
      <c r="H844" s="74"/>
      <c r="I844" s="74"/>
      <c r="J844" s="74"/>
      <c r="K844" s="75"/>
      <c r="L844" s="75"/>
      <c r="M844" s="86"/>
      <c r="O844" s="2">
        <v>3</v>
      </c>
      <c r="P844" s="2">
        <v>3</v>
      </c>
      <c r="Q844" s="2">
        <v>5</v>
      </c>
      <c r="R844" s="2">
        <v>3</v>
      </c>
      <c r="S844" s="76">
        <v>0</v>
      </c>
      <c r="T844" s="72">
        <v>2005</v>
      </c>
      <c r="U844" s="72">
        <v>730</v>
      </c>
      <c r="V844" s="73">
        <v>2.7465753424657535</v>
      </c>
      <c r="W844" s="73">
        <v>1275</v>
      </c>
      <c r="X844" s="73">
        <v>1140.0064786196722</v>
      </c>
      <c r="Y844" s="76">
        <v>0</v>
      </c>
      <c r="Z844" s="72">
        <v>1712</v>
      </c>
      <c r="AA844" s="72">
        <v>599.5</v>
      </c>
      <c r="AB844" s="73">
        <v>2.8557130942452043</v>
      </c>
      <c r="AC844" s="73">
        <v>1112.5</v>
      </c>
      <c r="AD844" s="73">
        <v>1261.9312003181954</v>
      </c>
    </row>
    <row r="845" spans="1:30">
      <c r="A845" s="2">
        <v>844</v>
      </c>
      <c r="C845" s="2" t="s">
        <v>1394</v>
      </c>
      <c r="D845" s="2" t="s">
        <v>2059</v>
      </c>
      <c r="E845" s="2" t="s">
        <v>1396</v>
      </c>
      <c r="F845" s="35" t="s">
        <v>1395</v>
      </c>
      <c r="G845" s="74">
        <v>1040.5353250930539</v>
      </c>
      <c r="H845" s="74">
        <v>9.5596133190118007</v>
      </c>
      <c r="I845" s="74">
        <v>1091.4995932639852</v>
      </c>
      <c r="J845" s="74">
        <v>15.614445310470252</v>
      </c>
      <c r="K845" s="75">
        <v>1.0489788928274719</v>
      </c>
      <c r="L845" s="75">
        <v>6.8985648821285869E-2</v>
      </c>
      <c r="M845" s="86">
        <v>4.8978892827471876</v>
      </c>
      <c r="N845" s="2" t="s">
        <v>715</v>
      </c>
      <c r="O845" s="2">
        <v>3</v>
      </c>
      <c r="P845" s="2">
        <v>3</v>
      </c>
      <c r="Q845" s="2">
        <v>5</v>
      </c>
      <c r="R845" s="2">
        <v>4</v>
      </c>
      <c r="S845" s="76">
        <v>0</v>
      </c>
      <c r="T845" s="72">
        <v>1790.5</v>
      </c>
      <c r="U845" s="72">
        <v>738</v>
      </c>
      <c r="V845" s="73">
        <v>2.4261517615176151</v>
      </c>
      <c r="W845" s="73">
        <v>1052.5</v>
      </c>
      <c r="X845" s="73">
        <v>941.06417156643533</v>
      </c>
      <c r="Y845" s="76">
        <v>0</v>
      </c>
      <c r="Z845" s="72">
        <v>1408.5</v>
      </c>
      <c r="AA845" s="72">
        <v>596.5</v>
      </c>
      <c r="AB845" s="73">
        <v>2.36127409891031</v>
      </c>
      <c r="AC845" s="73">
        <v>812</v>
      </c>
      <c r="AD845" s="73">
        <v>921.06798620977497</v>
      </c>
    </row>
    <row r="846" spans="1:30">
      <c r="A846" s="2">
        <v>845</v>
      </c>
      <c r="B846" s="2" t="s">
        <v>506</v>
      </c>
      <c r="C846" s="2" t="s">
        <v>1397</v>
      </c>
      <c r="D846" s="2" t="s">
        <v>1593</v>
      </c>
      <c r="E846" s="2" t="s">
        <v>1871</v>
      </c>
      <c r="F846" s="35" t="s">
        <v>1395</v>
      </c>
      <c r="G846" s="74"/>
      <c r="H846" s="74"/>
      <c r="I846" s="74"/>
      <c r="J846" s="74"/>
      <c r="K846" s="75"/>
      <c r="L846" s="75"/>
      <c r="M846" s="86"/>
      <c r="O846" s="2">
        <v>3</v>
      </c>
      <c r="P846" s="2">
        <v>3</v>
      </c>
      <c r="Q846" s="2">
        <v>5</v>
      </c>
      <c r="R846" s="2">
        <v>5</v>
      </c>
      <c r="S846" s="76">
        <v>0</v>
      </c>
      <c r="T846" s="72">
        <v>2506.5</v>
      </c>
      <c r="U846" s="72">
        <v>748.5</v>
      </c>
      <c r="V846" s="73">
        <v>3.3486973947895793</v>
      </c>
      <c r="W846" s="73">
        <v>1758</v>
      </c>
      <c r="X846" s="73">
        <v>1571.8677564026541</v>
      </c>
      <c r="Y846" s="76">
        <v>0</v>
      </c>
      <c r="Z846" s="72">
        <v>2099</v>
      </c>
      <c r="AA846" s="72">
        <v>603</v>
      </c>
      <c r="AB846" s="73">
        <v>3.4809286898839136</v>
      </c>
      <c r="AC846" s="73">
        <v>1496</v>
      </c>
      <c r="AD846" s="73">
        <v>1696.9429893717036</v>
      </c>
    </row>
    <row r="847" spans="1:30">
      <c r="A847" s="2">
        <v>846</v>
      </c>
      <c r="C847" s="2" t="s">
        <v>1397</v>
      </c>
      <c r="D847" s="2" t="s">
        <v>1593</v>
      </c>
      <c r="E847" s="2" t="s">
        <v>1871</v>
      </c>
      <c r="F847" s="35" t="s">
        <v>1395</v>
      </c>
      <c r="G847" s="74">
        <v>2489.237675668367</v>
      </c>
      <c r="H847" s="74">
        <v>36.853448275862071</v>
      </c>
      <c r="I847" s="74">
        <v>1761.5992396351976</v>
      </c>
      <c r="J847" s="74">
        <v>3.6703155183515768</v>
      </c>
      <c r="K847" s="75">
        <v>0.70768623537011321</v>
      </c>
      <c r="L847" s="75">
        <v>-0.49881823600482417</v>
      </c>
      <c r="M847" s="86">
        <v>-29.231376462988678</v>
      </c>
      <c r="N847" s="2" t="s">
        <v>715</v>
      </c>
      <c r="O847" s="2">
        <v>3</v>
      </c>
      <c r="P847" s="2">
        <v>3</v>
      </c>
      <c r="Q847" s="2">
        <v>5</v>
      </c>
      <c r="R847" s="2">
        <v>6</v>
      </c>
      <c r="S847" s="76">
        <v>0</v>
      </c>
      <c r="T847" s="72">
        <v>4618</v>
      </c>
      <c r="U847" s="72">
        <v>808</v>
      </c>
      <c r="V847" s="73">
        <v>5.7153465346534658</v>
      </c>
      <c r="W847" s="73">
        <v>3810</v>
      </c>
      <c r="X847" s="73">
        <v>3406.6075949340798</v>
      </c>
      <c r="Y847" s="76">
        <v>0</v>
      </c>
      <c r="Z847" s="72">
        <v>2211</v>
      </c>
      <c r="AA847" s="72">
        <v>601</v>
      </c>
      <c r="AB847" s="73">
        <v>3.6788685524126454</v>
      </c>
      <c r="AC847" s="73">
        <v>1610</v>
      </c>
      <c r="AD847" s="73">
        <v>1826.2554898986916</v>
      </c>
    </row>
    <row r="848" spans="1:30">
      <c r="A848" s="2">
        <v>847</v>
      </c>
      <c r="B848" s="2" t="s">
        <v>507</v>
      </c>
      <c r="C848" s="2" t="s">
        <v>1594</v>
      </c>
      <c r="D848" s="2" t="s">
        <v>2059</v>
      </c>
      <c r="E848" s="2" t="s">
        <v>1595</v>
      </c>
      <c r="F848" s="35" t="s">
        <v>1395</v>
      </c>
      <c r="G848" s="74"/>
      <c r="H848" s="74"/>
      <c r="I848" s="74"/>
      <c r="J848" s="74"/>
      <c r="K848" s="75"/>
      <c r="L848" s="75"/>
      <c r="M848" s="86"/>
      <c r="O848" s="2">
        <v>3</v>
      </c>
      <c r="P848" s="2">
        <v>3</v>
      </c>
      <c r="Q848" s="2">
        <v>5</v>
      </c>
      <c r="R848" s="2">
        <v>7</v>
      </c>
      <c r="S848" s="76">
        <v>0</v>
      </c>
      <c r="T848" s="72">
        <v>1276.5</v>
      </c>
      <c r="U848" s="72">
        <v>775</v>
      </c>
      <c r="V848" s="73">
        <v>1.6470967741935485</v>
      </c>
      <c r="W848" s="73">
        <v>501.5</v>
      </c>
      <c r="X848" s="73">
        <v>448.40254825707109</v>
      </c>
      <c r="Y848" s="76">
        <v>0</v>
      </c>
      <c r="Z848" s="72">
        <v>934</v>
      </c>
      <c r="AA848" s="72">
        <v>606</v>
      </c>
      <c r="AB848" s="73">
        <v>1.5412541254125414</v>
      </c>
      <c r="AC848" s="73">
        <v>328</v>
      </c>
      <c r="AD848" s="73">
        <v>372.05701906010614</v>
      </c>
    </row>
    <row r="849" spans="1:30">
      <c r="A849" s="2">
        <v>848</v>
      </c>
      <c r="C849" s="2" t="s">
        <v>1594</v>
      </c>
      <c r="D849" s="2" t="s">
        <v>2059</v>
      </c>
      <c r="E849" s="2" t="s">
        <v>1595</v>
      </c>
      <c r="F849" s="35" t="s">
        <v>1395</v>
      </c>
      <c r="G849" s="74">
        <v>399.89639024521443</v>
      </c>
      <c r="H849" s="74">
        <v>12.129681386249306</v>
      </c>
      <c r="I849" s="74">
        <v>491.16063796654259</v>
      </c>
      <c r="J849" s="74">
        <v>24.249422632794463</v>
      </c>
      <c r="K849" s="75">
        <v>1.2282197337799559</v>
      </c>
      <c r="L849" s="75">
        <v>0.29656868813142018</v>
      </c>
      <c r="M849" s="86">
        <v>22.821973377995583</v>
      </c>
      <c r="N849" s="2" t="s">
        <v>715</v>
      </c>
      <c r="O849" s="2">
        <v>3</v>
      </c>
      <c r="P849" s="2">
        <v>3</v>
      </c>
      <c r="Q849" s="2">
        <v>5</v>
      </c>
      <c r="R849" s="2">
        <v>8</v>
      </c>
      <c r="S849" s="76">
        <v>0</v>
      </c>
      <c r="T849" s="72">
        <v>1210</v>
      </c>
      <c r="U849" s="72">
        <v>817</v>
      </c>
      <c r="V849" s="73">
        <v>1.4810281517747859</v>
      </c>
      <c r="W849" s="73">
        <v>393</v>
      </c>
      <c r="X849" s="73">
        <v>351.39023223335784</v>
      </c>
      <c r="Y849" s="76">
        <v>0</v>
      </c>
      <c r="Z849" s="72">
        <v>1145</v>
      </c>
      <c r="AA849" s="72">
        <v>607</v>
      </c>
      <c r="AB849" s="73">
        <v>1.886326194398682</v>
      </c>
      <c r="AC849" s="73">
        <v>538</v>
      </c>
      <c r="AD849" s="73">
        <v>610.26425687297899</v>
      </c>
    </row>
    <row r="850" spans="1:30">
      <c r="A850" s="2">
        <v>849</v>
      </c>
      <c r="B850" s="2" t="s">
        <v>508</v>
      </c>
      <c r="C850" s="2" t="s">
        <v>1594</v>
      </c>
      <c r="D850" s="2" t="s">
        <v>1596</v>
      </c>
      <c r="E850" s="2" t="s">
        <v>1595</v>
      </c>
      <c r="F850" s="35" t="s">
        <v>1395</v>
      </c>
      <c r="G850" s="74"/>
      <c r="H850" s="74"/>
      <c r="I850" s="74"/>
      <c r="J850" s="74"/>
      <c r="K850" s="75"/>
      <c r="L850" s="75"/>
      <c r="M850" s="86"/>
      <c r="O850" s="2">
        <v>3</v>
      </c>
      <c r="P850" s="2">
        <v>3</v>
      </c>
      <c r="Q850" s="2">
        <v>5</v>
      </c>
      <c r="R850" s="2">
        <v>9</v>
      </c>
      <c r="S850" s="76">
        <v>0</v>
      </c>
      <c r="T850" s="72">
        <v>1255</v>
      </c>
      <c r="U850" s="72">
        <v>780</v>
      </c>
      <c r="V850" s="73">
        <v>1.608974358974359</v>
      </c>
      <c r="W850" s="73">
        <v>475</v>
      </c>
      <c r="X850" s="73">
        <v>424.70829595634848</v>
      </c>
      <c r="Y850" s="76">
        <v>0</v>
      </c>
      <c r="Z850" s="72">
        <v>1335.5</v>
      </c>
      <c r="AA850" s="72">
        <v>601</v>
      </c>
      <c r="AB850" s="73">
        <v>2.2221297836938434</v>
      </c>
      <c r="AC850" s="73">
        <v>734.5</v>
      </c>
      <c r="AD850" s="73">
        <v>833.15817225502428</v>
      </c>
    </row>
    <row r="851" spans="1:30">
      <c r="A851" s="2">
        <v>850</v>
      </c>
      <c r="C851" s="2" t="s">
        <v>1594</v>
      </c>
      <c r="D851" s="2" t="s">
        <v>1596</v>
      </c>
      <c r="E851" s="2" t="s">
        <v>1595</v>
      </c>
      <c r="F851" s="35" t="s">
        <v>1395</v>
      </c>
      <c r="G851" s="74">
        <v>667.462616697714</v>
      </c>
      <c r="H851" s="74">
        <v>36.369725385130614</v>
      </c>
      <c r="I851" s="74">
        <v>980.90337570800853</v>
      </c>
      <c r="J851" s="74">
        <v>15.062156692685749</v>
      </c>
      <c r="K851" s="75">
        <v>1.46960047075153</v>
      </c>
      <c r="L851" s="75">
        <v>0.55542399369499007</v>
      </c>
      <c r="M851" s="86">
        <v>46.960047075153</v>
      </c>
      <c r="N851" s="2" t="s">
        <v>715</v>
      </c>
      <c r="O851" s="2">
        <v>3</v>
      </c>
      <c r="P851" s="2">
        <v>3</v>
      </c>
      <c r="Q851" s="2">
        <v>5</v>
      </c>
      <c r="R851" s="2">
        <v>10</v>
      </c>
      <c r="S851" s="76">
        <v>0</v>
      </c>
      <c r="T851" s="72">
        <v>1793</v>
      </c>
      <c r="U851" s="72">
        <v>775</v>
      </c>
      <c r="V851" s="73">
        <v>2.3135483870967741</v>
      </c>
      <c r="W851" s="73">
        <v>1018</v>
      </c>
      <c r="X851" s="73">
        <v>910.21693743907952</v>
      </c>
      <c r="Y851" s="76">
        <v>0</v>
      </c>
      <c r="Z851" s="72">
        <v>1602</v>
      </c>
      <c r="AA851" s="72">
        <v>607</v>
      </c>
      <c r="AB851" s="73">
        <v>2.6392092257001649</v>
      </c>
      <c r="AC851" s="73">
        <v>995</v>
      </c>
      <c r="AD851" s="73">
        <v>1128.6485791609928</v>
      </c>
    </row>
    <row r="852" spans="1:30">
      <c r="A852" s="2">
        <v>851</v>
      </c>
      <c r="B852" s="2" t="s">
        <v>509</v>
      </c>
      <c r="C852" s="2" t="s">
        <v>1597</v>
      </c>
      <c r="D852" s="2" t="s">
        <v>2059</v>
      </c>
      <c r="E852" s="2" t="s">
        <v>1598</v>
      </c>
      <c r="F852" s="35" t="s">
        <v>1599</v>
      </c>
      <c r="G852" s="74"/>
      <c r="H852" s="74"/>
      <c r="I852" s="74"/>
      <c r="J852" s="74"/>
      <c r="K852" s="75"/>
      <c r="L852" s="75"/>
      <c r="M852" s="86"/>
      <c r="O852" s="2">
        <v>3</v>
      </c>
      <c r="P852" s="2">
        <v>3</v>
      </c>
      <c r="Q852" s="2">
        <v>6</v>
      </c>
      <c r="R852" s="2">
        <v>1</v>
      </c>
      <c r="S852" s="76">
        <v>0</v>
      </c>
      <c r="T852" s="72">
        <v>1723</v>
      </c>
      <c r="U852" s="72">
        <v>726</v>
      </c>
      <c r="V852" s="73">
        <v>2.3732782369146004</v>
      </c>
      <c r="W852" s="73">
        <v>997</v>
      </c>
      <c r="X852" s="73">
        <v>891.44036014416724</v>
      </c>
      <c r="Y852" s="76">
        <v>0</v>
      </c>
      <c r="Z852" s="72">
        <v>1924</v>
      </c>
      <c r="AA852" s="72">
        <v>669</v>
      </c>
      <c r="AB852" s="73">
        <v>2.87593423019432</v>
      </c>
      <c r="AC852" s="73">
        <v>1255</v>
      </c>
      <c r="AD852" s="73">
        <v>1423.5718259769305</v>
      </c>
    </row>
    <row r="853" spans="1:30">
      <c r="A853" s="2">
        <v>852</v>
      </c>
      <c r="C853" s="2" t="s">
        <v>1597</v>
      </c>
      <c r="D853" s="2" t="s">
        <v>2059</v>
      </c>
      <c r="E853" s="2" t="s">
        <v>1598</v>
      </c>
      <c r="F853" s="35" t="s">
        <v>1599</v>
      </c>
      <c r="G853" s="74">
        <v>924.52290109234605</v>
      </c>
      <c r="H853" s="74">
        <v>3.5783365570599699</v>
      </c>
      <c r="I853" s="74">
        <v>1414.4972645364401</v>
      </c>
      <c r="J853" s="74">
        <v>0.64153969526865018</v>
      </c>
      <c r="K853" s="75">
        <v>1.5299753666082014</v>
      </c>
      <c r="L853" s="75">
        <v>0.61350842497133862</v>
      </c>
      <c r="M853" s="86">
        <v>52.997536660820145</v>
      </c>
      <c r="N853" s="2" t="s">
        <v>715</v>
      </c>
      <c r="O853" s="2">
        <v>3</v>
      </c>
      <c r="P853" s="2">
        <v>3</v>
      </c>
      <c r="Q853" s="2">
        <v>6</v>
      </c>
      <c r="R853" s="2">
        <v>2</v>
      </c>
      <c r="S853" s="76">
        <v>0</v>
      </c>
      <c r="T853" s="72">
        <v>1835</v>
      </c>
      <c r="U853" s="72">
        <v>764</v>
      </c>
      <c r="V853" s="73">
        <v>2.4018324607329844</v>
      </c>
      <c r="W853" s="73">
        <v>1071</v>
      </c>
      <c r="X853" s="73">
        <v>957.60544204052474</v>
      </c>
      <c r="Y853" s="76">
        <v>0</v>
      </c>
      <c r="Z853" s="72">
        <v>1911</v>
      </c>
      <c r="AA853" s="72">
        <v>672</v>
      </c>
      <c r="AB853" s="73">
        <v>2.84375</v>
      </c>
      <c r="AC853" s="73">
        <v>1239</v>
      </c>
      <c r="AD853" s="73">
        <v>1405.4227030959498</v>
      </c>
    </row>
    <row r="854" spans="1:30">
      <c r="A854" s="2">
        <v>853</v>
      </c>
      <c r="B854" s="2" t="s">
        <v>510</v>
      </c>
      <c r="C854" s="2" t="s">
        <v>1597</v>
      </c>
      <c r="D854" s="2" t="s">
        <v>1600</v>
      </c>
      <c r="E854" s="2" t="s">
        <v>1598</v>
      </c>
      <c r="F854" s="35" t="s">
        <v>1599</v>
      </c>
      <c r="G854" s="74"/>
      <c r="H854" s="74"/>
      <c r="I854" s="74"/>
      <c r="J854" s="74"/>
      <c r="K854" s="75"/>
      <c r="L854" s="75"/>
      <c r="M854" s="86"/>
      <c r="O854" s="2">
        <v>3</v>
      </c>
      <c r="P854" s="2">
        <v>3</v>
      </c>
      <c r="Q854" s="2">
        <v>6</v>
      </c>
      <c r="R854" s="2">
        <v>3</v>
      </c>
      <c r="S854" s="76">
        <v>0</v>
      </c>
      <c r="T854" s="72">
        <v>1543</v>
      </c>
      <c r="U854" s="72">
        <v>773</v>
      </c>
      <c r="V854" s="73">
        <v>1.9961190168175937</v>
      </c>
      <c r="W854" s="73">
        <v>770</v>
      </c>
      <c r="X854" s="73">
        <v>688.47450081344914</v>
      </c>
      <c r="Y854" s="76">
        <v>0</v>
      </c>
      <c r="Z854" s="72">
        <v>1328.5</v>
      </c>
      <c r="AA854" s="72">
        <v>652</v>
      </c>
      <c r="AB854" s="73">
        <v>2.0375766871165646</v>
      </c>
      <c r="AC854" s="73">
        <v>676.5</v>
      </c>
      <c r="AD854" s="73">
        <v>767.36760181146894</v>
      </c>
    </row>
    <row r="855" spans="1:30">
      <c r="A855" s="2">
        <v>854</v>
      </c>
      <c r="C855" s="2" t="s">
        <v>1597</v>
      </c>
      <c r="D855" s="2" t="s">
        <v>1600</v>
      </c>
      <c r="E855" s="2" t="s">
        <v>1598</v>
      </c>
      <c r="F855" s="35" t="s">
        <v>1599</v>
      </c>
      <c r="G855" s="74">
        <v>729.38061563450799</v>
      </c>
      <c r="H855" s="74">
        <v>5.6083358872203526</v>
      </c>
      <c r="I855" s="74">
        <v>728.23355559935408</v>
      </c>
      <c r="J855" s="74">
        <v>5.3738317757009408</v>
      </c>
      <c r="K855" s="75">
        <v>0.99842735053473275</v>
      </c>
      <c r="L855" s="75">
        <v>-2.2706395129578187E-3</v>
      </c>
      <c r="M855" s="86">
        <v>-0.1572649465267259</v>
      </c>
      <c r="N855" s="2" t="s">
        <v>715</v>
      </c>
      <c r="O855" s="2">
        <v>3</v>
      </c>
      <c r="P855" s="2">
        <v>3</v>
      </c>
      <c r="Q855" s="2">
        <v>6</v>
      </c>
      <c r="R855" s="2">
        <v>4</v>
      </c>
      <c r="S855" s="76">
        <v>0</v>
      </c>
      <c r="T855" s="72">
        <v>1612.5</v>
      </c>
      <c r="U855" s="72">
        <v>751</v>
      </c>
      <c r="V855" s="73">
        <v>2.1471371504660453</v>
      </c>
      <c r="W855" s="73">
        <v>861.5</v>
      </c>
      <c r="X855" s="73">
        <v>770.28673045556684</v>
      </c>
      <c r="Y855" s="76">
        <v>0</v>
      </c>
      <c r="Z855" s="72">
        <v>1240</v>
      </c>
      <c r="AA855" s="72">
        <v>632.5</v>
      </c>
      <c r="AB855" s="73">
        <v>1.9604743083003953</v>
      </c>
      <c r="AC855" s="73">
        <v>607.5</v>
      </c>
      <c r="AD855" s="73">
        <v>689.09950938723932</v>
      </c>
    </row>
    <row r="856" spans="1:30">
      <c r="A856" s="2">
        <v>855</v>
      </c>
      <c r="B856" s="2" t="s">
        <v>511</v>
      </c>
      <c r="C856" s="2" t="s">
        <v>1597</v>
      </c>
      <c r="D856" s="2" t="s">
        <v>1601</v>
      </c>
      <c r="E856" s="2" t="s">
        <v>1598</v>
      </c>
      <c r="F856" s="35" t="s">
        <v>1599</v>
      </c>
      <c r="G856" s="74"/>
      <c r="H856" s="74"/>
      <c r="I856" s="74"/>
      <c r="J856" s="74"/>
      <c r="K856" s="75"/>
      <c r="L856" s="75"/>
      <c r="M856" s="86"/>
      <c r="O856" s="2">
        <v>3</v>
      </c>
      <c r="P856" s="2">
        <v>3</v>
      </c>
      <c r="Q856" s="2">
        <v>6</v>
      </c>
      <c r="R856" s="2">
        <v>5</v>
      </c>
      <c r="S856" s="76">
        <v>0</v>
      </c>
      <c r="T856" s="72">
        <v>4573</v>
      </c>
      <c r="U856" s="72">
        <v>773.5</v>
      </c>
      <c r="V856" s="73">
        <v>5.9120879120879124</v>
      </c>
      <c r="W856" s="73">
        <v>3799.5</v>
      </c>
      <c r="X856" s="73">
        <v>3397.2193062866236</v>
      </c>
      <c r="Y856" s="76">
        <v>0</v>
      </c>
      <c r="Z856" s="72">
        <v>3491.5</v>
      </c>
      <c r="AA856" s="72">
        <v>609</v>
      </c>
      <c r="AB856" s="73">
        <v>5.7331691297208538</v>
      </c>
      <c r="AC856" s="73">
        <v>2882.5</v>
      </c>
      <c r="AD856" s="73">
        <v>3269.6779190266948</v>
      </c>
    </row>
    <row r="857" spans="1:30">
      <c r="A857" s="2">
        <v>856</v>
      </c>
      <c r="C857" s="2" t="s">
        <v>1597</v>
      </c>
      <c r="D857" s="2" t="s">
        <v>1601</v>
      </c>
      <c r="E857" s="2" t="s">
        <v>1598</v>
      </c>
      <c r="F857" s="35" t="s">
        <v>1599</v>
      </c>
      <c r="G857" s="74">
        <v>2975.640439879427</v>
      </c>
      <c r="H857" s="74">
        <v>14.16766826923077</v>
      </c>
      <c r="I857" s="74">
        <v>3322.7073874445605</v>
      </c>
      <c r="J857" s="74">
        <v>1.5959716651019875</v>
      </c>
      <c r="K857" s="75">
        <v>1.1166360501469716</v>
      </c>
      <c r="L857" s="75">
        <v>0.15915903881342994</v>
      </c>
      <c r="M857" s="86">
        <v>11.663605014697158</v>
      </c>
      <c r="N857" s="2" t="s">
        <v>715</v>
      </c>
      <c r="O857" s="2">
        <v>3</v>
      </c>
      <c r="P857" s="2">
        <v>3</v>
      </c>
      <c r="Q857" s="2">
        <v>6</v>
      </c>
      <c r="R857" s="2">
        <v>6</v>
      </c>
      <c r="S857" s="76">
        <v>0</v>
      </c>
      <c r="T857" s="72">
        <v>3639.5</v>
      </c>
      <c r="U857" s="72">
        <v>783</v>
      </c>
      <c r="V857" s="73">
        <v>4.6481481481481479</v>
      </c>
      <c r="W857" s="73">
        <v>2856.5</v>
      </c>
      <c r="X857" s="73">
        <v>2554.0615734722305</v>
      </c>
      <c r="Y857" s="76">
        <v>0</v>
      </c>
      <c r="Z857" s="72">
        <v>3581</v>
      </c>
      <c r="AA857" s="72">
        <v>605</v>
      </c>
      <c r="AB857" s="73">
        <v>5.9190082644628097</v>
      </c>
      <c r="AC857" s="73">
        <v>2976</v>
      </c>
      <c r="AD857" s="73">
        <v>3375.7368558624266</v>
      </c>
    </row>
    <row r="858" spans="1:30">
      <c r="A858" s="2">
        <v>857</v>
      </c>
      <c r="B858" s="2" t="s">
        <v>512</v>
      </c>
      <c r="C858" s="2" t="s">
        <v>1597</v>
      </c>
      <c r="D858" s="2" t="s">
        <v>1602</v>
      </c>
      <c r="E858" s="2" t="s">
        <v>1598</v>
      </c>
      <c r="F858" s="35" t="s">
        <v>1599</v>
      </c>
      <c r="G858" s="74"/>
      <c r="H858" s="74"/>
      <c r="I858" s="74"/>
      <c r="J858" s="74"/>
      <c r="K858" s="75"/>
      <c r="L858" s="75"/>
      <c r="M858" s="86"/>
      <c r="O858" s="2">
        <v>3</v>
      </c>
      <c r="P858" s="2">
        <v>3</v>
      </c>
      <c r="Q858" s="2">
        <v>6</v>
      </c>
      <c r="R858" s="2">
        <v>7</v>
      </c>
      <c r="S858" s="76">
        <v>0</v>
      </c>
      <c r="T858" s="72">
        <v>1266.5</v>
      </c>
      <c r="U858" s="72">
        <v>722</v>
      </c>
      <c r="V858" s="73">
        <v>1.7541551246537397</v>
      </c>
      <c r="W858" s="73">
        <v>544.5</v>
      </c>
      <c r="X858" s="73">
        <v>486.84982557522477</v>
      </c>
      <c r="Y858" s="76">
        <v>0</v>
      </c>
      <c r="Z858" s="72">
        <v>1141</v>
      </c>
      <c r="AA858" s="72">
        <v>623</v>
      </c>
      <c r="AB858" s="73">
        <v>1.8314606741573034</v>
      </c>
      <c r="AC858" s="73">
        <v>518</v>
      </c>
      <c r="AD858" s="73">
        <v>587.57785327175304</v>
      </c>
    </row>
    <row r="859" spans="1:30">
      <c r="A859" s="2">
        <v>858</v>
      </c>
      <c r="C859" s="2" t="s">
        <v>1597</v>
      </c>
      <c r="D859" s="2" t="s">
        <v>1602</v>
      </c>
      <c r="E859" s="2" t="s">
        <v>1598</v>
      </c>
      <c r="F859" s="35" t="s">
        <v>1599</v>
      </c>
      <c r="G859" s="74">
        <v>483.49686534399041</v>
      </c>
      <c r="H859" s="74">
        <v>0.69348127600555454</v>
      </c>
      <c r="I859" s="74">
        <v>646.27892258992529</v>
      </c>
      <c r="J859" s="74">
        <v>9.0829311101360251</v>
      </c>
      <c r="K859" s="75">
        <v>1.3366765514190488</v>
      </c>
      <c r="L859" s="75">
        <v>0.41865040475992199</v>
      </c>
      <c r="M859" s="86">
        <v>33.667655141904874</v>
      </c>
      <c r="N859" s="2" t="s">
        <v>715</v>
      </c>
      <c r="O859" s="2">
        <v>3</v>
      </c>
      <c r="P859" s="2">
        <v>3</v>
      </c>
      <c r="Q859" s="2">
        <v>6</v>
      </c>
      <c r="R859" s="2">
        <v>8</v>
      </c>
      <c r="S859" s="76">
        <v>0</v>
      </c>
      <c r="T859" s="72">
        <v>1310</v>
      </c>
      <c r="U859" s="72">
        <v>773</v>
      </c>
      <c r="V859" s="73">
        <v>1.6946959896507114</v>
      </c>
      <c r="W859" s="73">
        <v>537</v>
      </c>
      <c r="X859" s="73">
        <v>480.1439051127561</v>
      </c>
      <c r="Y859" s="76">
        <v>0</v>
      </c>
      <c r="Z859" s="72">
        <v>1242.5</v>
      </c>
      <c r="AA859" s="72">
        <v>621</v>
      </c>
      <c r="AB859" s="73">
        <v>2.000805152979066</v>
      </c>
      <c r="AC859" s="73">
        <v>621.5</v>
      </c>
      <c r="AD859" s="73">
        <v>704.97999190809742</v>
      </c>
    </row>
    <row r="860" spans="1:30">
      <c r="A860" s="2">
        <v>859</v>
      </c>
      <c r="B860" s="2" t="s">
        <v>513</v>
      </c>
      <c r="C860" s="2" t="s">
        <v>1597</v>
      </c>
      <c r="D860" s="2" t="s">
        <v>1603</v>
      </c>
      <c r="E860" s="2" t="s">
        <v>1598</v>
      </c>
      <c r="F860" s="35" t="s">
        <v>1599</v>
      </c>
      <c r="G860" s="74"/>
      <c r="H860" s="74"/>
      <c r="I860" s="74"/>
      <c r="J860" s="74"/>
      <c r="K860" s="75"/>
      <c r="L860" s="75"/>
      <c r="M860" s="86"/>
      <c r="O860" s="2">
        <v>3</v>
      </c>
      <c r="P860" s="2">
        <v>3</v>
      </c>
      <c r="Q860" s="2">
        <v>6</v>
      </c>
      <c r="R860" s="2">
        <v>9</v>
      </c>
      <c r="S860" s="76">
        <v>0</v>
      </c>
      <c r="T860" s="72">
        <v>1665</v>
      </c>
      <c r="U860" s="72">
        <v>756</v>
      </c>
      <c r="V860" s="73">
        <v>2.2023809523809526</v>
      </c>
      <c r="W860" s="73">
        <v>909</v>
      </c>
      <c r="X860" s="73">
        <v>812.75756005120161</v>
      </c>
      <c r="Y860" s="76">
        <v>0</v>
      </c>
      <c r="Z860" s="72">
        <v>1776</v>
      </c>
      <c r="AA860" s="72">
        <v>622.5</v>
      </c>
      <c r="AB860" s="73">
        <v>2.8530120481927712</v>
      </c>
      <c r="AC860" s="73">
        <v>1153.5</v>
      </c>
      <c r="AD860" s="73">
        <v>1308.4383277007087</v>
      </c>
    </row>
    <row r="861" spans="1:30">
      <c r="A861" s="2">
        <v>860</v>
      </c>
      <c r="C861" s="2" t="s">
        <v>1597</v>
      </c>
      <c r="D861" s="2" t="s">
        <v>1603</v>
      </c>
      <c r="E861" s="2" t="s">
        <v>1598</v>
      </c>
      <c r="F861" s="35" t="s">
        <v>1599</v>
      </c>
      <c r="G861" s="74">
        <v>801.13396458292254</v>
      </c>
      <c r="H861" s="74">
        <v>1.4508928571428639</v>
      </c>
      <c r="I861" s="74">
        <v>1373.3781580092182</v>
      </c>
      <c r="J861" s="74">
        <v>4.728474086310146</v>
      </c>
      <c r="K861" s="75">
        <v>1.7142927634134337</v>
      </c>
      <c r="L861" s="75">
        <v>0.77761351100062392</v>
      </c>
      <c r="M861" s="86">
        <v>71.429276341343368</v>
      </c>
      <c r="N861" s="2" t="s">
        <v>715</v>
      </c>
      <c r="O861" s="2">
        <v>3</v>
      </c>
      <c r="P861" s="2">
        <v>3</v>
      </c>
      <c r="Q861" s="2">
        <v>6</v>
      </c>
      <c r="R861" s="2">
        <v>10</v>
      </c>
      <c r="S861" s="76">
        <v>0</v>
      </c>
      <c r="T861" s="72">
        <v>1644</v>
      </c>
      <c r="U861" s="72">
        <v>761</v>
      </c>
      <c r="V861" s="73">
        <v>2.1603153745072272</v>
      </c>
      <c r="W861" s="73">
        <v>883</v>
      </c>
      <c r="X861" s="73">
        <v>789.51036911464359</v>
      </c>
      <c r="Y861" s="76">
        <v>0</v>
      </c>
      <c r="Z861" s="72">
        <v>1908</v>
      </c>
      <c r="AA861" s="72">
        <v>640</v>
      </c>
      <c r="AB861" s="73">
        <v>2.9812500000000002</v>
      </c>
      <c r="AC861" s="73">
        <v>1268</v>
      </c>
      <c r="AD861" s="73">
        <v>1438.3179883177274</v>
      </c>
    </row>
    <row r="862" spans="1:30">
      <c r="A862" s="2">
        <v>861</v>
      </c>
      <c r="B862" s="2" t="s">
        <v>514</v>
      </c>
      <c r="C862" s="2" t="s">
        <v>1597</v>
      </c>
      <c r="D862" s="2" t="s">
        <v>1603</v>
      </c>
      <c r="E862" s="2" t="s">
        <v>1598</v>
      </c>
      <c r="F862" s="35" t="s">
        <v>1599</v>
      </c>
      <c r="G862" s="74"/>
      <c r="H862" s="74"/>
      <c r="I862" s="74"/>
      <c r="J862" s="74"/>
      <c r="K862" s="75"/>
      <c r="L862" s="75"/>
      <c r="M862" s="86"/>
      <c r="O862" s="2">
        <v>3</v>
      </c>
      <c r="P862" s="2">
        <v>3</v>
      </c>
      <c r="Q862" s="2">
        <v>7</v>
      </c>
      <c r="R862" s="2">
        <v>1</v>
      </c>
      <c r="S862" s="76">
        <v>0</v>
      </c>
      <c r="T862" s="72">
        <v>2358.5</v>
      </c>
      <c r="U862" s="72">
        <v>759</v>
      </c>
      <c r="V862" s="73">
        <v>3.1073781291172597</v>
      </c>
      <c r="W862" s="73">
        <v>1599.5</v>
      </c>
      <c r="X862" s="73">
        <v>1430.1493039624829</v>
      </c>
      <c r="Y862" s="76">
        <v>0</v>
      </c>
      <c r="Z862" s="72">
        <v>3241</v>
      </c>
      <c r="AA862" s="72">
        <v>666</v>
      </c>
      <c r="AB862" s="73">
        <v>4.8663663663663668</v>
      </c>
      <c r="AC862" s="73">
        <v>2575</v>
      </c>
      <c r="AD862" s="73">
        <v>2920.8744636578454</v>
      </c>
    </row>
    <row r="863" spans="1:30">
      <c r="A863" s="2">
        <v>862</v>
      </c>
      <c r="C863" s="2" t="s">
        <v>1597</v>
      </c>
      <c r="D863" s="2" t="s">
        <v>1603</v>
      </c>
      <c r="E863" s="2" t="s">
        <v>1598</v>
      </c>
      <c r="F863" s="35" t="s">
        <v>1599</v>
      </c>
      <c r="G863" s="74">
        <v>1065.3472308041878</v>
      </c>
      <c r="H863" s="74">
        <v>34.242551405791019</v>
      </c>
      <c r="I863" s="74">
        <v>3074.8584281011667</v>
      </c>
      <c r="J863" s="74">
        <v>5.0078391589043623</v>
      </c>
      <c r="K863" s="75">
        <v>2.8862499842235283</v>
      </c>
      <c r="L863" s="75">
        <v>1.5291962601135047</v>
      </c>
      <c r="M863" s="86">
        <v>188.62499842235286</v>
      </c>
      <c r="N863" s="2" t="s">
        <v>715</v>
      </c>
      <c r="O863" s="2">
        <v>3</v>
      </c>
      <c r="P863" s="2">
        <v>3</v>
      </c>
      <c r="Q863" s="2">
        <v>7</v>
      </c>
      <c r="R863" s="2">
        <v>2</v>
      </c>
      <c r="S863" s="76">
        <v>0</v>
      </c>
      <c r="T863" s="72">
        <v>1542.5</v>
      </c>
      <c r="U863" s="72">
        <v>759</v>
      </c>
      <c r="V863" s="73">
        <v>2.0322793148880107</v>
      </c>
      <c r="W863" s="73">
        <v>783.5</v>
      </c>
      <c r="X863" s="73">
        <v>700.54515764589269</v>
      </c>
      <c r="Y863" s="76">
        <v>0</v>
      </c>
      <c r="Z863" s="72">
        <v>3532</v>
      </c>
      <c r="AA863" s="72">
        <v>685.5</v>
      </c>
      <c r="AB863" s="73">
        <v>5.1524434719183079</v>
      </c>
      <c r="AC863" s="73">
        <v>2846.5</v>
      </c>
      <c r="AD863" s="73">
        <v>3228.8423925444881</v>
      </c>
    </row>
    <row r="864" spans="1:30">
      <c r="A864" s="2">
        <v>863</v>
      </c>
      <c r="B864" s="2" t="s">
        <v>141</v>
      </c>
      <c r="C864" s="2" t="s">
        <v>1604</v>
      </c>
      <c r="D864" s="2" t="s">
        <v>2059</v>
      </c>
      <c r="E864" s="2" t="s">
        <v>1605</v>
      </c>
      <c r="F864" s="35" t="s">
        <v>1606</v>
      </c>
      <c r="G864" s="74"/>
      <c r="H864" s="74"/>
      <c r="I864" s="74"/>
      <c r="J864" s="74"/>
      <c r="K864" s="75"/>
      <c r="L864" s="75"/>
      <c r="M864" s="86"/>
      <c r="O864" s="2">
        <v>3</v>
      </c>
      <c r="P864" s="2">
        <v>3</v>
      </c>
      <c r="Q864" s="2">
        <v>7</v>
      </c>
      <c r="R864" s="2">
        <v>3</v>
      </c>
      <c r="S864" s="76">
        <v>0</v>
      </c>
      <c r="T864" s="72">
        <v>1979</v>
      </c>
      <c r="U864" s="72">
        <v>741.5</v>
      </c>
      <c r="V864" s="73">
        <v>2.6689143627781524</v>
      </c>
      <c r="W864" s="73">
        <v>1237.5</v>
      </c>
      <c r="X864" s="73">
        <v>1106.4768763073289</v>
      </c>
      <c r="Y864" s="76">
        <v>0</v>
      </c>
      <c r="Z864" s="72">
        <v>1725</v>
      </c>
      <c r="AA864" s="72">
        <v>679</v>
      </c>
      <c r="AB864" s="73">
        <v>2.5405007363770249</v>
      </c>
      <c r="AC864" s="73">
        <v>1046</v>
      </c>
      <c r="AD864" s="73">
        <v>1186.4989083441189</v>
      </c>
    </row>
    <row r="865" spans="1:30">
      <c r="A865" s="2">
        <v>864</v>
      </c>
      <c r="C865" s="2" t="s">
        <v>1604</v>
      </c>
      <c r="D865" s="2" t="s">
        <v>2059</v>
      </c>
      <c r="E865" s="2" t="s">
        <v>1605</v>
      </c>
      <c r="F865" s="35" t="s">
        <v>1606</v>
      </c>
      <c r="G865" s="74">
        <v>1510.8438801941893</v>
      </c>
      <c r="H865" s="74">
        <v>26.764314247669784</v>
      </c>
      <c r="I865" s="74">
        <v>1924.9413455640247</v>
      </c>
      <c r="J865" s="74">
        <v>38.361814967589865</v>
      </c>
      <c r="K865" s="75">
        <v>1.2740835574067464</v>
      </c>
      <c r="L865" s="75">
        <v>0.34945989604268246</v>
      </c>
      <c r="M865" s="86">
        <v>27.408355740674629</v>
      </c>
      <c r="N865" s="2" t="s">
        <v>715</v>
      </c>
      <c r="O865" s="2">
        <v>3</v>
      </c>
      <c r="P865" s="2">
        <v>3</v>
      </c>
      <c r="Q865" s="2">
        <v>7</v>
      </c>
      <c r="R865" s="2">
        <v>4</v>
      </c>
      <c r="S865" s="76">
        <v>0</v>
      </c>
      <c r="T865" s="72">
        <v>2892</v>
      </c>
      <c r="U865" s="72">
        <v>750</v>
      </c>
      <c r="V865" s="73">
        <v>3.8559999999999999</v>
      </c>
      <c r="W865" s="73">
        <v>2142</v>
      </c>
      <c r="X865" s="73">
        <v>1915.2108840810495</v>
      </c>
      <c r="Y865" s="76">
        <v>0</v>
      </c>
      <c r="Z865" s="72">
        <v>3047</v>
      </c>
      <c r="AA865" s="72">
        <v>699</v>
      </c>
      <c r="AB865" s="73">
        <v>4.3590844062947065</v>
      </c>
      <c r="AC865" s="73">
        <v>2348</v>
      </c>
      <c r="AD865" s="73">
        <v>2663.3837827839307</v>
      </c>
    </row>
    <row r="866" spans="1:30">
      <c r="A866" s="2">
        <v>865</v>
      </c>
      <c r="B866" s="2" t="s">
        <v>142</v>
      </c>
      <c r="C866" s="2" t="s">
        <v>1604</v>
      </c>
      <c r="D866" s="2" t="s">
        <v>1607</v>
      </c>
      <c r="E866" s="2" t="s">
        <v>1605</v>
      </c>
      <c r="F866" s="35" t="s">
        <v>1606</v>
      </c>
      <c r="G866" s="74"/>
      <c r="H866" s="74"/>
      <c r="I866" s="74"/>
      <c r="J866" s="74"/>
      <c r="K866" s="75"/>
      <c r="L866" s="75"/>
      <c r="M866" s="86"/>
      <c r="O866" s="2">
        <v>3</v>
      </c>
      <c r="P866" s="2">
        <v>3</v>
      </c>
      <c r="Q866" s="2">
        <v>7</v>
      </c>
      <c r="R866" s="2">
        <v>5</v>
      </c>
      <c r="S866" s="76">
        <v>0</v>
      </c>
      <c r="T866" s="72">
        <v>1605</v>
      </c>
      <c r="U866" s="72">
        <v>745.5</v>
      </c>
      <c r="V866" s="73">
        <v>2.1529175050301812</v>
      </c>
      <c r="W866" s="73">
        <v>859.5</v>
      </c>
      <c r="X866" s="73">
        <v>768.49848499890845</v>
      </c>
      <c r="Y866" s="76">
        <v>0</v>
      </c>
      <c r="Z866" s="72">
        <v>1985</v>
      </c>
      <c r="AA866" s="72">
        <v>715</v>
      </c>
      <c r="AB866" s="73">
        <v>2.7762237762237763</v>
      </c>
      <c r="AC866" s="73">
        <v>1270</v>
      </c>
      <c r="AD866" s="73">
        <v>1440.5866286778501</v>
      </c>
    </row>
    <row r="867" spans="1:30">
      <c r="A867" s="2">
        <v>866</v>
      </c>
      <c r="C867" s="2" t="s">
        <v>1604</v>
      </c>
      <c r="D867" s="2" t="s">
        <v>1607</v>
      </c>
      <c r="E867" s="2" t="s">
        <v>1605</v>
      </c>
      <c r="F867" s="35" t="s">
        <v>1606</v>
      </c>
      <c r="G867" s="74">
        <v>612.69759958755321</v>
      </c>
      <c r="H867" s="74">
        <v>25.428675665815405</v>
      </c>
      <c r="I867" s="74">
        <v>1187.3496484791649</v>
      </c>
      <c r="J867" s="74">
        <v>21.327919751612143</v>
      </c>
      <c r="K867" s="75">
        <v>1.9379048478049328</v>
      </c>
      <c r="L867" s="75">
        <v>0.95449773537113036</v>
      </c>
      <c r="M867" s="86">
        <v>93.790484780493273</v>
      </c>
      <c r="N867" s="2" t="s">
        <v>715</v>
      </c>
      <c r="O867" s="2">
        <v>3</v>
      </c>
      <c r="P867" s="2">
        <v>3</v>
      </c>
      <c r="Q867" s="2">
        <v>7</v>
      </c>
      <c r="R867" s="2">
        <v>6</v>
      </c>
      <c r="S867" s="76">
        <v>0</v>
      </c>
      <c r="T867" s="72">
        <v>1251</v>
      </c>
      <c r="U867" s="72">
        <v>740</v>
      </c>
      <c r="V867" s="73">
        <v>1.6905405405405405</v>
      </c>
      <c r="W867" s="73">
        <v>511</v>
      </c>
      <c r="X867" s="73">
        <v>456.89671417619809</v>
      </c>
      <c r="Y867" s="76">
        <v>0</v>
      </c>
      <c r="Z867" s="72">
        <v>1535.5</v>
      </c>
      <c r="AA867" s="72">
        <v>712</v>
      </c>
      <c r="AB867" s="73">
        <v>2.1566011235955056</v>
      </c>
      <c r="AC867" s="73">
        <v>823.5</v>
      </c>
      <c r="AD867" s="73">
        <v>934.11266828047985</v>
      </c>
    </row>
    <row r="868" spans="1:30">
      <c r="A868" s="2">
        <v>867</v>
      </c>
      <c r="B868" s="2" t="s">
        <v>143</v>
      </c>
      <c r="C868" s="2" t="s">
        <v>1604</v>
      </c>
      <c r="D868" s="2" t="s">
        <v>1607</v>
      </c>
      <c r="E868" s="2" t="s">
        <v>1605</v>
      </c>
      <c r="F868" s="35" t="s">
        <v>1606</v>
      </c>
      <c r="G868" s="74"/>
      <c r="H868" s="74"/>
      <c r="I868" s="74"/>
      <c r="J868" s="74"/>
      <c r="K868" s="75"/>
      <c r="L868" s="75"/>
      <c r="M868" s="86"/>
      <c r="O868" s="2">
        <v>3</v>
      </c>
      <c r="P868" s="2">
        <v>3</v>
      </c>
      <c r="Q868" s="2">
        <v>7</v>
      </c>
      <c r="R868" s="2">
        <v>7</v>
      </c>
      <c r="S868" s="76">
        <v>0</v>
      </c>
      <c r="T868" s="72">
        <v>1385.5</v>
      </c>
      <c r="U868" s="72">
        <v>747</v>
      </c>
      <c r="V868" s="73">
        <v>1.8547523427041499</v>
      </c>
      <c r="W868" s="73">
        <v>638.5</v>
      </c>
      <c r="X868" s="73">
        <v>570.89736203816528</v>
      </c>
      <c r="Y868" s="76">
        <v>0</v>
      </c>
      <c r="Z868" s="72">
        <v>2008.5</v>
      </c>
      <c r="AA868" s="72">
        <v>761</v>
      </c>
      <c r="AB868" s="73">
        <v>2.6392904073587387</v>
      </c>
      <c r="AC868" s="73">
        <v>1247.5</v>
      </c>
      <c r="AD868" s="73">
        <v>1415.0644246264708</v>
      </c>
    </row>
    <row r="869" spans="1:30">
      <c r="A869" s="2">
        <v>868</v>
      </c>
      <c r="C869" s="2" t="s">
        <v>1604</v>
      </c>
      <c r="D869" s="2" t="s">
        <v>1607</v>
      </c>
      <c r="E869" s="2" t="s">
        <v>1605</v>
      </c>
      <c r="F869" s="35" t="s">
        <v>1606</v>
      </c>
      <c r="G869" s="74">
        <v>764.69846340350955</v>
      </c>
      <c r="H869" s="74">
        <v>25.343466822566501</v>
      </c>
      <c r="I869" s="74">
        <v>1462.9894522340605</v>
      </c>
      <c r="J869" s="74">
        <v>3.275828648962968</v>
      </c>
      <c r="K869" s="75">
        <v>1.9131586138183239</v>
      </c>
      <c r="L869" s="75">
        <v>0.9359564878413773</v>
      </c>
      <c r="M869" s="86">
        <v>91.315861381832377</v>
      </c>
      <c r="N869" s="2" t="s">
        <v>715</v>
      </c>
      <c r="O869" s="2">
        <v>3</v>
      </c>
      <c r="P869" s="2">
        <v>3</v>
      </c>
      <c r="Q869" s="2">
        <v>7</v>
      </c>
      <c r="R869" s="2">
        <v>8</v>
      </c>
      <c r="S869" s="76">
        <v>0</v>
      </c>
      <c r="T869" s="72">
        <v>1826</v>
      </c>
      <c r="U869" s="72">
        <v>754</v>
      </c>
      <c r="V869" s="73">
        <v>2.4217506631299734</v>
      </c>
      <c r="W869" s="73">
        <v>1072</v>
      </c>
      <c r="X869" s="73">
        <v>958.49956476885393</v>
      </c>
      <c r="Y869" s="76">
        <v>0</v>
      </c>
      <c r="Z869" s="72">
        <v>2053</v>
      </c>
      <c r="AA869" s="72">
        <v>721</v>
      </c>
      <c r="AB869" s="73">
        <v>2.8474341192787795</v>
      </c>
      <c r="AC869" s="73">
        <v>1332</v>
      </c>
      <c r="AD869" s="73">
        <v>1510.9144798416505</v>
      </c>
    </row>
    <row r="870" spans="1:30">
      <c r="A870" s="2">
        <v>869</v>
      </c>
      <c r="B870" s="2" t="s">
        <v>144</v>
      </c>
      <c r="C870" s="2" t="s">
        <v>1608</v>
      </c>
      <c r="D870" s="2" t="s">
        <v>2059</v>
      </c>
      <c r="E870" s="2" t="s">
        <v>1609</v>
      </c>
      <c r="F870" s="35" t="s">
        <v>1770</v>
      </c>
      <c r="G870" s="74"/>
      <c r="H870" s="74"/>
      <c r="I870" s="74"/>
      <c r="J870" s="74"/>
      <c r="K870" s="75"/>
      <c r="L870" s="75"/>
      <c r="M870" s="86"/>
      <c r="O870" s="2">
        <v>3</v>
      </c>
      <c r="P870" s="2">
        <v>3</v>
      </c>
      <c r="Q870" s="2">
        <v>7</v>
      </c>
      <c r="R870" s="2">
        <v>9</v>
      </c>
      <c r="S870" s="76">
        <v>0</v>
      </c>
      <c r="T870" s="72">
        <v>1616.5</v>
      </c>
      <c r="U870" s="72">
        <v>735</v>
      </c>
      <c r="V870" s="73">
        <v>2.1993197278911563</v>
      </c>
      <c r="W870" s="73">
        <v>881.5</v>
      </c>
      <c r="X870" s="73">
        <v>788.16918502214992</v>
      </c>
      <c r="Y870" s="76">
        <v>0</v>
      </c>
      <c r="Z870" s="72">
        <v>2115</v>
      </c>
      <c r="AA870" s="72">
        <v>703</v>
      </c>
      <c r="AB870" s="73">
        <v>3.0085348506401139</v>
      </c>
      <c r="AC870" s="73">
        <v>1412</v>
      </c>
      <c r="AD870" s="73">
        <v>1601.6600942465545</v>
      </c>
    </row>
    <row r="871" spans="1:30">
      <c r="A871" s="2">
        <v>870</v>
      </c>
      <c r="C871" s="2" t="s">
        <v>1608</v>
      </c>
      <c r="D871" s="2" t="s">
        <v>2059</v>
      </c>
      <c r="E871" s="2" t="s">
        <v>1609</v>
      </c>
      <c r="F871" s="35" t="s">
        <v>1770</v>
      </c>
      <c r="G871" s="74">
        <v>1029.805852353104</v>
      </c>
      <c r="H871" s="74">
        <v>23.464293466464078</v>
      </c>
      <c r="I871" s="74">
        <v>1533.8844634878919</v>
      </c>
      <c r="J871" s="74">
        <v>4.4185616564984267</v>
      </c>
      <c r="K871" s="75">
        <v>1.4894889750169602</v>
      </c>
      <c r="L871" s="75">
        <v>0.57481744500589016</v>
      </c>
      <c r="M871" s="86">
        <v>48.948897501696024</v>
      </c>
      <c r="N871" s="2" t="s">
        <v>715</v>
      </c>
      <c r="O871" s="2">
        <v>3</v>
      </c>
      <c r="P871" s="2">
        <v>3</v>
      </c>
      <c r="Q871" s="2">
        <v>7</v>
      </c>
      <c r="R871" s="2">
        <v>10</v>
      </c>
      <c r="S871" s="76">
        <v>0</v>
      </c>
      <c r="T871" s="72">
        <v>2174</v>
      </c>
      <c r="U871" s="72">
        <v>752</v>
      </c>
      <c r="V871" s="73">
        <v>2.8909574468085109</v>
      </c>
      <c r="W871" s="73">
        <v>1422</v>
      </c>
      <c r="X871" s="73">
        <v>1271.442519684058</v>
      </c>
      <c r="Y871" s="76">
        <v>0</v>
      </c>
      <c r="Z871" s="72">
        <v>1971.5</v>
      </c>
      <c r="AA871" s="72">
        <v>679</v>
      </c>
      <c r="AB871" s="73">
        <v>2.9035346097201766</v>
      </c>
      <c r="AC871" s="73">
        <v>1292.5</v>
      </c>
      <c r="AD871" s="73">
        <v>1466.1088327292293</v>
      </c>
    </row>
    <row r="872" spans="1:30">
      <c r="A872" s="2">
        <v>871</v>
      </c>
      <c r="B872" s="2" t="s">
        <v>145</v>
      </c>
      <c r="C872" s="2" t="s">
        <v>1608</v>
      </c>
      <c r="D872" s="2" t="s">
        <v>1610</v>
      </c>
      <c r="E872" s="2" t="s">
        <v>1609</v>
      </c>
      <c r="F872" s="35" t="s">
        <v>1770</v>
      </c>
      <c r="G872" s="74"/>
      <c r="H872" s="74"/>
      <c r="I872" s="74"/>
      <c r="J872" s="74"/>
      <c r="K872" s="75"/>
      <c r="L872" s="75"/>
      <c r="M872" s="86"/>
      <c r="O872" s="2">
        <v>3</v>
      </c>
      <c r="P872" s="2">
        <v>3</v>
      </c>
      <c r="Q872" s="2">
        <v>8</v>
      </c>
      <c r="R872" s="2">
        <v>1</v>
      </c>
      <c r="S872" s="76">
        <v>0</v>
      </c>
      <c r="T872" s="72">
        <v>1462</v>
      </c>
      <c r="U872" s="72">
        <v>753</v>
      </c>
      <c r="V872" s="73">
        <v>1.9415670650730412</v>
      </c>
      <c r="W872" s="73">
        <v>709</v>
      </c>
      <c r="X872" s="73">
        <v>633.93301438537071</v>
      </c>
      <c r="Y872" s="76">
        <v>0</v>
      </c>
      <c r="Z872" s="72">
        <v>1347</v>
      </c>
      <c r="AA872" s="72">
        <v>610</v>
      </c>
      <c r="AB872" s="73">
        <v>2.2081967213114755</v>
      </c>
      <c r="AC872" s="73">
        <v>737</v>
      </c>
      <c r="AD872" s="73">
        <v>835.9939727051775</v>
      </c>
    </row>
    <row r="873" spans="1:30">
      <c r="A873" s="2">
        <v>872</v>
      </c>
      <c r="C873" s="2" t="s">
        <v>1608</v>
      </c>
      <c r="D873" s="2" t="s">
        <v>1610</v>
      </c>
      <c r="E873" s="2" t="s">
        <v>1609</v>
      </c>
      <c r="F873" s="35" t="s">
        <v>1770</v>
      </c>
      <c r="G873" s="74">
        <v>651.36840758778931</v>
      </c>
      <c r="H873" s="74">
        <v>2.6767330130405056</v>
      </c>
      <c r="I873" s="74">
        <v>870.02357810701642</v>
      </c>
      <c r="J873" s="74">
        <v>3.9113428943937358</v>
      </c>
      <c r="K873" s="75">
        <v>1.3356858698888578</v>
      </c>
      <c r="L873" s="75">
        <v>0.41758075089502389</v>
      </c>
      <c r="M873" s="86">
        <v>33.568586988885777</v>
      </c>
      <c r="N873" s="2" t="s">
        <v>715</v>
      </c>
      <c r="O873" s="2">
        <v>3</v>
      </c>
      <c r="P873" s="2">
        <v>3</v>
      </c>
      <c r="Q873" s="2">
        <v>8</v>
      </c>
      <c r="R873" s="2">
        <v>2</v>
      </c>
      <c r="S873" s="76">
        <v>0</v>
      </c>
      <c r="T873" s="72">
        <v>1473</v>
      </c>
      <c r="U873" s="72">
        <v>725</v>
      </c>
      <c r="V873" s="73">
        <v>2.0317241379310347</v>
      </c>
      <c r="W873" s="73">
        <v>748</v>
      </c>
      <c r="X873" s="73">
        <v>668.80380079020779</v>
      </c>
      <c r="Y873" s="76">
        <v>0</v>
      </c>
      <c r="Z873" s="72">
        <v>1422</v>
      </c>
      <c r="AA873" s="72">
        <v>625</v>
      </c>
      <c r="AB873" s="73">
        <v>2.2751999999999999</v>
      </c>
      <c r="AC873" s="73">
        <v>797</v>
      </c>
      <c r="AD873" s="73">
        <v>904.05318350885545</v>
      </c>
    </row>
    <row r="874" spans="1:30">
      <c r="A874" s="2">
        <v>873</v>
      </c>
      <c r="B874" s="2" t="s">
        <v>146</v>
      </c>
      <c r="C874" s="2" t="s">
        <v>1608</v>
      </c>
      <c r="D874" s="2" t="s">
        <v>1610</v>
      </c>
      <c r="E874" s="2" t="s">
        <v>1609</v>
      </c>
      <c r="F874" s="35" t="s">
        <v>1770</v>
      </c>
      <c r="G874" s="74"/>
      <c r="H874" s="74"/>
      <c r="I874" s="74"/>
      <c r="J874" s="74"/>
      <c r="K874" s="75"/>
      <c r="L874" s="75"/>
      <c r="M874" s="86"/>
      <c r="O874" s="2">
        <v>3</v>
      </c>
      <c r="P874" s="2">
        <v>3</v>
      </c>
      <c r="Q874" s="2">
        <v>8</v>
      </c>
      <c r="R874" s="2">
        <v>3</v>
      </c>
      <c r="S874" s="76">
        <v>0</v>
      </c>
      <c r="T874" s="72">
        <v>1454</v>
      </c>
      <c r="U874" s="72">
        <v>741</v>
      </c>
      <c r="V874" s="73">
        <v>1.9622132253711202</v>
      </c>
      <c r="W874" s="73">
        <v>713</v>
      </c>
      <c r="X874" s="73">
        <v>637.50950529868737</v>
      </c>
      <c r="Y874" s="76">
        <v>0</v>
      </c>
      <c r="Z874" s="72">
        <v>1069</v>
      </c>
      <c r="AA874" s="72">
        <v>631</v>
      </c>
      <c r="AB874" s="73">
        <v>1.6941362916006339</v>
      </c>
      <c r="AC874" s="73">
        <v>438</v>
      </c>
      <c r="AD874" s="73">
        <v>496.83223886684902</v>
      </c>
    </row>
    <row r="875" spans="1:30">
      <c r="A875" s="2">
        <v>874</v>
      </c>
      <c r="C875" s="2" t="s">
        <v>1608</v>
      </c>
      <c r="D875" s="2" t="s">
        <v>1610</v>
      </c>
      <c r="E875" s="2" t="s">
        <v>1609</v>
      </c>
      <c r="F875" s="35" t="s">
        <v>1770</v>
      </c>
      <c r="G875" s="74">
        <v>680.2038655764045</v>
      </c>
      <c r="H875" s="74">
        <v>6.2767006243838299</v>
      </c>
      <c r="I875" s="74">
        <v>652.23410353524696</v>
      </c>
      <c r="J875" s="74">
        <v>23.826086956521735</v>
      </c>
      <c r="K875" s="75">
        <v>0.95888032477225638</v>
      </c>
      <c r="L875" s="75">
        <v>-6.0577327226255272E-2</v>
      </c>
      <c r="M875" s="86">
        <v>-4.1119675227743633</v>
      </c>
      <c r="N875" s="2" t="s">
        <v>715</v>
      </c>
      <c r="O875" s="2">
        <v>3</v>
      </c>
      <c r="P875" s="2">
        <v>3</v>
      </c>
      <c r="Q875" s="2">
        <v>8</v>
      </c>
      <c r="R875" s="2">
        <v>4</v>
      </c>
      <c r="S875" s="76">
        <v>0</v>
      </c>
      <c r="T875" s="72">
        <v>1585.5</v>
      </c>
      <c r="U875" s="72">
        <v>777</v>
      </c>
      <c r="V875" s="73">
        <v>2.0405405405405403</v>
      </c>
      <c r="W875" s="73">
        <v>808.5</v>
      </c>
      <c r="X875" s="73">
        <v>722.89822585412162</v>
      </c>
      <c r="Y875" s="76">
        <v>0</v>
      </c>
      <c r="Z875" s="72">
        <v>1342</v>
      </c>
      <c r="AA875" s="72">
        <v>630</v>
      </c>
      <c r="AB875" s="73">
        <v>2.1301587301587301</v>
      </c>
      <c r="AC875" s="73">
        <v>712</v>
      </c>
      <c r="AD875" s="73">
        <v>807.63596820364501</v>
      </c>
    </row>
    <row r="876" spans="1:30">
      <c r="A876" s="2">
        <v>875</v>
      </c>
      <c r="B876" s="2" t="s">
        <v>147</v>
      </c>
      <c r="C876" s="2" t="s">
        <v>1608</v>
      </c>
      <c r="D876" s="2" t="s">
        <v>1611</v>
      </c>
      <c r="E876" s="2" t="s">
        <v>1609</v>
      </c>
      <c r="F876" s="35" t="s">
        <v>1770</v>
      </c>
      <c r="G876" s="74"/>
      <c r="H876" s="74"/>
      <c r="I876" s="74"/>
      <c r="J876" s="74"/>
      <c r="K876" s="75"/>
      <c r="L876" s="75"/>
      <c r="M876" s="86"/>
      <c r="O876" s="2">
        <v>3</v>
      </c>
      <c r="P876" s="2">
        <v>3</v>
      </c>
      <c r="Q876" s="2">
        <v>8</v>
      </c>
      <c r="R876" s="2">
        <v>5</v>
      </c>
      <c r="S876" s="76">
        <v>0</v>
      </c>
      <c r="T876" s="72">
        <v>1305</v>
      </c>
      <c r="U876" s="72">
        <v>748</v>
      </c>
      <c r="V876" s="73">
        <v>1.7446524064171123</v>
      </c>
      <c r="W876" s="73">
        <v>557</v>
      </c>
      <c r="X876" s="73">
        <v>498.02635967933918</v>
      </c>
      <c r="Y876" s="76">
        <v>0</v>
      </c>
      <c r="Z876" s="72">
        <v>1344</v>
      </c>
      <c r="AA876" s="72">
        <v>659</v>
      </c>
      <c r="AB876" s="73">
        <v>2.0394537177541729</v>
      </c>
      <c r="AC876" s="73">
        <v>685</v>
      </c>
      <c r="AD876" s="73">
        <v>777.00932334199001</v>
      </c>
    </row>
    <row r="877" spans="1:30">
      <c r="A877" s="2">
        <v>876</v>
      </c>
      <c r="C877" s="2" t="s">
        <v>1608</v>
      </c>
      <c r="D877" s="2" t="s">
        <v>1611</v>
      </c>
      <c r="E877" s="2" t="s">
        <v>1609</v>
      </c>
      <c r="F877" s="35" t="s">
        <v>1770</v>
      </c>
      <c r="G877" s="74">
        <v>559.27376656988622</v>
      </c>
      <c r="H877" s="74">
        <v>10.951239008792957</v>
      </c>
      <c r="I877" s="74">
        <v>846.20285432572928</v>
      </c>
      <c r="J877" s="74">
        <v>8.176943699731904</v>
      </c>
      <c r="K877" s="75">
        <v>1.5130387028800298</v>
      </c>
      <c r="L877" s="75">
        <v>0.59744889154602154</v>
      </c>
      <c r="M877" s="86">
        <v>51.303870288002997</v>
      </c>
      <c r="N877" s="2" t="s">
        <v>715</v>
      </c>
      <c r="O877" s="2">
        <v>3</v>
      </c>
      <c r="P877" s="2">
        <v>3</v>
      </c>
      <c r="Q877" s="2">
        <v>8</v>
      </c>
      <c r="R877" s="2">
        <v>6</v>
      </c>
      <c r="S877" s="76">
        <v>0</v>
      </c>
      <c r="T877" s="72">
        <v>1432</v>
      </c>
      <c r="U877" s="72">
        <v>738</v>
      </c>
      <c r="V877" s="73">
        <v>1.9403794037940378</v>
      </c>
      <c r="W877" s="73">
        <v>694</v>
      </c>
      <c r="X877" s="73">
        <v>620.52117346043337</v>
      </c>
      <c r="Y877" s="76">
        <v>0</v>
      </c>
      <c r="Z877" s="72">
        <v>1466</v>
      </c>
      <c r="AA877" s="72">
        <v>659</v>
      </c>
      <c r="AB877" s="73">
        <v>2.2245827010622157</v>
      </c>
      <c r="AC877" s="73">
        <v>807</v>
      </c>
      <c r="AD877" s="73">
        <v>915.39638530946843</v>
      </c>
    </row>
    <row r="878" spans="1:30">
      <c r="A878" s="2">
        <v>877</v>
      </c>
      <c r="B878" s="2" t="s">
        <v>148</v>
      </c>
      <c r="C878" s="2" t="s">
        <v>1608</v>
      </c>
      <c r="D878" s="2" t="s">
        <v>1612</v>
      </c>
      <c r="E878" s="2" t="s">
        <v>1609</v>
      </c>
      <c r="F878" s="35" t="s">
        <v>1770</v>
      </c>
      <c r="G878" s="74"/>
      <c r="H878" s="74"/>
      <c r="I878" s="74"/>
      <c r="J878" s="74"/>
      <c r="K878" s="75"/>
      <c r="L878" s="75"/>
      <c r="M878" s="86"/>
      <c r="O878" s="2">
        <v>3</v>
      </c>
      <c r="P878" s="2">
        <v>3</v>
      </c>
      <c r="Q878" s="2">
        <v>8</v>
      </c>
      <c r="R878" s="2">
        <v>7</v>
      </c>
      <c r="S878" s="76">
        <v>0</v>
      </c>
      <c r="T878" s="72">
        <v>1515</v>
      </c>
      <c r="U878" s="72">
        <v>734</v>
      </c>
      <c r="V878" s="73">
        <v>2.0640326975476837</v>
      </c>
      <c r="W878" s="73">
        <v>781</v>
      </c>
      <c r="X878" s="73">
        <v>698.30985082506982</v>
      </c>
      <c r="Y878" s="76">
        <v>0</v>
      </c>
      <c r="Z878" s="72">
        <v>1642</v>
      </c>
      <c r="AA878" s="72">
        <v>684</v>
      </c>
      <c r="AB878" s="73">
        <v>2.4005847953216373</v>
      </c>
      <c r="AC878" s="73">
        <v>958</v>
      </c>
      <c r="AD878" s="73">
        <v>1086.6787324987247</v>
      </c>
    </row>
    <row r="879" spans="1:30">
      <c r="A879" s="2">
        <v>878</v>
      </c>
      <c r="C879" s="2" t="s">
        <v>1608</v>
      </c>
      <c r="D879" s="2" t="s">
        <v>1612</v>
      </c>
      <c r="E879" s="2" t="s">
        <v>1609</v>
      </c>
      <c r="F879" s="35" t="s">
        <v>1770</v>
      </c>
      <c r="G879" s="74">
        <v>746.59247815484423</v>
      </c>
      <c r="H879" s="74">
        <v>6.4670658682634805</v>
      </c>
      <c r="I879" s="74">
        <v>1220.528513745958</v>
      </c>
      <c r="J879" s="74">
        <v>10.966542750929367</v>
      </c>
      <c r="K879" s="75">
        <v>1.6347988353196599</v>
      </c>
      <c r="L879" s="75">
        <v>0.70911312065181287</v>
      </c>
      <c r="M879" s="86">
        <v>63.479883531965989</v>
      </c>
      <c r="N879" s="2" t="s">
        <v>715</v>
      </c>
      <c r="O879" s="2">
        <v>3</v>
      </c>
      <c r="P879" s="2">
        <v>3</v>
      </c>
      <c r="Q879" s="2">
        <v>8</v>
      </c>
      <c r="R879" s="2">
        <v>8</v>
      </c>
      <c r="S879" s="76">
        <v>0</v>
      </c>
      <c r="T879" s="72">
        <v>1622</v>
      </c>
      <c r="U879" s="72">
        <v>733</v>
      </c>
      <c r="V879" s="73">
        <v>2.2128240109140518</v>
      </c>
      <c r="W879" s="73">
        <v>889</v>
      </c>
      <c r="X879" s="73">
        <v>794.87510548461853</v>
      </c>
      <c r="Y879" s="76">
        <v>0</v>
      </c>
      <c r="Z879" s="72">
        <v>1897</v>
      </c>
      <c r="AA879" s="72">
        <v>703</v>
      </c>
      <c r="AB879" s="73">
        <v>2.6984352773826457</v>
      </c>
      <c r="AC879" s="73">
        <v>1194</v>
      </c>
      <c r="AD879" s="73">
        <v>1354.3782949931913</v>
      </c>
    </row>
    <row r="880" spans="1:30">
      <c r="A880" s="2">
        <v>879</v>
      </c>
      <c r="B880" s="2" t="s">
        <v>149</v>
      </c>
      <c r="C880" s="2" t="s">
        <v>1613</v>
      </c>
      <c r="D880" s="2" t="s">
        <v>1614</v>
      </c>
      <c r="E880" s="2" t="s">
        <v>1615</v>
      </c>
      <c r="F880" s="35" t="s">
        <v>1616</v>
      </c>
      <c r="G880" s="74"/>
      <c r="H880" s="74"/>
      <c r="I880" s="74"/>
      <c r="J880" s="74"/>
      <c r="K880" s="75"/>
      <c r="L880" s="75"/>
      <c r="M880" s="86"/>
      <c r="O880" s="2">
        <v>3</v>
      </c>
      <c r="P880" s="2">
        <v>3</v>
      </c>
      <c r="Q880" s="2">
        <v>8</v>
      </c>
      <c r="R880" s="2">
        <v>9</v>
      </c>
      <c r="S880" s="76">
        <v>0</v>
      </c>
      <c r="T880" s="72">
        <v>1583</v>
      </c>
      <c r="U880" s="72">
        <v>749</v>
      </c>
      <c r="V880" s="73">
        <v>2.1134846461949266</v>
      </c>
      <c r="W880" s="73">
        <v>834</v>
      </c>
      <c r="X880" s="73">
        <v>745.69835542651504</v>
      </c>
      <c r="Y880" s="76">
        <v>0</v>
      </c>
      <c r="Z880" s="72">
        <v>2163.5</v>
      </c>
      <c r="AA880" s="72">
        <v>698</v>
      </c>
      <c r="AB880" s="73">
        <v>3.0995702005730661</v>
      </c>
      <c r="AC880" s="73">
        <v>1465.5</v>
      </c>
      <c r="AD880" s="73">
        <v>1662.346223879834</v>
      </c>
    </row>
    <row r="881" spans="1:30">
      <c r="A881" s="2">
        <v>880</v>
      </c>
      <c r="C881" s="2" t="s">
        <v>1613</v>
      </c>
      <c r="D881" s="2" t="s">
        <v>1614</v>
      </c>
      <c r="E881" s="2" t="s">
        <v>1615</v>
      </c>
      <c r="F881" s="35" t="s">
        <v>1616</v>
      </c>
      <c r="G881" s="74">
        <v>640.19187348367473</v>
      </c>
      <c r="H881" s="74">
        <v>16.480446927374313</v>
      </c>
      <c r="I881" s="74">
        <v>1543.2426049733976</v>
      </c>
      <c r="J881" s="74">
        <v>7.7177508269018729</v>
      </c>
      <c r="K881" s="75">
        <v>2.4105938686407757</v>
      </c>
      <c r="L881" s="75">
        <v>1.2693886094420255</v>
      </c>
      <c r="M881" s="86">
        <v>141.0593868640776</v>
      </c>
      <c r="N881" s="2" t="s">
        <v>715</v>
      </c>
      <c r="O881" s="2">
        <v>3</v>
      </c>
      <c r="P881" s="2">
        <v>3</v>
      </c>
      <c r="Q881" s="2">
        <v>8</v>
      </c>
      <c r="R881" s="2">
        <v>10</v>
      </c>
      <c r="S881" s="76">
        <v>0</v>
      </c>
      <c r="T881" s="72">
        <v>1353</v>
      </c>
      <c r="U881" s="72">
        <v>755</v>
      </c>
      <c r="V881" s="73">
        <v>1.7920529801324503</v>
      </c>
      <c r="W881" s="73">
        <v>598</v>
      </c>
      <c r="X881" s="73">
        <v>534.68539154083453</v>
      </c>
      <c r="Y881" s="76">
        <v>0</v>
      </c>
      <c r="Z881" s="72">
        <v>1935.5</v>
      </c>
      <c r="AA881" s="72">
        <v>680</v>
      </c>
      <c r="AB881" s="73">
        <v>2.8463235294117646</v>
      </c>
      <c r="AC881" s="73">
        <v>1255.5</v>
      </c>
      <c r="AD881" s="73">
        <v>1424.1389860669613</v>
      </c>
    </row>
    <row r="882" spans="1:30">
      <c r="A882" s="2">
        <v>881</v>
      </c>
      <c r="B882" s="2" t="s">
        <v>516</v>
      </c>
      <c r="C882" s="2" t="s">
        <v>1613</v>
      </c>
      <c r="D882" s="2" t="s">
        <v>1611</v>
      </c>
      <c r="E882" s="2" t="s">
        <v>1615</v>
      </c>
      <c r="F882" s="35" t="s">
        <v>1616</v>
      </c>
      <c r="G882" s="74"/>
      <c r="H882" s="74"/>
      <c r="I882" s="74"/>
      <c r="J882" s="74"/>
      <c r="K882" s="75"/>
      <c r="L882" s="75"/>
      <c r="M882" s="86"/>
      <c r="O882" s="2">
        <v>3</v>
      </c>
      <c r="P882" s="2">
        <v>4</v>
      </c>
      <c r="Q882" s="2">
        <v>1</v>
      </c>
      <c r="R882" s="2">
        <v>1</v>
      </c>
      <c r="S882" s="76">
        <v>0</v>
      </c>
      <c r="T882" s="72">
        <v>3552</v>
      </c>
      <c r="U882" s="72">
        <v>804</v>
      </c>
      <c r="V882" s="73">
        <v>4.4179104477611943</v>
      </c>
      <c r="W882" s="73">
        <v>2748</v>
      </c>
      <c r="X882" s="73">
        <v>2457.0492574485174</v>
      </c>
      <c r="Y882" s="76">
        <v>0</v>
      </c>
      <c r="Z882" s="72">
        <v>3865</v>
      </c>
      <c r="AA882" s="72">
        <v>619</v>
      </c>
      <c r="AB882" s="73">
        <v>6.2439418416801296</v>
      </c>
      <c r="AC882" s="73">
        <v>3246</v>
      </c>
      <c r="AD882" s="73">
        <v>3682.003304478977</v>
      </c>
    </row>
    <row r="883" spans="1:30">
      <c r="A883" s="2">
        <v>882</v>
      </c>
      <c r="C883" s="2" t="s">
        <v>1613</v>
      </c>
      <c r="D883" s="2" t="s">
        <v>1611</v>
      </c>
      <c r="E883" s="2" t="s">
        <v>1615</v>
      </c>
      <c r="F883" s="35" t="s">
        <v>1616</v>
      </c>
      <c r="G883" s="74">
        <v>2025.8585717117826</v>
      </c>
      <c r="H883" s="74">
        <v>21.284342932803703</v>
      </c>
      <c r="I883" s="74">
        <v>2784.7560420504897</v>
      </c>
      <c r="J883" s="74">
        <v>32.219959266802434</v>
      </c>
      <c r="K883" s="75">
        <v>1.374605355445649</v>
      </c>
      <c r="L883" s="75">
        <v>0.45901748520956159</v>
      </c>
      <c r="M883" s="86">
        <v>37.460535544564898</v>
      </c>
      <c r="N883" s="2" t="s">
        <v>715</v>
      </c>
      <c r="O883" s="2">
        <v>3</v>
      </c>
      <c r="P883" s="2">
        <v>4</v>
      </c>
      <c r="Q883" s="2">
        <v>1</v>
      </c>
      <c r="R883" s="2">
        <v>2</v>
      </c>
      <c r="S883" s="76">
        <v>0</v>
      </c>
      <c r="T883" s="72">
        <v>2572</v>
      </c>
      <c r="U883" s="72">
        <v>788.5</v>
      </c>
      <c r="V883" s="73">
        <v>3.2618896639188333</v>
      </c>
      <c r="W883" s="73">
        <v>1783.5</v>
      </c>
      <c r="X883" s="73">
        <v>1594.6678859750475</v>
      </c>
      <c r="Y883" s="76">
        <v>0</v>
      </c>
      <c r="Z883" s="72">
        <v>2259</v>
      </c>
      <c r="AA883" s="72">
        <v>595</v>
      </c>
      <c r="AB883" s="73">
        <v>3.7966386554621847</v>
      </c>
      <c r="AC883" s="73">
        <v>1664</v>
      </c>
      <c r="AD883" s="73">
        <v>1887.5087796220018</v>
      </c>
    </row>
    <row r="884" spans="1:30">
      <c r="A884" s="2">
        <v>883</v>
      </c>
      <c r="B884" s="2" t="s">
        <v>517</v>
      </c>
      <c r="C884" s="2" t="s">
        <v>731</v>
      </c>
      <c r="D884" s="2" t="s">
        <v>2059</v>
      </c>
      <c r="E884" s="2" t="s">
        <v>1618</v>
      </c>
      <c r="F884" s="35" t="s">
        <v>1619</v>
      </c>
      <c r="G884" s="74"/>
      <c r="H884" s="74"/>
      <c r="I884" s="74"/>
      <c r="J884" s="74"/>
      <c r="K884" s="75"/>
      <c r="L884" s="75"/>
      <c r="M884" s="86"/>
      <c r="O884" s="2">
        <v>3</v>
      </c>
      <c r="P884" s="2">
        <v>4</v>
      </c>
      <c r="Q884" s="2">
        <v>1</v>
      </c>
      <c r="R884" s="2">
        <v>3</v>
      </c>
      <c r="S884" s="76">
        <v>0</v>
      </c>
      <c r="T884" s="72">
        <v>2002</v>
      </c>
      <c r="U884" s="72">
        <v>805</v>
      </c>
      <c r="V884" s="73">
        <v>2.4869565217391303</v>
      </c>
      <c r="W884" s="73">
        <v>1197</v>
      </c>
      <c r="X884" s="73">
        <v>1070.2649058099983</v>
      </c>
      <c r="Y884" s="76">
        <v>0</v>
      </c>
      <c r="Z884" s="72">
        <v>1762</v>
      </c>
      <c r="AA884" s="72">
        <v>594</v>
      </c>
      <c r="AB884" s="73">
        <v>2.9663299663299663</v>
      </c>
      <c r="AC884" s="73">
        <v>1168</v>
      </c>
      <c r="AD884" s="73">
        <v>1324.8859703115975</v>
      </c>
    </row>
    <row r="885" spans="1:30">
      <c r="A885" s="2">
        <v>884</v>
      </c>
      <c r="C885" s="2" t="s">
        <v>731</v>
      </c>
      <c r="D885" s="2" t="s">
        <v>2059</v>
      </c>
      <c r="E885" s="2" t="s">
        <v>1618</v>
      </c>
      <c r="F885" s="35" t="s">
        <v>1619</v>
      </c>
      <c r="G885" s="74">
        <v>897.25215787830678</v>
      </c>
      <c r="H885" s="74">
        <v>19.282511210762333</v>
      </c>
      <c r="I885" s="74">
        <v>1394.6466613853672</v>
      </c>
      <c r="J885" s="74">
        <v>5.0020333468889691</v>
      </c>
      <c r="K885" s="75">
        <v>1.5543530869663524</v>
      </c>
      <c r="L885" s="75">
        <v>0.63631426369006827</v>
      </c>
      <c r="M885" s="86">
        <v>55.435308696635254</v>
      </c>
      <c r="N885" s="2" t="s">
        <v>715</v>
      </c>
      <c r="O885" s="2">
        <v>3</v>
      </c>
      <c r="P885" s="2">
        <v>4</v>
      </c>
      <c r="Q885" s="2">
        <v>1</v>
      </c>
      <c r="R885" s="2">
        <v>4</v>
      </c>
      <c r="S885" s="76">
        <v>0</v>
      </c>
      <c r="T885" s="72">
        <v>1600</v>
      </c>
      <c r="U885" s="72">
        <v>790</v>
      </c>
      <c r="V885" s="73">
        <v>2.0253164556962027</v>
      </c>
      <c r="W885" s="73">
        <v>810</v>
      </c>
      <c r="X885" s="73">
        <v>724.2394099466153</v>
      </c>
      <c r="Y885" s="76">
        <v>0</v>
      </c>
      <c r="Z885" s="72">
        <v>1868</v>
      </c>
      <c r="AA885" s="72">
        <v>577</v>
      </c>
      <c r="AB885" s="73">
        <v>3.2374350086655115</v>
      </c>
      <c r="AC885" s="73">
        <v>1291</v>
      </c>
      <c r="AD885" s="73">
        <v>1464.4073524591372</v>
      </c>
    </row>
    <row r="886" spans="1:30">
      <c r="A886" s="2">
        <v>885</v>
      </c>
      <c r="B886" s="2" t="s">
        <v>518</v>
      </c>
      <c r="C886" s="2" t="s">
        <v>1617</v>
      </c>
      <c r="D886" s="2" t="s">
        <v>1620</v>
      </c>
      <c r="E886" s="2" t="s">
        <v>1618</v>
      </c>
      <c r="F886" s="35" t="s">
        <v>1619</v>
      </c>
      <c r="G886" s="74"/>
      <c r="H886" s="74"/>
      <c r="I886" s="74"/>
      <c r="J886" s="74"/>
      <c r="K886" s="75"/>
      <c r="L886" s="75"/>
      <c r="M886" s="86"/>
      <c r="O886" s="2">
        <v>3</v>
      </c>
      <c r="P886" s="2">
        <v>4</v>
      </c>
      <c r="Q886" s="2">
        <v>1</v>
      </c>
      <c r="R886" s="2">
        <v>5</v>
      </c>
      <c r="S886" s="76">
        <v>0</v>
      </c>
      <c r="T886" s="72">
        <v>2212.5</v>
      </c>
      <c r="U886" s="72">
        <v>774</v>
      </c>
      <c r="V886" s="73">
        <v>2.8585271317829459</v>
      </c>
      <c r="W886" s="73">
        <v>1438.5</v>
      </c>
      <c r="X886" s="73">
        <v>1286.1955447014891</v>
      </c>
      <c r="Y886" s="76">
        <v>0</v>
      </c>
      <c r="Z886" s="72">
        <v>1496</v>
      </c>
      <c r="AA886" s="72">
        <v>607</v>
      </c>
      <c r="AB886" s="73">
        <v>2.4645799011532126</v>
      </c>
      <c r="AC886" s="73">
        <v>889</v>
      </c>
      <c r="AD886" s="73">
        <v>1008.4106400744949</v>
      </c>
    </row>
    <row r="887" spans="1:30">
      <c r="A887" s="2">
        <v>886</v>
      </c>
      <c r="C887" s="2" t="s">
        <v>1617</v>
      </c>
      <c r="D887" s="2" t="s">
        <v>1620</v>
      </c>
      <c r="E887" s="2" t="s">
        <v>1618</v>
      </c>
      <c r="F887" s="35" t="s">
        <v>1619</v>
      </c>
      <c r="G887" s="74">
        <v>1131.2887820184631</v>
      </c>
      <c r="H887" s="74">
        <v>13.692946058091286</v>
      </c>
      <c r="I887" s="74">
        <v>864.35197720670999</v>
      </c>
      <c r="J887" s="74">
        <v>16.666666666666664</v>
      </c>
      <c r="K887" s="75">
        <v>0.76404185292505045</v>
      </c>
      <c r="L887" s="75">
        <v>-0.38827642605879664</v>
      </c>
      <c r="M887" s="86">
        <v>-23.595814707494956</v>
      </c>
      <c r="N887" s="2" t="s">
        <v>715</v>
      </c>
      <c r="O887" s="2">
        <v>3</v>
      </c>
      <c r="P887" s="2">
        <v>4</v>
      </c>
      <c r="Q887" s="2">
        <v>1</v>
      </c>
      <c r="R887" s="2">
        <v>6</v>
      </c>
      <c r="S887" s="76">
        <v>0</v>
      </c>
      <c r="T887" s="72">
        <v>1846</v>
      </c>
      <c r="U887" s="72">
        <v>754</v>
      </c>
      <c r="V887" s="73">
        <v>2.4482758620689653</v>
      </c>
      <c r="W887" s="73">
        <v>1092</v>
      </c>
      <c r="X887" s="73">
        <v>976.38201933543701</v>
      </c>
      <c r="Y887" s="76">
        <v>0</v>
      </c>
      <c r="Z887" s="72">
        <v>1214</v>
      </c>
      <c r="AA887" s="72">
        <v>579</v>
      </c>
      <c r="AB887" s="73">
        <v>2.0967184801381693</v>
      </c>
      <c r="AC887" s="73">
        <v>635</v>
      </c>
      <c r="AD887" s="73">
        <v>720.29331433892503</v>
      </c>
    </row>
    <row r="888" spans="1:30">
      <c r="A888" s="2">
        <v>887</v>
      </c>
      <c r="B888" s="2" t="s">
        <v>519</v>
      </c>
      <c r="C888" s="2" t="s">
        <v>732</v>
      </c>
      <c r="D888" s="2" t="s">
        <v>2059</v>
      </c>
      <c r="E888" s="2" t="s">
        <v>1621</v>
      </c>
      <c r="F888" s="35" t="s">
        <v>1622</v>
      </c>
      <c r="G888" s="74"/>
      <c r="H888" s="74"/>
      <c r="I888" s="74"/>
      <c r="J888" s="74"/>
      <c r="K888" s="75"/>
      <c r="L888" s="75"/>
      <c r="M888" s="86"/>
      <c r="O888" s="2">
        <v>3</v>
      </c>
      <c r="P888" s="2">
        <v>4</v>
      </c>
      <c r="Q888" s="2">
        <v>1</v>
      </c>
      <c r="R888" s="2">
        <v>7</v>
      </c>
      <c r="S888" s="76">
        <v>0</v>
      </c>
      <c r="T888" s="72">
        <v>3276.5</v>
      </c>
      <c r="U888" s="72">
        <v>773</v>
      </c>
      <c r="V888" s="73">
        <v>4.238680465717982</v>
      </c>
      <c r="W888" s="73">
        <v>2503.5</v>
      </c>
      <c r="X888" s="73">
        <v>2238.436250372039</v>
      </c>
      <c r="Y888" s="76">
        <v>0</v>
      </c>
      <c r="Z888" s="72">
        <v>1884</v>
      </c>
      <c r="AA888" s="72">
        <v>567</v>
      </c>
      <c r="AB888" s="73">
        <v>3.3227513227513228</v>
      </c>
      <c r="AC888" s="73">
        <v>1317</v>
      </c>
      <c r="AD888" s="73">
        <v>1493.899677140731</v>
      </c>
    </row>
    <row r="889" spans="1:30">
      <c r="A889" s="2">
        <v>888</v>
      </c>
      <c r="C889" s="2" t="s">
        <v>732</v>
      </c>
      <c r="D889" s="2" t="s">
        <v>2059</v>
      </c>
      <c r="E889" s="2" t="s">
        <v>1621</v>
      </c>
      <c r="F889" s="35" t="s">
        <v>1622</v>
      </c>
      <c r="G889" s="74">
        <v>2239.5539037824501</v>
      </c>
      <c r="H889" s="74">
        <v>4.9905180157684775E-2</v>
      </c>
      <c r="I889" s="74">
        <v>1506.09361907639</v>
      </c>
      <c r="J889" s="74">
        <v>0.8096403690453825</v>
      </c>
      <c r="K889" s="75">
        <v>0.67249715067482996</v>
      </c>
      <c r="L889" s="75">
        <v>-0.57239993980694981</v>
      </c>
      <c r="M889" s="86">
        <v>-32.750284932517005</v>
      </c>
      <c r="N889" s="2" t="s">
        <v>715</v>
      </c>
      <c r="O889" s="2">
        <v>3</v>
      </c>
      <c r="P889" s="2">
        <v>4</v>
      </c>
      <c r="Q889" s="2">
        <v>1</v>
      </c>
      <c r="R889" s="2">
        <v>8</v>
      </c>
      <c r="S889" s="76">
        <v>0</v>
      </c>
      <c r="T889" s="72">
        <v>3263</v>
      </c>
      <c r="U889" s="72">
        <v>757</v>
      </c>
      <c r="V889" s="73">
        <v>4.3104359313077936</v>
      </c>
      <c r="W889" s="73">
        <v>2506</v>
      </c>
      <c r="X889" s="73">
        <v>2240.6715571928617</v>
      </c>
      <c r="Y889" s="76">
        <v>0</v>
      </c>
      <c r="Z889" s="72">
        <v>1922</v>
      </c>
      <c r="AA889" s="72">
        <v>583.5</v>
      </c>
      <c r="AB889" s="73">
        <v>3.2939160239931446</v>
      </c>
      <c r="AC889" s="73">
        <v>1338.5</v>
      </c>
      <c r="AD889" s="73">
        <v>1518.2875610120491</v>
      </c>
    </row>
    <row r="890" spans="1:30">
      <c r="A890" s="2">
        <v>889</v>
      </c>
      <c r="B890" s="2" t="s">
        <v>520</v>
      </c>
      <c r="C890" s="2" t="s">
        <v>1623</v>
      </c>
      <c r="D890" s="2" t="s">
        <v>2059</v>
      </c>
      <c r="E890" s="2" t="s">
        <v>1624</v>
      </c>
      <c r="F890" s="35" t="s">
        <v>1625</v>
      </c>
      <c r="G890" s="74"/>
      <c r="H890" s="74"/>
      <c r="I890" s="74"/>
      <c r="J890" s="74"/>
      <c r="K890" s="75"/>
      <c r="L890" s="75"/>
      <c r="M890" s="86"/>
      <c r="O890" s="2">
        <v>3</v>
      </c>
      <c r="P890" s="2">
        <v>4</v>
      </c>
      <c r="Q890" s="2">
        <v>1</v>
      </c>
      <c r="R890" s="2">
        <v>9</v>
      </c>
      <c r="S890" s="76">
        <v>0</v>
      </c>
      <c r="T890" s="72">
        <v>5826.5</v>
      </c>
      <c r="U890" s="72">
        <v>746</v>
      </c>
      <c r="V890" s="73">
        <v>7.8103217158176941</v>
      </c>
      <c r="W890" s="73">
        <v>5080.5</v>
      </c>
      <c r="X890" s="73">
        <v>4542.5905212762709</v>
      </c>
      <c r="Y890" s="76">
        <v>0</v>
      </c>
      <c r="Z890" s="72">
        <v>3902.5</v>
      </c>
      <c r="AA890" s="72">
        <v>572</v>
      </c>
      <c r="AB890" s="73">
        <v>6.8225524475524475</v>
      </c>
      <c r="AC890" s="73">
        <v>3330.5</v>
      </c>
      <c r="AD890" s="73">
        <v>3777.853359694157</v>
      </c>
    </row>
    <row r="891" spans="1:30">
      <c r="A891" s="2">
        <v>890</v>
      </c>
      <c r="C891" s="2" t="s">
        <v>1623</v>
      </c>
      <c r="D891" s="2" t="s">
        <v>2059</v>
      </c>
      <c r="E891" s="2" t="s">
        <v>1624</v>
      </c>
      <c r="F891" s="35" t="s">
        <v>1625</v>
      </c>
      <c r="G891" s="74">
        <v>3746.5977623812405</v>
      </c>
      <c r="H891" s="74">
        <v>21.245749060318609</v>
      </c>
      <c r="I891" s="74">
        <v>3976.6429712498998</v>
      </c>
      <c r="J891" s="74">
        <v>4.9989303287456348</v>
      </c>
      <c r="K891" s="75">
        <v>1.0614010959966111</v>
      </c>
      <c r="L891" s="75">
        <v>8.5969943581459859E-2</v>
      </c>
      <c r="M891" s="86">
        <v>6.1401095996611206</v>
      </c>
      <c r="N891" s="2" t="s">
        <v>715</v>
      </c>
      <c r="O891" s="2">
        <v>3</v>
      </c>
      <c r="P891" s="2">
        <v>4</v>
      </c>
      <c r="Q891" s="2">
        <v>1</v>
      </c>
      <c r="R891" s="2">
        <v>10</v>
      </c>
      <c r="S891" s="76">
        <v>0</v>
      </c>
      <c r="T891" s="72">
        <v>4043</v>
      </c>
      <c r="U891" s="72">
        <v>743</v>
      </c>
      <c r="V891" s="73">
        <v>5.4414535666218038</v>
      </c>
      <c r="W891" s="73">
        <v>3300</v>
      </c>
      <c r="X891" s="73">
        <v>2950.6050034862105</v>
      </c>
      <c r="Y891" s="76">
        <v>0</v>
      </c>
      <c r="Z891" s="72">
        <v>4224</v>
      </c>
      <c r="AA891" s="72">
        <v>543</v>
      </c>
      <c r="AB891" s="73">
        <v>7.7790055248618781</v>
      </c>
      <c r="AC891" s="73">
        <v>3681</v>
      </c>
      <c r="AD891" s="73">
        <v>4175.4325828056426</v>
      </c>
    </row>
    <row r="892" spans="1:30">
      <c r="A892" s="2">
        <v>891</v>
      </c>
      <c r="B892" s="2" t="s">
        <v>521</v>
      </c>
      <c r="C892" s="2" t="s">
        <v>1626</v>
      </c>
      <c r="D892" s="2" t="s">
        <v>1627</v>
      </c>
      <c r="E892" s="2" t="s">
        <v>1624</v>
      </c>
      <c r="F892" s="35" t="s">
        <v>1625</v>
      </c>
      <c r="G892" s="74"/>
      <c r="H892" s="74"/>
      <c r="I892" s="74"/>
      <c r="J892" s="74"/>
      <c r="K892" s="75"/>
      <c r="L892" s="75"/>
      <c r="M892" s="86"/>
      <c r="O892" s="2">
        <v>3</v>
      </c>
      <c r="P892" s="2">
        <v>4</v>
      </c>
      <c r="Q892" s="2">
        <v>2</v>
      </c>
      <c r="R892" s="2">
        <v>1</v>
      </c>
      <c r="S892" s="76">
        <v>0</v>
      </c>
      <c r="T892" s="72">
        <v>1351</v>
      </c>
      <c r="U892" s="72">
        <v>776</v>
      </c>
      <c r="V892" s="73">
        <v>1.740979381443299</v>
      </c>
      <c r="W892" s="73">
        <v>575</v>
      </c>
      <c r="X892" s="73">
        <v>514.12056878926398</v>
      </c>
      <c r="Y892" s="76">
        <v>0</v>
      </c>
      <c r="Z892" s="72">
        <v>1844</v>
      </c>
      <c r="AA892" s="72">
        <v>633</v>
      </c>
      <c r="AB892" s="73">
        <v>2.9131121642969986</v>
      </c>
      <c r="AC892" s="73">
        <v>1211</v>
      </c>
      <c r="AD892" s="73">
        <v>1373.6617380542334</v>
      </c>
    </row>
    <row r="893" spans="1:30">
      <c r="A893" s="2">
        <v>892</v>
      </c>
      <c r="C893" s="2" t="s">
        <v>1626</v>
      </c>
      <c r="D893" s="2" t="s">
        <v>1627</v>
      </c>
      <c r="E893" s="2" t="s">
        <v>1624</v>
      </c>
      <c r="F893" s="35" t="s">
        <v>1625</v>
      </c>
      <c r="G893" s="74">
        <v>509.87348582970048</v>
      </c>
      <c r="H893" s="74">
        <v>0.83296799649276909</v>
      </c>
      <c r="I893" s="74">
        <v>1134.036600016284</v>
      </c>
      <c r="J893" s="74">
        <v>21.13028257064266</v>
      </c>
      <c r="K893" s="75">
        <v>2.2241529154450994</v>
      </c>
      <c r="L893" s="75">
        <v>1.1532559799545954</v>
      </c>
      <c r="M893" s="86">
        <v>122.41529154450994</v>
      </c>
      <c r="N893" s="2" t="s">
        <v>715</v>
      </c>
      <c r="O893" s="2">
        <v>3</v>
      </c>
      <c r="P893" s="2">
        <v>4</v>
      </c>
      <c r="Q893" s="2">
        <v>2</v>
      </c>
      <c r="R893" s="2">
        <v>2</v>
      </c>
      <c r="S893" s="76">
        <v>0</v>
      </c>
      <c r="T893" s="72">
        <v>1361.5</v>
      </c>
      <c r="U893" s="72">
        <v>796</v>
      </c>
      <c r="V893" s="73">
        <v>1.710427135678392</v>
      </c>
      <c r="W893" s="73">
        <v>565.5</v>
      </c>
      <c r="X893" s="73">
        <v>505.62640287013699</v>
      </c>
      <c r="Y893" s="76">
        <v>0</v>
      </c>
      <c r="Z893" s="72">
        <v>1390.5</v>
      </c>
      <c r="AA893" s="72">
        <v>602</v>
      </c>
      <c r="AB893" s="73">
        <v>2.3098006644518274</v>
      </c>
      <c r="AC893" s="73">
        <v>788.5</v>
      </c>
      <c r="AD893" s="73">
        <v>894.41146197833439</v>
      </c>
    </row>
    <row r="894" spans="1:30">
      <c r="A894" s="2">
        <v>893</v>
      </c>
      <c r="B894" s="2" t="s">
        <v>522</v>
      </c>
      <c r="C894" s="2" t="s">
        <v>1626</v>
      </c>
      <c r="D894" s="2" t="s">
        <v>1628</v>
      </c>
      <c r="E894" s="2" t="s">
        <v>1624</v>
      </c>
      <c r="F894" s="35" t="s">
        <v>1625</v>
      </c>
      <c r="G894" s="74"/>
      <c r="H894" s="74"/>
      <c r="I894" s="74"/>
      <c r="J894" s="74"/>
      <c r="K894" s="75"/>
      <c r="L894" s="75"/>
      <c r="M894" s="86"/>
      <c r="O894" s="2">
        <v>3</v>
      </c>
      <c r="P894" s="2">
        <v>4</v>
      </c>
      <c r="Q894" s="2">
        <v>2</v>
      </c>
      <c r="R894" s="2">
        <v>3</v>
      </c>
      <c r="S894" s="76">
        <v>0</v>
      </c>
      <c r="T894" s="72">
        <v>2639</v>
      </c>
      <c r="U894" s="72">
        <v>799</v>
      </c>
      <c r="V894" s="73">
        <v>3.3028785982478097</v>
      </c>
      <c r="W894" s="73">
        <v>1840</v>
      </c>
      <c r="X894" s="73">
        <v>1645.1858201256448</v>
      </c>
      <c r="Y894" s="76">
        <v>0</v>
      </c>
      <c r="Z894" s="72">
        <v>2528</v>
      </c>
      <c r="AA894" s="72">
        <v>595</v>
      </c>
      <c r="AB894" s="73">
        <v>4.2487394957983193</v>
      </c>
      <c r="AC894" s="73">
        <v>1933</v>
      </c>
      <c r="AD894" s="73">
        <v>2192.6409080584913</v>
      </c>
    </row>
    <row r="895" spans="1:30">
      <c r="A895" s="2">
        <v>894</v>
      </c>
      <c r="C895" s="2" t="s">
        <v>1626</v>
      </c>
      <c r="D895" s="2" t="s">
        <v>1628</v>
      </c>
      <c r="E895" s="2" t="s">
        <v>1624</v>
      </c>
      <c r="F895" s="35" t="s">
        <v>1625</v>
      </c>
      <c r="G895" s="74">
        <v>1770.3630020917265</v>
      </c>
      <c r="H895" s="74">
        <v>7.0707070707070701</v>
      </c>
      <c r="I895" s="74">
        <v>2990.0679946415848</v>
      </c>
      <c r="J895" s="74">
        <v>26.669195751138091</v>
      </c>
      <c r="K895" s="75">
        <v>1.6889575703450352</v>
      </c>
      <c r="L895" s="75">
        <v>0.7561330854976831</v>
      </c>
      <c r="M895" s="86">
        <v>68.895757034503518</v>
      </c>
      <c r="N895" s="2" t="s">
        <v>715</v>
      </c>
      <c r="O895" s="2">
        <v>3</v>
      </c>
      <c r="P895" s="2">
        <v>4</v>
      </c>
      <c r="Q895" s="2">
        <v>2</v>
      </c>
      <c r="R895" s="2">
        <v>4</v>
      </c>
      <c r="S895" s="76">
        <v>0</v>
      </c>
      <c r="T895" s="72">
        <v>2936</v>
      </c>
      <c r="U895" s="72">
        <v>816</v>
      </c>
      <c r="V895" s="73">
        <v>3.5980392156862746</v>
      </c>
      <c r="W895" s="73">
        <v>2120</v>
      </c>
      <c r="X895" s="73">
        <v>1895.5401840578081</v>
      </c>
      <c r="Y895" s="76">
        <v>0</v>
      </c>
      <c r="Z895" s="72">
        <v>3952</v>
      </c>
      <c r="AA895" s="72">
        <v>613</v>
      </c>
      <c r="AB895" s="73">
        <v>6.4469820554649262</v>
      </c>
      <c r="AC895" s="73">
        <v>3339</v>
      </c>
      <c r="AD895" s="73">
        <v>3787.495081224678</v>
      </c>
    </row>
    <row r="896" spans="1:30">
      <c r="A896" s="2">
        <v>895</v>
      </c>
      <c r="B896" s="2" t="s">
        <v>523</v>
      </c>
      <c r="C896" s="2" t="s">
        <v>1626</v>
      </c>
      <c r="D896" s="2" t="s">
        <v>1629</v>
      </c>
      <c r="E896" s="2" t="s">
        <v>1624</v>
      </c>
      <c r="F896" s="35" t="s">
        <v>1625</v>
      </c>
      <c r="G896" s="74"/>
      <c r="H896" s="74"/>
      <c r="I896" s="74"/>
      <c r="J896" s="74"/>
      <c r="K896" s="75"/>
      <c r="L896" s="75"/>
      <c r="M896" s="86"/>
      <c r="O896" s="2">
        <v>3</v>
      </c>
      <c r="P896" s="2">
        <v>4</v>
      </c>
      <c r="Q896" s="2">
        <v>2</v>
      </c>
      <c r="R896" s="2">
        <v>5</v>
      </c>
      <c r="S896" s="76">
        <v>0</v>
      </c>
      <c r="T896" s="72">
        <v>1003</v>
      </c>
      <c r="U896" s="72">
        <v>743</v>
      </c>
      <c r="V896" s="73">
        <v>1.3499327052489907</v>
      </c>
      <c r="W896" s="73">
        <v>260</v>
      </c>
      <c r="X896" s="73">
        <v>232.47190936558025</v>
      </c>
      <c r="Y896" s="76">
        <v>0</v>
      </c>
      <c r="Z896" s="72">
        <v>841.5</v>
      </c>
      <c r="AA896" s="72">
        <v>574</v>
      </c>
      <c r="AB896" s="73">
        <v>1.4660278745644599</v>
      </c>
      <c r="AC896" s="73">
        <v>267.5</v>
      </c>
      <c r="AD896" s="73">
        <v>303.43064816639753</v>
      </c>
    </row>
    <row r="897" spans="1:30">
      <c r="A897" s="2">
        <v>896</v>
      </c>
      <c r="C897" s="2" t="s">
        <v>1626</v>
      </c>
      <c r="D897" s="2" t="s">
        <v>1629</v>
      </c>
      <c r="E897" s="2" t="s">
        <v>1624</v>
      </c>
      <c r="F897" s="35" t="s">
        <v>1625</v>
      </c>
      <c r="G897" s="74">
        <v>208.77765706485764</v>
      </c>
      <c r="H897" s="74">
        <v>11.349036402569597</v>
      </c>
      <c r="I897" s="74">
        <v>343.98259460358895</v>
      </c>
      <c r="J897" s="74">
        <v>11.788953009068418</v>
      </c>
      <c r="K897" s="75">
        <v>1.6476025233712119</v>
      </c>
      <c r="L897" s="75">
        <v>0.72036824086745155</v>
      </c>
      <c r="M897" s="86">
        <v>64.760252337121187</v>
      </c>
      <c r="N897" s="2" t="s">
        <v>715</v>
      </c>
      <c r="O897" s="2">
        <v>3</v>
      </c>
      <c r="P897" s="2">
        <v>4</v>
      </c>
      <c r="Q897" s="2">
        <v>2</v>
      </c>
      <c r="R897" s="2">
        <v>6</v>
      </c>
      <c r="S897" s="76">
        <v>0</v>
      </c>
      <c r="T897" s="72">
        <v>969</v>
      </c>
      <c r="U897" s="72">
        <v>762</v>
      </c>
      <c r="V897" s="73">
        <v>1.2716535433070866</v>
      </c>
      <c r="W897" s="73">
        <v>207</v>
      </c>
      <c r="X897" s="73">
        <v>185.08340476413503</v>
      </c>
      <c r="Y897" s="76">
        <v>0</v>
      </c>
      <c r="Z897" s="72">
        <v>899</v>
      </c>
      <c r="AA897" s="72">
        <v>560</v>
      </c>
      <c r="AB897" s="73">
        <v>1.6053571428571429</v>
      </c>
      <c r="AC897" s="73">
        <v>339</v>
      </c>
      <c r="AD897" s="73">
        <v>384.53454104078043</v>
      </c>
    </row>
    <row r="898" spans="1:30">
      <c r="A898" s="2">
        <v>897</v>
      </c>
      <c r="B898" s="2" t="s">
        <v>524</v>
      </c>
      <c r="C898" s="2" t="s">
        <v>1630</v>
      </c>
      <c r="D898" s="2" t="s">
        <v>2059</v>
      </c>
      <c r="E898" s="2" t="s">
        <v>1631</v>
      </c>
      <c r="F898" s="35" t="s">
        <v>1632</v>
      </c>
      <c r="G898" s="74"/>
      <c r="H898" s="74"/>
      <c r="I898" s="74"/>
      <c r="J898" s="74"/>
      <c r="K898" s="75"/>
      <c r="L898" s="75"/>
      <c r="M898" s="86"/>
      <c r="O898" s="2">
        <v>3</v>
      </c>
      <c r="P898" s="2">
        <v>4</v>
      </c>
      <c r="Q898" s="2">
        <v>2</v>
      </c>
      <c r="R898" s="2">
        <v>7</v>
      </c>
      <c r="S898" s="76">
        <v>0</v>
      </c>
      <c r="T898" s="72">
        <v>2031</v>
      </c>
      <c r="U898" s="72">
        <v>775</v>
      </c>
      <c r="V898" s="73">
        <v>2.6206451612903225</v>
      </c>
      <c r="W898" s="73">
        <v>1256</v>
      </c>
      <c r="X898" s="73">
        <v>1123.0181467814184</v>
      </c>
      <c r="Y898" s="76">
        <v>0</v>
      </c>
      <c r="Z898" s="72">
        <v>1589.5</v>
      </c>
      <c r="AA898" s="72">
        <v>568</v>
      </c>
      <c r="AB898" s="73">
        <v>2.7984154929577465</v>
      </c>
      <c r="AC898" s="73">
        <v>1021.5</v>
      </c>
      <c r="AD898" s="73">
        <v>1158.7080639326171</v>
      </c>
    </row>
    <row r="899" spans="1:30">
      <c r="A899" s="2">
        <v>898</v>
      </c>
      <c r="C899" s="2" t="s">
        <v>1630</v>
      </c>
      <c r="D899" s="2" t="s">
        <v>2059</v>
      </c>
      <c r="E899" s="2" t="s">
        <v>1631</v>
      </c>
      <c r="F899" s="35" t="s">
        <v>1632</v>
      </c>
      <c r="G899" s="74">
        <v>1276.3601946898684</v>
      </c>
      <c r="H899" s="74">
        <v>12.014010507880908</v>
      </c>
      <c r="I899" s="74">
        <v>1224.2150543311573</v>
      </c>
      <c r="J899" s="74">
        <v>5.3509381514941081</v>
      </c>
      <c r="K899" s="75">
        <v>0.95914543513997519</v>
      </c>
      <c r="L899" s="75">
        <v>-6.0178507332147711E-2</v>
      </c>
      <c r="M899" s="86">
        <v>-4.0854564860024842</v>
      </c>
      <c r="N899" s="2" t="s">
        <v>715</v>
      </c>
      <c r="O899" s="2">
        <v>3</v>
      </c>
      <c r="P899" s="2">
        <v>4</v>
      </c>
      <c r="Q899" s="2">
        <v>2</v>
      </c>
      <c r="R899" s="2">
        <v>8</v>
      </c>
      <c r="S899" s="76">
        <v>0</v>
      </c>
      <c r="T899" s="72">
        <v>2348</v>
      </c>
      <c r="U899" s="72">
        <v>749</v>
      </c>
      <c r="V899" s="73">
        <v>3.1348464619492655</v>
      </c>
      <c r="W899" s="73">
        <v>1599</v>
      </c>
      <c r="X899" s="73">
        <v>1429.7022425983184</v>
      </c>
      <c r="Y899" s="76">
        <v>0</v>
      </c>
      <c r="Z899" s="72">
        <v>1712</v>
      </c>
      <c r="AA899" s="72">
        <v>575</v>
      </c>
      <c r="AB899" s="73">
        <v>2.977391304347826</v>
      </c>
      <c r="AC899" s="73">
        <v>1137</v>
      </c>
      <c r="AD899" s="73">
        <v>1289.7220447296972</v>
      </c>
    </row>
    <row r="900" spans="1:30">
      <c r="A900" s="2">
        <v>899</v>
      </c>
      <c r="B900" s="2" t="s">
        <v>525</v>
      </c>
      <c r="C900" s="2" t="s">
        <v>1633</v>
      </c>
      <c r="D900" s="2" t="s">
        <v>1634</v>
      </c>
      <c r="E900" s="2" t="s">
        <v>2043</v>
      </c>
      <c r="F900" s="35" t="s">
        <v>1632</v>
      </c>
      <c r="G900" s="74"/>
      <c r="H900" s="74"/>
      <c r="I900" s="74"/>
      <c r="J900" s="74"/>
      <c r="K900" s="75"/>
      <c r="L900" s="75"/>
      <c r="M900" s="86"/>
      <c r="O900" s="2">
        <v>3</v>
      </c>
      <c r="P900" s="2">
        <v>4</v>
      </c>
      <c r="Q900" s="2">
        <v>2</v>
      </c>
      <c r="R900" s="2">
        <v>9</v>
      </c>
      <c r="S900" s="76">
        <v>0</v>
      </c>
      <c r="T900" s="72">
        <v>1219</v>
      </c>
      <c r="U900" s="72">
        <v>744</v>
      </c>
      <c r="V900" s="73">
        <v>1.6384408602150538</v>
      </c>
      <c r="W900" s="73">
        <v>475</v>
      </c>
      <c r="X900" s="73">
        <v>424.70829595634848</v>
      </c>
      <c r="Y900" s="76">
        <v>0</v>
      </c>
      <c r="Z900" s="72">
        <v>979</v>
      </c>
      <c r="AA900" s="72">
        <v>565</v>
      </c>
      <c r="AB900" s="73">
        <v>1.7327433628318585</v>
      </c>
      <c r="AC900" s="73">
        <v>414</v>
      </c>
      <c r="AD900" s="73">
        <v>469.6085545453779</v>
      </c>
    </row>
    <row r="901" spans="1:30">
      <c r="A901" s="2">
        <v>900</v>
      </c>
      <c r="C901" s="2" t="s">
        <v>1633</v>
      </c>
      <c r="D901" s="2" t="s">
        <v>1634</v>
      </c>
      <c r="E901" s="2" t="s">
        <v>2043</v>
      </c>
      <c r="F901" s="35" t="s">
        <v>1632</v>
      </c>
      <c r="G901" s="74">
        <v>429.84950164424117</v>
      </c>
      <c r="H901" s="74">
        <v>1.1960478419136888</v>
      </c>
      <c r="I901" s="74">
        <v>427.63870788310982</v>
      </c>
      <c r="J901" s="74">
        <v>9.8143236074270579</v>
      </c>
      <c r="K901" s="75">
        <v>0.99485681906649948</v>
      </c>
      <c r="L901" s="75">
        <v>-7.4391886146297648E-3</v>
      </c>
      <c r="M901" s="86">
        <v>-0.51431809335005063</v>
      </c>
      <c r="N901" s="2" t="s">
        <v>715</v>
      </c>
      <c r="O901" s="2">
        <v>3</v>
      </c>
      <c r="P901" s="2">
        <v>4</v>
      </c>
      <c r="Q901" s="2">
        <v>2</v>
      </c>
      <c r="R901" s="2">
        <v>10</v>
      </c>
      <c r="S901" s="76">
        <v>0</v>
      </c>
      <c r="T901" s="72">
        <v>1194</v>
      </c>
      <c r="U901" s="72">
        <v>707.5</v>
      </c>
      <c r="V901" s="73">
        <v>1.6876325088339224</v>
      </c>
      <c r="W901" s="73">
        <v>486.5</v>
      </c>
      <c r="X901" s="73">
        <v>434.99070733213381</v>
      </c>
      <c r="Y901" s="76">
        <v>0</v>
      </c>
      <c r="Z901" s="72">
        <v>855</v>
      </c>
      <c r="AA901" s="72">
        <v>515</v>
      </c>
      <c r="AB901" s="73">
        <v>1.6601941747572815</v>
      </c>
      <c r="AC901" s="73">
        <v>340</v>
      </c>
      <c r="AD901" s="73">
        <v>385.66886122084173</v>
      </c>
    </row>
    <row r="902" spans="1:30">
      <c r="A902" s="2">
        <v>901</v>
      </c>
      <c r="B902" s="2" t="s">
        <v>526</v>
      </c>
      <c r="C902" s="2" t="s">
        <v>733</v>
      </c>
      <c r="D902" s="2" t="s">
        <v>2059</v>
      </c>
      <c r="E902" s="2" t="s">
        <v>1635</v>
      </c>
      <c r="F902" s="35" t="s">
        <v>1636</v>
      </c>
      <c r="G902" s="74"/>
      <c r="H902" s="74"/>
      <c r="I902" s="74"/>
      <c r="J902" s="74"/>
      <c r="K902" s="75"/>
      <c r="L902" s="75"/>
      <c r="M902" s="86"/>
      <c r="O902" s="2">
        <v>3</v>
      </c>
      <c r="P902" s="2">
        <v>4</v>
      </c>
      <c r="Q902" s="2">
        <v>3</v>
      </c>
      <c r="R902" s="2">
        <v>1</v>
      </c>
      <c r="S902" s="76">
        <v>0</v>
      </c>
      <c r="T902" s="72">
        <v>1840</v>
      </c>
      <c r="U902" s="72">
        <v>783</v>
      </c>
      <c r="V902" s="73">
        <v>2.3499361430395913</v>
      </c>
      <c r="W902" s="73">
        <v>1057</v>
      </c>
      <c r="X902" s="73">
        <v>945.08772384391659</v>
      </c>
      <c r="Y902" s="76">
        <v>0</v>
      </c>
      <c r="Z902" s="72">
        <v>980</v>
      </c>
      <c r="AA902" s="72">
        <v>591</v>
      </c>
      <c r="AB902" s="73">
        <v>1.6582064297800339</v>
      </c>
      <c r="AC902" s="73">
        <v>389</v>
      </c>
      <c r="AD902" s="73">
        <v>441.25055004384541</v>
      </c>
    </row>
    <row r="903" spans="1:30">
      <c r="A903" s="2">
        <v>902</v>
      </c>
      <c r="C903" s="2" t="s">
        <v>733</v>
      </c>
      <c r="D903" s="2" t="s">
        <v>2059</v>
      </c>
      <c r="E903" s="2" t="s">
        <v>1635</v>
      </c>
      <c r="F903" s="35" t="s">
        <v>1636</v>
      </c>
      <c r="G903" s="74">
        <v>975.93495797127241</v>
      </c>
      <c r="H903" s="74">
        <v>3.1607879065506159</v>
      </c>
      <c r="I903" s="74">
        <v>667.54742596607457</v>
      </c>
      <c r="J903" s="74">
        <v>33.899745114698383</v>
      </c>
      <c r="K903" s="75">
        <v>0.68400810987828609</v>
      </c>
      <c r="L903" s="75">
        <v>-0.54791466449574355</v>
      </c>
      <c r="M903" s="86">
        <v>-31.599189012171397</v>
      </c>
      <c r="N903" s="2" t="s">
        <v>715</v>
      </c>
      <c r="O903" s="2">
        <v>3</v>
      </c>
      <c r="P903" s="2">
        <v>4</v>
      </c>
      <c r="Q903" s="2">
        <v>3</v>
      </c>
      <c r="R903" s="2">
        <v>2</v>
      </c>
      <c r="S903" s="76">
        <v>0</v>
      </c>
      <c r="T903" s="72">
        <v>1907</v>
      </c>
      <c r="U903" s="72">
        <v>781</v>
      </c>
      <c r="V903" s="73">
        <v>2.441741357234315</v>
      </c>
      <c r="W903" s="73">
        <v>1126</v>
      </c>
      <c r="X903" s="73">
        <v>1006.7821920986282</v>
      </c>
      <c r="Y903" s="76">
        <v>0</v>
      </c>
      <c r="Z903" s="72">
        <v>1382</v>
      </c>
      <c r="AA903" s="72">
        <v>594</v>
      </c>
      <c r="AB903" s="73">
        <v>2.3265993265993266</v>
      </c>
      <c r="AC903" s="73">
        <v>788</v>
      </c>
      <c r="AD903" s="73">
        <v>893.84430188830379</v>
      </c>
    </row>
    <row r="904" spans="1:30">
      <c r="A904" s="2">
        <v>903</v>
      </c>
      <c r="B904" s="2" t="s">
        <v>527</v>
      </c>
      <c r="C904" s="2" t="s">
        <v>733</v>
      </c>
      <c r="D904" s="2" t="s">
        <v>1637</v>
      </c>
      <c r="E904" s="2" t="s">
        <v>1635</v>
      </c>
      <c r="F904" s="35" t="s">
        <v>1636</v>
      </c>
      <c r="G904" s="74"/>
      <c r="H904" s="74"/>
      <c r="I904" s="74"/>
      <c r="J904" s="74"/>
      <c r="K904" s="75"/>
      <c r="L904" s="75"/>
      <c r="M904" s="86"/>
      <c r="O904" s="2">
        <v>3</v>
      </c>
      <c r="P904" s="2">
        <v>4</v>
      </c>
      <c r="Q904" s="2">
        <v>3</v>
      </c>
      <c r="R904" s="2">
        <v>3</v>
      </c>
      <c r="S904" s="76">
        <v>0</v>
      </c>
      <c r="T904" s="72">
        <v>2016.5</v>
      </c>
      <c r="U904" s="72">
        <v>786</v>
      </c>
      <c r="V904" s="73">
        <v>2.5655216284987277</v>
      </c>
      <c r="W904" s="73">
        <v>1230.5</v>
      </c>
      <c r="X904" s="73">
        <v>1100.218017209025</v>
      </c>
      <c r="Y904" s="76">
        <v>0</v>
      </c>
      <c r="Z904" s="72">
        <v>1579</v>
      </c>
      <c r="AA904" s="72">
        <v>589</v>
      </c>
      <c r="AB904" s="73">
        <v>2.6808149405772497</v>
      </c>
      <c r="AC904" s="73">
        <v>990</v>
      </c>
      <c r="AD904" s="73">
        <v>1122.9769782606861</v>
      </c>
    </row>
    <row r="905" spans="1:30">
      <c r="A905" s="2">
        <v>904</v>
      </c>
      <c r="C905" s="2" t="s">
        <v>733</v>
      </c>
      <c r="D905" s="2" t="s">
        <v>1637</v>
      </c>
      <c r="E905" s="2" t="s">
        <v>1635</v>
      </c>
      <c r="F905" s="35" t="s">
        <v>1636</v>
      </c>
      <c r="G905" s="74">
        <v>1120.1122479143487</v>
      </c>
      <c r="H905" s="74">
        <v>1.7760925962881671</v>
      </c>
      <c r="I905" s="74">
        <v>1132.0515397011766</v>
      </c>
      <c r="J905" s="74">
        <v>0.80160320641283234</v>
      </c>
      <c r="K905" s="75">
        <v>1.0106590136917606</v>
      </c>
      <c r="L905" s="75">
        <v>1.5296328364285872E-2</v>
      </c>
      <c r="M905" s="86">
        <v>1.0659013691760684</v>
      </c>
      <c r="N905" s="2" t="s">
        <v>715</v>
      </c>
      <c r="O905" s="2">
        <v>3</v>
      </c>
      <c r="P905" s="2">
        <v>4</v>
      </c>
      <c r="Q905" s="2">
        <v>3</v>
      </c>
      <c r="R905" s="2">
        <v>4</v>
      </c>
      <c r="S905" s="76">
        <v>0</v>
      </c>
      <c r="T905" s="72">
        <v>2078</v>
      </c>
      <c r="U905" s="72">
        <v>803</v>
      </c>
      <c r="V905" s="73">
        <v>2.5877957658779578</v>
      </c>
      <c r="W905" s="73">
        <v>1275</v>
      </c>
      <c r="X905" s="73">
        <v>1140.0064786196722</v>
      </c>
      <c r="Y905" s="76">
        <v>0</v>
      </c>
      <c r="Z905" s="72">
        <v>1583</v>
      </c>
      <c r="AA905" s="72">
        <v>577</v>
      </c>
      <c r="AB905" s="73">
        <v>2.7435008665511265</v>
      </c>
      <c r="AC905" s="73">
        <v>1006</v>
      </c>
      <c r="AD905" s="73">
        <v>1141.126101141667</v>
      </c>
    </row>
    <row r="906" spans="1:30">
      <c r="A906" s="2">
        <v>905</v>
      </c>
      <c r="B906" s="2" t="s">
        <v>528</v>
      </c>
      <c r="C906" s="2" t="s">
        <v>733</v>
      </c>
      <c r="D906" s="2" t="s">
        <v>1081</v>
      </c>
      <c r="E906" s="2" t="s">
        <v>1635</v>
      </c>
      <c r="F906" s="35" t="s">
        <v>1636</v>
      </c>
      <c r="G906" s="74"/>
      <c r="H906" s="74"/>
      <c r="I906" s="74"/>
      <c r="J906" s="74"/>
      <c r="K906" s="75"/>
      <c r="L906" s="75"/>
      <c r="M906" s="86"/>
      <c r="O906" s="2">
        <v>3</v>
      </c>
      <c r="P906" s="2">
        <v>4</v>
      </c>
      <c r="Q906" s="2">
        <v>3</v>
      </c>
      <c r="R906" s="2">
        <v>5</v>
      </c>
      <c r="S906" s="76">
        <v>0</v>
      </c>
      <c r="T906" s="72">
        <v>1790</v>
      </c>
      <c r="U906" s="72">
        <v>773.5</v>
      </c>
      <c r="V906" s="73">
        <v>2.3141564318034908</v>
      </c>
      <c r="W906" s="73">
        <v>1016.5</v>
      </c>
      <c r="X906" s="73">
        <v>908.87575334658584</v>
      </c>
      <c r="Y906" s="76">
        <v>0</v>
      </c>
      <c r="Z906" s="72">
        <v>2753</v>
      </c>
      <c r="AA906" s="72">
        <v>583</v>
      </c>
      <c r="AB906" s="73">
        <v>4.7221269296740997</v>
      </c>
      <c r="AC906" s="73">
        <v>2170</v>
      </c>
      <c r="AD906" s="73">
        <v>2461.4747907330193</v>
      </c>
    </row>
    <row r="907" spans="1:30">
      <c r="A907" s="2">
        <v>906</v>
      </c>
      <c r="C907" s="2" t="s">
        <v>733</v>
      </c>
      <c r="D907" s="2" t="s">
        <v>1081</v>
      </c>
      <c r="E907" s="2" t="s">
        <v>1635</v>
      </c>
      <c r="F907" s="35" t="s">
        <v>1636</v>
      </c>
      <c r="G907" s="74">
        <v>1011.4763364223563</v>
      </c>
      <c r="H907" s="74">
        <v>10.143646408839777</v>
      </c>
      <c r="I907" s="74">
        <v>2306.6400861546517</v>
      </c>
      <c r="J907" s="74">
        <v>6.7125645438898554</v>
      </c>
      <c r="K907" s="75">
        <v>2.2804686606049094</v>
      </c>
      <c r="L907" s="75">
        <v>1.1893303440608061</v>
      </c>
      <c r="M907" s="86">
        <v>128.04686606049094</v>
      </c>
      <c r="N907" s="2" t="s">
        <v>715</v>
      </c>
      <c r="O907" s="2">
        <v>3</v>
      </c>
      <c r="P907" s="2">
        <v>4</v>
      </c>
      <c r="Q907" s="2">
        <v>3</v>
      </c>
      <c r="R907" s="2">
        <v>6</v>
      </c>
      <c r="S907" s="76">
        <v>0</v>
      </c>
      <c r="T907" s="72">
        <v>2012</v>
      </c>
      <c r="U907" s="72">
        <v>766</v>
      </c>
      <c r="V907" s="73">
        <v>2.6266318537859008</v>
      </c>
      <c r="W907" s="73">
        <v>1246</v>
      </c>
      <c r="X907" s="73">
        <v>1114.0769194981267</v>
      </c>
      <c r="Y907" s="76">
        <v>0</v>
      </c>
      <c r="Z907" s="72">
        <v>2471</v>
      </c>
      <c r="AA907" s="72">
        <v>574</v>
      </c>
      <c r="AB907" s="73">
        <v>4.3048780487804876</v>
      </c>
      <c r="AC907" s="73">
        <v>1897</v>
      </c>
      <c r="AD907" s="73">
        <v>2151.8053815762846</v>
      </c>
    </row>
    <row r="908" spans="1:30">
      <c r="A908" s="2">
        <v>907</v>
      </c>
      <c r="B908" s="2" t="s">
        <v>529</v>
      </c>
      <c r="C908" s="2" t="s">
        <v>733</v>
      </c>
      <c r="D908" s="2" t="s">
        <v>1081</v>
      </c>
      <c r="E908" s="2" t="s">
        <v>1635</v>
      </c>
      <c r="F908" s="35" t="s">
        <v>1636</v>
      </c>
      <c r="G908" s="74"/>
      <c r="H908" s="74"/>
      <c r="I908" s="74"/>
      <c r="J908" s="74"/>
      <c r="K908" s="75"/>
      <c r="L908" s="75"/>
      <c r="M908" s="86"/>
      <c r="O908" s="2">
        <v>3</v>
      </c>
      <c r="P908" s="2">
        <v>4</v>
      </c>
      <c r="Q908" s="2">
        <v>3</v>
      </c>
      <c r="R908" s="2">
        <v>7</v>
      </c>
      <c r="S908" s="76">
        <v>0</v>
      </c>
      <c r="T908" s="72">
        <v>1159.5</v>
      </c>
      <c r="U908" s="72">
        <v>786</v>
      </c>
      <c r="V908" s="73">
        <v>1.4751908396946565</v>
      </c>
      <c r="W908" s="73">
        <v>373.5</v>
      </c>
      <c r="X908" s="73">
        <v>333.9548390309393</v>
      </c>
      <c r="Y908" s="76">
        <v>0</v>
      </c>
      <c r="Z908" s="72">
        <v>876.5</v>
      </c>
      <c r="AA908" s="72">
        <v>581</v>
      </c>
      <c r="AB908" s="73">
        <v>1.5086058519793459</v>
      </c>
      <c r="AC908" s="73">
        <v>295.5</v>
      </c>
      <c r="AD908" s="73">
        <v>335.19161320811389</v>
      </c>
    </row>
    <row r="909" spans="1:30">
      <c r="A909" s="2">
        <v>908</v>
      </c>
      <c r="C909" s="2" t="s">
        <v>733</v>
      </c>
      <c r="D909" s="2" t="s">
        <v>1081</v>
      </c>
      <c r="E909" s="2" t="s">
        <v>1635</v>
      </c>
      <c r="F909" s="35" t="s">
        <v>1636</v>
      </c>
      <c r="G909" s="74">
        <v>317.86062992101449</v>
      </c>
      <c r="H909" s="74">
        <v>5.0632911392405129</v>
      </c>
      <c r="I909" s="74">
        <v>298.609787401137</v>
      </c>
      <c r="J909" s="74">
        <v>12.250712250712249</v>
      </c>
      <c r="K909" s="75">
        <v>0.93943621604015204</v>
      </c>
      <c r="L909" s="75">
        <v>-9.0132883137095235E-2</v>
      </c>
      <c r="M909" s="86">
        <v>-6.056378395984793</v>
      </c>
      <c r="N909" s="2" t="s">
        <v>715</v>
      </c>
      <c r="O909" s="2">
        <v>3</v>
      </c>
      <c r="P909" s="2">
        <v>4</v>
      </c>
      <c r="Q909" s="2">
        <v>3</v>
      </c>
      <c r="R909" s="2">
        <v>8</v>
      </c>
      <c r="S909" s="76">
        <v>0</v>
      </c>
      <c r="T909" s="72">
        <v>1093</v>
      </c>
      <c r="U909" s="72">
        <v>755.5</v>
      </c>
      <c r="V909" s="73">
        <v>1.4467240238252812</v>
      </c>
      <c r="W909" s="73">
        <v>337.5</v>
      </c>
      <c r="X909" s="73">
        <v>301.76642081108974</v>
      </c>
      <c r="Y909" s="76">
        <v>0</v>
      </c>
      <c r="Z909" s="72">
        <v>800.5</v>
      </c>
      <c r="AA909" s="72">
        <v>569.5</v>
      </c>
      <c r="AB909" s="73">
        <v>1.4056189640035119</v>
      </c>
      <c r="AC909" s="73">
        <v>231</v>
      </c>
      <c r="AD909" s="73">
        <v>262.0279615941601</v>
      </c>
    </row>
    <row r="910" spans="1:30">
      <c r="A910" s="2">
        <v>909</v>
      </c>
      <c r="B910" s="2" t="s">
        <v>530</v>
      </c>
      <c r="C910" s="2" t="s">
        <v>1638</v>
      </c>
      <c r="D910" s="2" t="s">
        <v>2059</v>
      </c>
      <c r="E910" s="2" t="s">
        <v>1639</v>
      </c>
      <c r="F910" s="35" t="s">
        <v>1640</v>
      </c>
      <c r="G910" s="74"/>
      <c r="H910" s="74"/>
      <c r="I910" s="74"/>
      <c r="J910" s="74"/>
      <c r="K910" s="75"/>
      <c r="L910" s="75"/>
      <c r="M910" s="86"/>
      <c r="O910" s="2">
        <v>3</v>
      </c>
      <c r="P910" s="2">
        <v>4</v>
      </c>
      <c r="Q910" s="2">
        <v>3</v>
      </c>
      <c r="R910" s="2">
        <v>9</v>
      </c>
      <c r="S910" s="76">
        <v>0</v>
      </c>
      <c r="T910" s="72">
        <v>5225</v>
      </c>
      <c r="U910" s="72">
        <v>769</v>
      </c>
      <c r="V910" s="73">
        <v>6.7945383615084527</v>
      </c>
      <c r="W910" s="73">
        <v>4456</v>
      </c>
      <c r="X910" s="73">
        <v>3984.2108774347134</v>
      </c>
      <c r="Y910" s="76">
        <v>0</v>
      </c>
      <c r="Z910" s="72">
        <v>5469.5</v>
      </c>
      <c r="AA910" s="72">
        <v>601</v>
      </c>
      <c r="AB910" s="73">
        <v>9.1006655574043265</v>
      </c>
      <c r="AC910" s="73">
        <v>4868.5</v>
      </c>
      <c r="AD910" s="73">
        <v>5522.4377966284355</v>
      </c>
    </row>
    <row r="911" spans="1:30">
      <c r="A911" s="2">
        <v>910</v>
      </c>
      <c r="C911" s="2" t="s">
        <v>1638</v>
      </c>
      <c r="D911" s="2" t="s">
        <v>2059</v>
      </c>
      <c r="E911" s="2" t="s">
        <v>1639</v>
      </c>
      <c r="F911" s="35" t="s">
        <v>1640</v>
      </c>
      <c r="G911" s="74">
        <v>4021.0934399782909</v>
      </c>
      <c r="H911" s="74">
        <v>0.91722719439657185</v>
      </c>
      <c r="I911" s="74">
        <v>5003.2027342053752</v>
      </c>
      <c r="J911" s="74">
        <v>10.378053618999049</v>
      </c>
      <c r="K911" s="75">
        <v>1.2442393614788485</v>
      </c>
      <c r="L911" s="75">
        <v>0.31526405170665633</v>
      </c>
      <c r="M911" s="86">
        <v>24.423936147884852</v>
      </c>
      <c r="N911" s="2" t="s">
        <v>715</v>
      </c>
      <c r="O911" s="2">
        <v>3</v>
      </c>
      <c r="P911" s="2">
        <v>4</v>
      </c>
      <c r="Q911" s="2">
        <v>3</v>
      </c>
      <c r="R911" s="2">
        <v>10</v>
      </c>
      <c r="S911" s="76">
        <v>0</v>
      </c>
      <c r="T911" s="72">
        <v>5287.5</v>
      </c>
      <c r="U911" s="72">
        <v>749</v>
      </c>
      <c r="V911" s="73">
        <v>7.0594125500667557</v>
      </c>
      <c r="W911" s="73">
        <v>4538.5</v>
      </c>
      <c r="X911" s="73">
        <v>4057.9760025218688</v>
      </c>
      <c r="Y911" s="76">
        <v>0</v>
      </c>
      <c r="Z911" s="72">
        <v>4478</v>
      </c>
      <c r="AA911" s="72">
        <v>525</v>
      </c>
      <c r="AB911" s="73">
        <v>8.5295238095238091</v>
      </c>
      <c r="AC911" s="73">
        <v>3953</v>
      </c>
      <c r="AD911" s="73">
        <v>4483.9676717823158</v>
      </c>
    </row>
    <row r="912" spans="1:30">
      <c r="A912" s="2">
        <v>911</v>
      </c>
      <c r="B912" s="2" t="s">
        <v>531</v>
      </c>
      <c r="C912" s="2" t="s">
        <v>1641</v>
      </c>
      <c r="D912" s="2" t="s">
        <v>2059</v>
      </c>
      <c r="E912" s="2" t="s">
        <v>1961</v>
      </c>
      <c r="F912" s="35" t="s">
        <v>1962</v>
      </c>
      <c r="G912" s="74"/>
      <c r="H912" s="74"/>
      <c r="I912" s="74"/>
      <c r="J912" s="74"/>
      <c r="K912" s="75"/>
      <c r="L912" s="75"/>
      <c r="M912" s="86"/>
      <c r="O912" s="2">
        <v>3</v>
      </c>
      <c r="P912" s="2">
        <v>4</v>
      </c>
      <c r="Q912" s="2">
        <v>4</v>
      </c>
      <c r="R912" s="2">
        <v>1</v>
      </c>
      <c r="S912" s="76">
        <v>0</v>
      </c>
      <c r="T912" s="72">
        <v>4752</v>
      </c>
      <c r="U912" s="72">
        <v>799</v>
      </c>
      <c r="V912" s="73">
        <v>5.9474342928660828</v>
      </c>
      <c r="W912" s="73">
        <v>3953</v>
      </c>
      <c r="X912" s="73">
        <v>3534.4671450851488</v>
      </c>
      <c r="Y912" s="76">
        <v>0</v>
      </c>
      <c r="Z912" s="72">
        <v>2637.5</v>
      </c>
      <c r="AA912" s="72">
        <v>579</v>
      </c>
      <c r="AB912" s="73">
        <v>4.5552677029360966</v>
      </c>
      <c r="AC912" s="73">
        <v>2058.5</v>
      </c>
      <c r="AD912" s="73">
        <v>2334.9980906561846</v>
      </c>
    </row>
    <row r="913" spans="1:30">
      <c r="A913" s="2">
        <v>912</v>
      </c>
      <c r="C913" s="2" t="s">
        <v>1641</v>
      </c>
      <c r="D913" s="2" t="s">
        <v>2059</v>
      </c>
      <c r="E913" s="2" t="s">
        <v>1961</v>
      </c>
      <c r="F913" s="35" t="s">
        <v>1962</v>
      </c>
      <c r="G913" s="74">
        <v>3630.1382770163682</v>
      </c>
      <c r="H913" s="74">
        <v>2.6354679802955623</v>
      </c>
      <c r="I913" s="74">
        <v>2575.757548874195</v>
      </c>
      <c r="J913" s="74">
        <v>9.3471320048442017</v>
      </c>
      <c r="K913" s="75">
        <v>0.70954805363260853</v>
      </c>
      <c r="L913" s="75">
        <v>-0.49502770180681227</v>
      </c>
      <c r="M913" s="86">
        <v>-29.045194636739151</v>
      </c>
      <c r="N913" s="2" t="s">
        <v>715</v>
      </c>
      <c r="O913" s="2">
        <v>3</v>
      </c>
      <c r="P913" s="2">
        <v>4</v>
      </c>
      <c r="Q913" s="2">
        <v>4</v>
      </c>
      <c r="R913" s="2">
        <v>2</v>
      </c>
      <c r="S913" s="76">
        <v>0</v>
      </c>
      <c r="T913" s="72">
        <v>4952</v>
      </c>
      <c r="U913" s="72">
        <v>785</v>
      </c>
      <c r="V913" s="73">
        <v>6.3082802547770704</v>
      </c>
      <c r="W913" s="73">
        <v>4167</v>
      </c>
      <c r="X913" s="73">
        <v>3725.8094089475876</v>
      </c>
      <c r="Y913" s="76">
        <v>0</v>
      </c>
      <c r="Z913" s="72">
        <v>3061</v>
      </c>
      <c r="AA913" s="72">
        <v>578</v>
      </c>
      <c r="AB913" s="73">
        <v>5.2958477508650521</v>
      </c>
      <c r="AC913" s="73">
        <v>2483</v>
      </c>
      <c r="AD913" s="73">
        <v>2816.5170070922059</v>
      </c>
    </row>
    <row r="914" spans="1:30">
      <c r="A914" s="2">
        <v>913</v>
      </c>
      <c r="B914" s="2" t="s">
        <v>532</v>
      </c>
      <c r="C914" s="2" t="s">
        <v>734</v>
      </c>
      <c r="D914" s="2" t="s">
        <v>2059</v>
      </c>
      <c r="E914" s="2" t="s">
        <v>839</v>
      </c>
      <c r="F914" s="35" t="s">
        <v>1642</v>
      </c>
      <c r="G914" s="74"/>
      <c r="H914" s="74"/>
      <c r="I914" s="74"/>
      <c r="J914" s="74"/>
      <c r="K914" s="75"/>
      <c r="L914" s="75"/>
      <c r="M914" s="86"/>
      <c r="O914" s="2">
        <v>3</v>
      </c>
      <c r="P914" s="2">
        <v>4</v>
      </c>
      <c r="Q914" s="2">
        <v>4</v>
      </c>
      <c r="R914" s="2">
        <v>3</v>
      </c>
      <c r="S914" s="76">
        <v>0</v>
      </c>
      <c r="T914" s="72">
        <v>1830.5</v>
      </c>
      <c r="U914" s="72">
        <v>816.5</v>
      </c>
      <c r="V914" s="73">
        <v>2.2418860992039193</v>
      </c>
      <c r="W914" s="73">
        <v>1014</v>
      </c>
      <c r="X914" s="73">
        <v>906.64044652576285</v>
      </c>
      <c r="Y914" s="76">
        <v>0</v>
      </c>
      <c r="Z914" s="72">
        <v>1543</v>
      </c>
      <c r="AA914" s="72">
        <v>564</v>
      </c>
      <c r="AB914" s="73">
        <v>2.7358156028368796</v>
      </c>
      <c r="AC914" s="73">
        <v>979</v>
      </c>
      <c r="AD914" s="73">
        <v>1110.4994562800118</v>
      </c>
    </row>
    <row r="915" spans="1:30">
      <c r="A915" s="2">
        <v>914</v>
      </c>
      <c r="C915" s="2" t="s">
        <v>734</v>
      </c>
      <c r="D915" s="2" t="s">
        <v>2059</v>
      </c>
      <c r="E915" s="2" t="s">
        <v>839</v>
      </c>
      <c r="F915" s="35" t="s">
        <v>1642</v>
      </c>
      <c r="G915" s="74">
        <v>1042.5471012317944</v>
      </c>
      <c r="H915" s="74">
        <v>13.036020583190396</v>
      </c>
      <c r="I915" s="74">
        <v>1092.9174934890616</v>
      </c>
      <c r="J915" s="74">
        <v>1.6087182148417316</v>
      </c>
      <c r="K915" s="75">
        <v>1.0483147401184594</v>
      </c>
      <c r="L915" s="75">
        <v>6.8071928551827809E-2</v>
      </c>
      <c r="M915" s="86">
        <v>4.8314740118459287</v>
      </c>
      <c r="N915" s="2" t="s">
        <v>715</v>
      </c>
      <c r="O915" s="2">
        <v>3</v>
      </c>
      <c r="P915" s="2">
        <v>4</v>
      </c>
      <c r="Q915" s="2">
        <v>4</v>
      </c>
      <c r="R915" s="2">
        <v>4</v>
      </c>
      <c r="S915" s="76">
        <v>0</v>
      </c>
      <c r="T915" s="72">
        <v>2109</v>
      </c>
      <c r="U915" s="72">
        <v>791</v>
      </c>
      <c r="V915" s="73">
        <v>2.6662452591656129</v>
      </c>
      <c r="W915" s="73">
        <v>1318</v>
      </c>
      <c r="X915" s="73">
        <v>1178.4537559378259</v>
      </c>
      <c r="Y915" s="76">
        <v>0</v>
      </c>
      <c r="Z915" s="72">
        <v>1527</v>
      </c>
      <c r="AA915" s="72">
        <v>579</v>
      </c>
      <c r="AB915" s="73">
        <v>2.6373056994818653</v>
      </c>
      <c r="AC915" s="73">
        <v>948</v>
      </c>
      <c r="AD915" s="73">
        <v>1075.3355306981116</v>
      </c>
    </row>
    <row r="916" spans="1:30">
      <c r="A916" s="2">
        <v>915</v>
      </c>
      <c r="B916" s="2" t="s">
        <v>533</v>
      </c>
      <c r="C916" s="2" t="s">
        <v>735</v>
      </c>
      <c r="D916" s="2" t="s">
        <v>2059</v>
      </c>
      <c r="E916" s="2" t="s">
        <v>1825</v>
      </c>
      <c r="F916" s="35" t="s">
        <v>1826</v>
      </c>
      <c r="G916" s="74"/>
      <c r="H916" s="74"/>
      <c r="I916" s="74"/>
      <c r="J916" s="74"/>
      <c r="K916" s="75"/>
      <c r="L916" s="75"/>
      <c r="M916" s="86"/>
      <c r="O916" s="2">
        <v>3</v>
      </c>
      <c r="P916" s="2">
        <v>4</v>
      </c>
      <c r="Q916" s="2">
        <v>4</v>
      </c>
      <c r="R916" s="2">
        <v>5</v>
      </c>
      <c r="S916" s="76">
        <v>0</v>
      </c>
      <c r="T916" s="72">
        <v>2361</v>
      </c>
      <c r="U916" s="72">
        <v>764</v>
      </c>
      <c r="V916" s="73">
        <v>3.0903141361256545</v>
      </c>
      <c r="W916" s="73">
        <v>1597</v>
      </c>
      <c r="X916" s="73">
        <v>1427.91399714166</v>
      </c>
      <c r="Y916" s="76">
        <v>0</v>
      </c>
      <c r="Z916" s="72">
        <v>1596</v>
      </c>
      <c r="AA916" s="72">
        <v>587</v>
      </c>
      <c r="AB916" s="73">
        <v>2.7189097103918227</v>
      </c>
      <c r="AC916" s="73">
        <v>1009</v>
      </c>
      <c r="AD916" s="73">
        <v>1144.5290616818509</v>
      </c>
    </row>
    <row r="917" spans="1:30">
      <c r="A917" s="2">
        <v>916</v>
      </c>
      <c r="C917" s="2" t="s">
        <v>735</v>
      </c>
      <c r="D917" s="2" t="s">
        <v>2059</v>
      </c>
      <c r="E917" s="2" t="s">
        <v>1825</v>
      </c>
      <c r="F917" s="35" t="s">
        <v>1826</v>
      </c>
      <c r="G917" s="74">
        <v>1612.997401905795</v>
      </c>
      <c r="H917" s="74">
        <v>11.474501108647445</v>
      </c>
      <c r="I917" s="74">
        <v>2333.2966103860927</v>
      </c>
      <c r="J917" s="74">
        <v>50.94798249878464</v>
      </c>
      <c r="K917" s="75">
        <v>1.4465594350178412</v>
      </c>
      <c r="L917" s="75">
        <v>0.5326256007261565</v>
      </c>
      <c r="M917" s="86">
        <v>44.65594350178413</v>
      </c>
      <c r="N917" s="2" t="s">
        <v>715</v>
      </c>
      <c r="O917" s="2">
        <v>3</v>
      </c>
      <c r="P917" s="2">
        <v>4</v>
      </c>
      <c r="Q917" s="2">
        <v>4</v>
      </c>
      <c r="R917" s="2">
        <v>6</v>
      </c>
      <c r="S917" s="76">
        <v>0</v>
      </c>
      <c r="T917" s="72">
        <v>2784</v>
      </c>
      <c r="U917" s="72">
        <v>773</v>
      </c>
      <c r="V917" s="73">
        <v>3.6015523932729625</v>
      </c>
      <c r="W917" s="73">
        <v>2011</v>
      </c>
      <c r="X917" s="73">
        <v>1798.0808066699301</v>
      </c>
      <c r="Y917" s="76">
        <v>0</v>
      </c>
      <c r="Z917" s="72">
        <v>3681</v>
      </c>
      <c r="AA917" s="72">
        <v>576</v>
      </c>
      <c r="AB917" s="73">
        <v>6.390625</v>
      </c>
      <c r="AC917" s="73">
        <v>3105</v>
      </c>
      <c r="AD917" s="73">
        <v>3522.0641590903342</v>
      </c>
    </row>
    <row r="918" spans="1:30">
      <c r="A918" s="2">
        <v>917</v>
      </c>
      <c r="B918" s="2" t="s">
        <v>534</v>
      </c>
      <c r="C918" s="2" t="s">
        <v>1643</v>
      </c>
      <c r="D918" s="2" t="s">
        <v>2059</v>
      </c>
      <c r="E918" s="2" t="s">
        <v>1644</v>
      </c>
      <c r="F918" s="35" t="s">
        <v>1645</v>
      </c>
      <c r="G918" s="74"/>
      <c r="H918" s="74"/>
      <c r="I918" s="74"/>
      <c r="J918" s="74"/>
      <c r="K918" s="75"/>
      <c r="L918" s="75"/>
      <c r="M918" s="86"/>
      <c r="O918" s="2">
        <v>3</v>
      </c>
      <c r="P918" s="2">
        <v>4</v>
      </c>
      <c r="Q918" s="2">
        <v>4</v>
      </c>
      <c r="R918" s="2">
        <v>7</v>
      </c>
      <c r="S918" s="76">
        <v>0</v>
      </c>
      <c r="T918" s="72">
        <v>2076.5</v>
      </c>
      <c r="U918" s="72">
        <v>769.5</v>
      </c>
      <c r="V918" s="73">
        <v>2.6985055230669266</v>
      </c>
      <c r="W918" s="73">
        <v>1307</v>
      </c>
      <c r="X918" s="73">
        <v>1168.6184059262052</v>
      </c>
      <c r="Y918" s="76">
        <v>0</v>
      </c>
      <c r="Z918" s="72">
        <v>1601.5</v>
      </c>
      <c r="AA918" s="72">
        <v>538</v>
      </c>
      <c r="AB918" s="73">
        <v>2.9767657992565058</v>
      </c>
      <c r="AC918" s="73">
        <v>1063.5</v>
      </c>
      <c r="AD918" s="73">
        <v>1206.3495114951918</v>
      </c>
    </row>
    <row r="919" spans="1:30">
      <c r="A919" s="2">
        <v>918</v>
      </c>
      <c r="C919" s="2" t="s">
        <v>1643</v>
      </c>
      <c r="D919" s="2" t="s">
        <v>2059</v>
      </c>
      <c r="E919" s="2" t="s">
        <v>1644</v>
      </c>
      <c r="F919" s="35" t="s">
        <v>1645</v>
      </c>
      <c r="G919" s="74">
        <v>952.01717498846756</v>
      </c>
      <c r="H919" s="74">
        <v>22.751819675980268</v>
      </c>
      <c r="I919" s="74">
        <v>1074.4847905630656</v>
      </c>
      <c r="J919" s="74">
        <v>12.272367379255751</v>
      </c>
      <c r="K919" s="75">
        <v>1.128640132543913</v>
      </c>
      <c r="L919" s="75">
        <v>0.17458555541497411</v>
      </c>
      <c r="M919" s="86">
        <v>12.864013254391299</v>
      </c>
      <c r="N919" s="2" t="s">
        <v>715</v>
      </c>
      <c r="O919" s="2">
        <v>3</v>
      </c>
      <c r="P919" s="2">
        <v>4</v>
      </c>
      <c r="Q919" s="2">
        <v>4</v>
      </c>
      <c r="R919" s="2">
        <v>8</v>
      </c>
      <c r="S919" s="76">
        <v>0</v>
      </c>
      <c r="T919" s="72">
        <v>1594.5</v>
      </c>
      <c r="U919" s="72">
        <v>772</v>
      </c>
      <c r="V919" s="73">
        <v>2.0654145077720205</v>
      </c>
      <c r="W919" s="73">
        <v>822.5</v>
      </c>
      <c r="X919" s="73">
        <v>735.41594405072976</v>
      </c>
      <c r="Y919" s="76">
        <v>0</v>
      </c>
      <c r="Z919" s="72">
        <v>1361.5</v>
      </c>
      <c r="AA919" s="72">
        <v>530.5</v>
      </c>
      <c r="AB919" s="73">
        <v>2.5664467483506126</v>
      </c>
      <c r="AC919" s="73">
        <v>831</v>
      </c>
      <c r="AD919" s="73">
        <v>942.62006963093961</v>
      </c>
    </row>
    <row r="920" spans="1:30">
      <c r="A920" s="2">
        <v>919</v>
      </c>
      <c r="B920" s="2" t="s">
        <v>535</v>
      </c>
      <c r="C920" s="2" t="s">
        <v>1643</v>
      </c>
      <c r="D920" s="2" t="s">
        <v>1646</v>
      </c>
      <c r="E920" s="2" t="s">
        <v>1644</v>
      </c>
      <c r="F920" s="35" t="s">
        <v>1645</v>
      </c>
      <c r="G920" s="74"/>
      <c r="H920" s="74"/>
      <c r="I920" s="74"/>
      <c r="J920" s="74"/>
      <c r="K920" s="75"/>
      <c r="L920" s="75"/>
      <c r="M920" s="86"/>
      <c r="O920" s="2">
        <v>3</v>
      </c>
      <c r="P920" s="2">
        <v>4</v>
      </c>
      <c r="Q920" s="2">
        <v>4</v>
      </c>
      <c r="R920" s="2">
        <v>9</v>
      </c>
      <c r="S920" s="76">
        <v>0</v>
      </c>
      <c r="T920" s="72">
        <v>4845</v>
      </c>
      <c r="U920" s="72">
        <v>784</v>
      </c>
      <c r="V920" s="73">
        <v>6.1798469387755102</v>
      </c>
      <c r="W920" s="73">
        <v>4061</v>
      </c>
      <c r="X920" s="73">
        <v>3631.0323997446976</v>
      </c>
      <c r="Y920" s="76">
        <v>0</v>
      </c>
      <c r="Z920" s="72">
        <v>2530</v>
      </c>
      <c r="AA920" s="72">
        <v>575</v>
      </c>
      <c r="AB920" s="73">
        <v>4.4000000000000004</v>
      </c>
      <c r="AC920" s="73">
        <v>1955</v>
      </c>
      <c r="AD920" s="73">
        <v>2217.5959520198398</v>
      </c>
    </row>
    <row r="921" spans="1:30">
      <c r="A921" s="2">
        <v>920</v>
      </c>
      <c r="C921" s="2" t="s">
        <v>1643</v>
      </c>
      <c r="D921" s="2" t="s">
        <v>1646</v>
      </c>
      <c r="E921" s="2" t="s">
        <v>1644</v>
      </c>
      <c r="F921" s="35" t="s">
        <v>1645</v>
      </c>
      <c r="G921" s="74">
        <v>3790.1862453872873</v>
      </c>
      <c r="H921" s="74">
        <v>4.1991035621608903</v>
      </c>
      <c r="I921" s="74">
        <v>1884.3893991268333</v>
      </c>
      <c r="J921" s="74">
        <v>17.68246802106847</v>
      </c>
      <c r="K921" s="75">
        <v>0.49717593730919241</v>
      </c>
      <c r="L921" s="75">
        <v>-1.0081716214349556</v>
      </c>
      <c r="M921" s="86">
        <v>-50.282406269080759</v>
      </c>
      <c r="N921" s="2" t="s">
        <v>715</v>
      </c>
      <c r="O921" s="2">
        <v>3</v>
      </c>
      <c r="P921" s="2">
        <v>4</v>
      </c>
      <c r="Q921" s="2">
        <v>4</v>
      </c>
      <c r="R921" s="2">
        <v>10</v>
      </c>
      <c r="S921" s="76">
        <v>0</v>
      </c>
      <c r="T921" s="72">
        <v>5181</v>
      </c>
      <c r="U921" s="72">
        <v>764</v>
      </c>
      <c r="V921" s="73">
        <v>6.7814136125654452</v>
      </c>
      <c r="W921" s="73">
        <v>4417</v>
      </c>
      <c r="X921" s="73">
        <v>3949.3400910298765</v>
      </c>
      <c r="Y921" s="76">
        <v>0</v>
      </c>
      <c r="Z921" s="72">
        <v>1910.5</v>
      </c>
      <c r="AA921" s="72">
        <v>543</v>
      </c>
      <c r="AB921" s="73">
        <v>3.5184162062615103</v>
      </c>
      <c r="AC921" s="73">
        <v>1367.5</v>
      </c>
      <c r="AD921" s="73">
        <v>1551.1828462338267</v>
      </c>
    </row>
    <row r="922" spans="1:30">
      <c r="A922" s="2">
        <v>921</v>
      </c>
      <c r="B922" s="2" t="s">
        <v>536</v>
      </c>
      <c r="C922" s="2" t="s">
        <v>1647</v>
      </c>
      <c r="D922" s="2" t="s">
        <v>2059</v>
      </c>
      <c r="E922" s="2" t="s">
        <v>1648</v>
      </c>
      <c r="F922" s="35" t="s">
        <v>1649</v>
      </c>
      <c r="G922" s="74"/>
      <c r="H922" s="74"/>
      <c r="I922" s="74"/>
      <c r="J922" s="74"/>
      <c r="K922" s="75"/>
      <c r="L922" s="75"/>
      <c r="M922" s="86"/>
      <c r="O922" s="2">
        <v>3</v>
      </c>
      <c r="P922" s="2">
        <v>4</v>
      </c>
      <c r="Q922" s="2">
        <v>5</v>
      </c>
      <c r="R922" s="2">
        <v>1</v>
      </c>
      <c r="S922" s="76">
        <v>0</v>
      </c>
      <c r="T922" s="72">
        <v>2146.5</v>
      </c>
      <c r="U922" s="72">
        <v>778.5</v>
      </c>
      <c r="V922" s="73">
        <v>2.7572254335260116</v>
      </c>
      <c r="W922" s="73">
        <v>1368</v>
      </c>
      <c r="X922" s="73">
        <v>1223.1598923542838</v>
      </c>
      <c r="Y922" s="76">
        <v>0</v>
      </c>
      <c r="Z922" s="72">
        <v>1213</v>
      </c>
      <c r="AA922" s="72">
        <v>558</v>
      </c>
      <c r="AB922" s="73">
        <v>2.1738351254480288</v>
      </c>
      <c r="AC922" s="73">
        <v>655</v>
      </c>
      <c r="AD922" s="73">
        <v>742.97971794015098</v>
      </c>
    </row>
    <row r="923" spans="1:30">
      <c r="A923" s="2">
        <v>922</v>
      </c>
      <c r="C923" s="2" t="s">
        <v>1647</v>
      </c>
      <c r="D923" s="2" t="s">
        <v>2059</v>
      </c>
      <c r="E923" s="2" t="s">
        <v>1648</v>
      </c>
      <c r="F923" s="35" t="s">
        <v>1649</v>
      </c>
      <c r="G923" s="74">
        <v>1516.6556779283287</v>
      </c>
      <c r="H923" s="74">
        <v>19.351510685335292</v>
      </c>
      <c r="I923" s="74">
        <v>1708.0026111273014</v>
      </c>
      <c r="J923" s="74">
        <v>56.50008301510875</v>
      </c>
      <c r="K923" s="75">
        <v>1.1261637271950495</v>
      </c>
      <c r="L923" s="75">
        <v>0.17141658873337953</v>
      </c>
      <c r="M923" s="86">
        <v>12.616372719504962</v>
      </c>
      <c r="N923" s="2" t="s">
        <v>715</v>
      </c>
      <c r="O923" s="2">
        <v>3</v>
      </c>
      <c r="P923" s="2">
        <v>4</v>
      </c>
      <c r="Q923" s="2">
        <v>5</v>
      </c>
      <c r="R923" s="2">
        <v>2</v>
      </c>
      <c r="S923" s="76">
        <v>0</v>
      </c>
      <c r="T923" s="72">
        <v>2802.5</v>
      </c>
      <c r="U923" s="72">
        <v>778</v>
      </c>
      <c r="V923" s="73">
        <v>3.6021850899742929</v>
      </c>
      <c r="W923" s="73">
        <v>2024.5</v>
      </c>
      <c r="X923" s="73">
        <v>1810.1514635023739</v>
      </c>
      <c r="Y923" s="76">
        <v>0</v>
      </c>
      <c r="Z923" s="72">
        <v>2939.5</v>
      </c>
      <c r="AA923" s="72">
        <v>583</v>
      </c>
      <c r="AB923" s="73">
        <v>5.0420240137221271</v>
      </c>
      <c r="AC923" s="73">
        <v>2356.5</v>
      </c>
      <c r="AD923" s="73">
        <v>2673.0255043144516</v>
      </c>
    </row>
    <row r="924" spans="1:30">
      <c r="A924" s="2">
        <v>923</v>
      </c>
      <c r="B924" s="2" t="s">
        <v>537</v>
      </c>
      <c r="C924" s="2" t="s">
        <v>1650</v>
      </c>
      <c r="D924" s="2" t="s">
        <v>1651</v>
      </c>
      <c r="E924" s="2" t="s">
        <v>1648</v>
      </c>
      <c r="F924" s="35" t="s">
        <v>1649</v>
      </c>
      <c r="G924" s="74"/>
      <c r="H924" s="74"/>
      <c r="I924" s="74"/>
      <c r="J924" s="74"/>
      <c r="K924" s="75"/>
      <c r="L924" s="75"/>
      <c r="M924" s="86"/>
      <c r="O924" s="2">
        <v>3</v>
      </c>
      <c r="P924" s="2">
        <v>4</v>
      </c>
      <c r="Q924" s="2">
        <v>5</v>
      </c>
      <c r="R924" s="2">
        <v>3</v>
      </c>
      <c r="S924" s="76">
        <v>0</v>
      </c>
      <c r="T924" s="72">
        <v>1361</v>
      </c>
      <c r="U924" s="72">
        <v>802</v>
      </c>
      <c r="V924" s="73">
        <v>1.6970074812967582</v>
      </c>
      <c r="W924" s="73">
        <v>559</v>
      </c>
      <c r="X924" s="73">
        <v>499.81460513599751</v>
      </c>
      <c r="Y924" s="76">
        <v>0</v>
      </c>
      <c r="Z924" s="72">
        <v>1521</v>
      </c>
      <c r="AA924" s="72">
        <v>571</v>
      </c>
      <c r="AB924" s="73">
        <v>2.6637478108581436</v>
      </c>
      <c r="AC924" s="73">
        <v>950</v>
      </c>
      <c r="AD924" s="73">
        <v>1077.6041710582342</v>
      </c>
    </row>
    <row r="925" spans="1:30">
      <c r="A925" s="2">
        <v>924</v>
      </c>
      <c r="C925" s="2" t="s">
        <v>1650</v>
      </c>
      <c r="D925" s="2" t="s">
        <v>1651</v>
      </c>
      <c r="E925" s="2" t="s">
        <v>1648</v>
      </c>
      <c r="F925" s="35" t="s">
        <v>1649</v>
      </c>
      <c r="G925" s="74">
        <v>595.93279843138168</v>
      </c>
      <c r="H925" s="74">
        <v>16.12903225806452</v>
      </c>
      <c r="I925" s="74">
        <v>761.6960009111624</v>
      </c>
      <c r="J925" s="74">
        <v>41.474311243484735</v>
      </c>
      <c r="K925" s="75">
        <v>1.278157542119017</v>
      </c>
      <c r="L925" s="75">
        <v>0.35406566979507226</v>
      </c>
      <c r="M925" s="86">
        <v>27.815754211901698</v>
      </c>
      <c r="N925" s="2" t="s">
        <v>715</v>
      </c>
      <c r="O925" s="2">
        <v>3</v>
      </c>
      <c r="P925" s="2">
        <v>4</v>
      </c>
      <c r="Q925" s="2">
        <v>5</v>
      </c>
      <c r="R925" s="2">
        <v>4</v>
      </c>
      <c r="S925" s="76">
        <v>0</v>
      </c>
      <c r="T925" s="72">
        <v>1569</v>
      </c>
      <c r="U925" s="72">
        <v>795</v>
      </c>
      <c r="V925" s="73">
        <v>1.9735849056603774</v>
      </c>
      <c r="W925" s="73">
        <v>774</v>
      </c>
      <c r="X925" s="73">
        <v>692.0509917267658</v>
      </c>
      <c r="Y925" s="76">
        <v>0</v>
      </c>
      <c r="Z925" s="72">
        <v>998</v>
      </c>
      <c r="AA925" s="72">
        <v>605</v>
      </c>
      <c r="AB925" s="73">
        <v>1.6495867768595041</v>
      </c>
      <c r="AC925" s="73">
        <v>393</v>
      </c>
      <c r="AD925" s="73">
        <v>445.78783076409059</v>
      </c>
    </row>
    <row r="926" spans="1:30">
      <c r="A926" s="2">
        <v>925</v>
      </c>
      <c r="B926" s="2" t="s">
        <v>538</v>
      </c>
      <c r="C926" s="2" t="s">
        <v>736</v>
      </c>
      <c r="D926" s="2" t="s">
        <v>2059</v>
      </c>
      <c r="E926" s="2" t="s">
        <v>1367</v>
      </c>
      <c r="F926" s="35" t="s">
        <v>1653</v>
      </c>
      <c r="G926" s="74"/>
      <c r="H926" s="74"/>
      <c r="I926" s="74"/>
      <c r="J926" s="74"/>
      <c r="K926" s="75"/>
      <c r="L926" s="75"/>
      <c r="M926" s="86"/>
      <c r="O926" s="2">
        <v>3</v>
      </c>
      <c r="P926" s="2">
        <v>4</v>
      </c>
      <c r="Q926" s="2">
        <v>5</v>
      </c>
      <c r="R926" s="2">
        <v>5</v>
      </c>
      <c r="S926" s="76">
        <v>0</v>
      </c>
      <c r="T926" s="72">
        <v>1253</v>
      </c>
      <c r="U926" s="72">
        <v>759</v>
      </c>
      <c r="V926" s="73">
        <v>1.6508563899868247</v>
      </c>
      <c r="W926" s="73">
        <v>494</v>
      </c>
      <c r="X926" s="73">
        <v>441.69662779460242</v>
      </c>
      <c r="Y926" s="76">
        <v>0</v>
      </c>
      <c r="Z926" s="72">
        <v>1406</v>
      </c>
      <c r="AA926" s="72">
        <v>614</v>
      </c>
      <c r="AB926" s="73">
        <v>2.2899022801302933</v>
      </c>
      <c r="AC926" s="73">
        <v>792</v>
      </c>
      <c r="AD926" s="73">
        <v>898.38158260854902</v>
      </c>
    </row>
    <row r="927" spans="1:30">
      <c r="A927" s="2">
        <v>926</v>
      </c>
      <c r="C927" s="2" t="s">
        <v>736</v>
      </c>
      <c r="D927" s="2" t="s">
        <v>2059</v>
      </c>
      <c r="E927" s="2" t="s">
        <v>1652</v>
      </c>
      <c r="F927" s="35" t="s">
        <v>1653</v>
      </c>
      <c r="G927" s="74">
        <v>422.92005049969021</v>
      </c>
      <c r="H927" s="74">
        <v>4.4397463002114081</v>
      </c>
      <c r="I927" s="74">
        <v>750.91995920058002</v>
      </c>
      <c r="J927" s="74">
        <v>19.637462235649561</v>
      </c>
      <c r="K927" s="75">
        <v>1.7755600811863852</v>
      </c>
      <c r="L927" s="75">
        <v>0.82827417892442567</v>
      </c>
      <c r="M927" s="86">
        <v>77.556008118638502</v>
      </c>
      <c r="N927" s="2" t="s">
        <v>715</v>
      </c>
      <c r="O927" s="2">
        <v>3</v>
      </c>
      <c r="P927" s="2">
        <v>4</v>
      </c>
      <c r="Q927" s="2">
        <v>5</v>
      </c>
      <c r="R927" s="2">
        <v>6</v>
      </c>
      <c r="S927" s="76">
        <v>0</v>
      </c>
      <c r="T927" s="72">
        <v>1218</v>
      </c>
      <c r="U927" s="72">
        <v>766</v>
      </c>
      <c r="V927" s="73">
        <v>1.5900783289817233</v>
      </c>
      <c r="W927" s="73">
        <v>452</v>
      </c>
      <c r="X927" s="73">
        <v>404.14347320477793</v>
      </c>
      <c r="Y927" s="76">
        <v>0</v>
      </c>
      <c r="Z927" s="72">
        <v>1102</v>
      </c>
      <c r="AA927" s="72">
        <v>570</v>
      </c>
      <c r="AB927" s="73">
        <v>1.9333333333333333</v>
      </c>
      <c r="AC927" s="73">
        <v>532</v>
      </c>
      <c r="AD927" s="73">
        <v>603.45833579261114</v>
      </c>
    </row>
    <row r="928" spans="1:30">
      <c r="A928" s="2">
        <v>927</v>
      </c>
      <c r="B928" s="2" t="s">
        <v>539</v>
      </c>
      <c r="C928" s="2" t="s">
        <v>737</v>
      </c>
      <c r="D928" s="2" t="s">
        <v>2059</v>
      </c>
      <c r="E928" s="2" t="s">
        <v>1368</v>
      </c>
      <c r="F928" s="35" t="s">
        <v>1655</v>
      </c>
      <c r="G928" s="74"/>
      <c r="H928" s="74"/>
      <c r="I928" s="74"/>
      <c r="J928" s="74"/>
      <c r="K928" s="75"/>
      <c r="L928" s="75"/>
      <c r="M928" s="86"/>
      <c r="O928" s="2">
        <v>3</v>
      </c>
      <c r="P928" s="2">
        <v>4</v>
      </c>
      <c r="Q928" s="2">
        <v>5</v>
      </c>
      <c r="R928" s="2">
        <v>7</v>
      </c>
      <c r="S928" s="76">
        <v>0</v>
      </c>
      <c r="T928" s="72">
        <v>1301</v>
      </c>
      <c r="U928" s="72">
        <v>770</v>
      </c>
      <c r="V928" s="73">
        <v>1.6896103896103896</v>
      </c>
      <c r="W928" s="73">
        <v>531</v>
      </c>
      <c r="X928" s="73">
        <v>474.77916874278117</v>
      </c>
      <c r="Y928" s="76">
        <v>0</v>
      </c>
      <c r="Z928" s="72">
        <v>900</v>
      </c>
      <c r="AA928" s="72">
        <v>551</v>
      </c>
      <c r="AB928" s="73">
        <v>1.633393829401089</v>
      </c>
      <c r="AC928" s="73">
        <v>349</v>
      </c>
      <c r="AD928" s="73">
        <v>395.8777428413934</v>
      </c>
    </row>
    <row r="929" spans="1:30">
      <c r="A929" s="2">
        <v>928</v>
      </c>
      <c r="C929" s="2" t="s">
        <v>737</v>
      </c>
      <c r="D929" s="2" t="s">
        <v>2059</v>
      </c>
      <c r="E929" s="2" t="s">
        <v>1654</v>
      </c>
      <c r="F929" s="35" t="s">
        <v>1655</v>
      </c>
      <c r="G929" s="74">
        <v>544.07368018829061</v>
      </c>
      <c r="H929" s="74">
        <v>12.736236647493829</v>
      </c>
      <c r="I929" s="74">
        <v>551.8467675998221</v>
      </c>
      <c r="J929" s="74">
        <v>28.263103802672155</v>
      </c>
      <c r="K929" s="75">
        <v>1.014286828594321</v>
      </c>
      <c r="L929" s="75">
        <v>2.046568752398667E-2</v>
      </c>
      <c r="M929" s="86">
        <v>1.4286828594320931</v>
      </c>
      <c r="N929" s="2" t="s">
        <v>715</v>
      </c>
      <c r="O929" s="2">
        <v>3</v>
      </c>
      <c r="P929" s="2">
        <v>4</v>
      </c>
      <c r="Q929" s="2">
        <v>5</v>
      </c>
      <c r="R929" s="2">
        <v>8</v>
      </c>
      <c r="S929" s="76">
        <v>0</v>
      </c>
      <c r="T929" s="72">
        <v>1461</v>
      </c>
      <c r="U929" s="72">
        <v>775</v>
      </c>
      <c r="V929" s="73">
        <v>1.8851612903225807</v>
      </c>
      <c r="W929" s="73">
        <v>686</v>
      </c>
      <c r="X929" s="73">
        <v>613.36819163380017</v>
      </c>
      <c r="Y929" s="76">
        <v>0</v>
      </c>
      <c r="Z929" s="72">
        <v>1200</v>
      </c>
      <c r="AA929" s="72">
        <v>576</v>
      </c>
      <c r="AB929" s="73">
        <v>2.0833333333333335</v>
      </c>
      <c r="AC929" s="73">
        <v>624</v>
      </c>
      <c r="AD929" s="73">
        <v>707.81579235825075</v>
      </c>
    </row>
    <row r="930" spans="1:30">
      <c r="A930" s="2">
        <v>929</v>
      </c>
      <c r="B930" s="2" t="s">
        <v>540</v>
      </c>
      <c r="C930" s="2" t="s">
        <v>1656</v>
      </c>
      <c r="D930" s="2" t="s">
        <v>2059</v>
      </c>
      <c r="E930" s="2" t="s">
        <v>1657</v>
      </c>
      <c r="F930" s="35" t="s">
        <v>1658</v>
      </c>
      <c r="G930" s="74"/>
      <c r="H930" s="74"/>
      <c r="I930" s="74"/>
      <c r="J930" s="74"/>
      <c r="K930" s="75"/>
      <c r="L930" s="75"/>
      <c r="M930" s="86"/>
      <c r="O930" s="2">
        <v>3</v>
      </c>
      <c r="P930" s="2">
        <v>4</v>
      </c>
      <c r="Q930" s="2">
        <v>5</v>
      </c>
      <c r="R930" s="2">
        <v>9</v>
      </c>
      <c r="S930" s="76">
        <v>0</v>
      </c>
      <c r="T930" s="72">
        <v>1306.5</v>
      </c>
      <c r="U930" s="72">
        <v>761</v>
      </c>
      <c r="V930" s="73">
        <v>1.716819973718791</v>
      </c>
      <c r="W930" s="73">
        <v>545.5</v>
      </c>
      <c r="X930" s="73">
        <v>487.74394830355391</v>
      </c>
      <c r="Y930" s="76">
        <v>0</v>
      </c>
      <c r="Z930" s="72">
        <v>1615.5</v>
      </c>
      <c r="AA930" s="72">
        <v>567</v>
      </c>
      <c r="AB930" s="73">
        <v>2.8492063492063493</v>
      </c>
      <c r="AC930" s="73">
        <v>1048.5</v>
      </c>
      <c r="AD930" s="73">
        <v>1189.3347087942723</v>
      </c>
    </row>
    <row r="931" spans="1:30">
      <c r="A931" s="2">
        <v>930</v>
      </c>
      <c r="C931" s="2" t="s">
        <v>1656</v>
      </c>
      <c r="D931" s="2" t="s">
        <v>2059</v>
      </c>
      <c r="E931" s="2" t="s">
        <v>1657</v>
      </c>
      <c r="F931" s="35" t="s">
        <v>1658</v>
      </c>
      <c r="G931" s="74">
        <v>562.17966543695604</v>
      </c>
      <c r="H931" s="74">
        <v>13.240556660039763</v>
      </c>
      <c r="I931" s="74">
        <v>951.97821111644544</v>
      </c>
      <c r="J931" s="74">
        <v>24.932975871313666</v>
      </c>
      <c r="K931" s="75">
        <v>1.6933700552411783</v>
      </c>
      <c r="L931" s="75">
        <v>0.75989728246126409</v>
      </c>
      <c r="M931" s="86">
        <v>69.337005524117828</v>
      </c>
      <c r="N931" s="2" t="s">
        <v>715</v>
      </c>
      <c r="O931" s="2">
        <v>3</v>
      </c>
      <c r="P931" s="2">
        <v>4</v>
      </c>
      <c r="Q931" s="2">
        <v>5</v>
      </c>
      <c r="R931" s="2">
        <v>10</v>
      </c>
      <c r="S931" s="76">
        <v>0</v>
      </c>
      <c r="T931" s="72">
        <v>1431</v>
      </c>
      <c r="U931" s="72">
        <v>719</v>
      </c>
      <c r="V931" s="73">
        <v>1.9902642559109875</v>
      </c>
      <c r="W931" s="73">
        <v>712</v>
      </c>
      <c r="X931" s="73">
        <v>636.61538257035818</v>
      </c>
      <c r="Y931" s="76">
        <v>0</v>
      </c>
      <c r="Z931" s="72">
        <v>1146</v>
      </c>
      <c r="AA931" s="72">
        <v>516</v>
      </c>
      <c r="AB931" s="73">
        <v>2.2209302325581395</v>
      </c>
      <c r="AC931" s="73">
        <v>630</v>
      </c>
      <c r="AD931" s="73">
        <v>714.62171343861849</v>
      </c>
    </row>
    <row r="932" spans="1:30">
      <c r="A932" s="2">
        <v>931</v>
      </c>
      <c r="B932" s="2" t="s">
        <v>541</v>
      </c>
      <c r="C932" s="2" t="s">
        <v>1656</v>
      </c>
      <c r="D932" s="2" t="s">
        <v>1659</v>
      </c>
      <c r="E932" s="2" t="s">
        <v>1657</v>
      </c>
      <c r="F932" s="35" t="s">
        <v>1658</v>
      </c>
      <c r="G932" s="74"/>
      <c r="H932" s="74"/>
      <c r="I932" s="74"/>
      <c r="J932" s="74"/>
      <c r="K932" s="75"/>
      <c r="L932" s="75"/>
      <c r="M932" s="86"/>
      <c r="O932" s="2">
        <v>3</v>
      </c>
      <c r="P932" s="2">
        <v>4</v>
      </c>
      <c r="Q932" s="2">
        <v>6</v>
      </c>
      <c r="R932" s="2">
        <v>1</v>
      </c>
      <c r="S932" s="76">
        <v>0</v>
      </c>
      <c r="T932" s="72">
        <v>1517</v>
      </c>
      <c r="U932" s="72">
        <v>790</v>
      </c>
      <c r="V932" s="73">
        <v>1.920253164556962</v>
      </c>
      <c r="W932" s="73">
        <v>727</v>
      </c>
      <c r="X932" s="73">
        <v>650.02722349529552</v>
      </c>
      <c r="Y932" s="76">
        <v>0</v>
      </c>
      <c r="Z932" s="72">
        <v>1475.5</v>
      </c>
      <c r="AA932" s="72">
        <v>585</v>
      </c>
      <c r="AB932" s="73">
        <v>2.5222222222222221</v>
      </c>
      <c r="AC932" s="73">
        <v>890.5</v>
      </c>
      <c r="AD932" s="73">
        <v>1010.112120344587</v>
      </c>
    </row>
    <row r="933" spans="1:30">
      <c r="A933" s="2">
        <v>932</v>
      </c>
      <c r="C933" s="2" t="s">
        <v>1656</v>
      </c>
      <c r="D933" s="2" t="s">
        <v>1659</v>
      </c>
      <c r="E933" s="2" t="s">
        <v>1657</v>
      </c>
      <c r="F933" s="35" t="s">
        <v>1658</v>
      </c>
      <c r="G933" s="74">
        <v>642.65071098657995</v>
      </c>
      <c r="H933" s="74">
        <v>1.1478260869565275</v>
      </c>
      <c r="I933" s="74">
        <v>881.65035995264475</v>
      </c>
      <c r="J933" s="74">
        <v>14.570601479575437</v>
      </c>
      <c r="K933" s="75">
        <v>1.3718966537812727</v>
      </c>
      <c r="L933" s="75">
        <v>0.45617180607856744</v>
      </c>
      <c r="M933" s="86">
        <v>37.189665378127259</v>
      </c>
      <c r="N933" s="2" t="s">
        <v>715</v>
      </c>
      <c r="O933" s="2">
        <v>3</v>
      </c>
      <c r="P933" s="2">
        <v>4</v>
      </c>
      <c r="Q933" s="2">
        <v>6</v>
      </c>
      <c r="R933" s="2">
        <v>2</v>
      </c>
      <c r="S933" s="76">
        <v>0</v>
      </c>
      <c r="T933" s="72">
        <v>1489.5</v>
      </c>
      <c r="U933" s="72">
        <v>779</v>
      </c>
      <c r="V933" s="73">
        <v>1.9120667522464698</v>
      </c>
      <c r="W933" s="73">
        <v>710.5</v>
      </c>
      <c r="X933" s="73">
        <v>635.27419847786439</v>
      </c>
      <c r="Y933" s="76">
        <v>0</v>
      </c>
      <c r="Z933" s="72">
        <v>1252</v>
      </c>
      <c r="AA933" s="72">
        <v>588</v>
      </c>
      <c r="AB933" s="73">
        <v>2.129251700680272</v>
      </c>
      <c r="AC933" s="73">
        <v>664</v>
      </c>
      <c r="AD933" s="73">
        <v>753.18859956070264</v>
      </c>
    </row>
    <row r="934" spans="1:30">
      <c r="A934" s="2">
        <v>933</v>
      </c>
      <c r="B934" s="2" t="s">
        <v>542</v>
      </c>
      <c r="C934" s="2" t="s">
        <v>1660</v>
      </c>
      <c r="D934" s="2" t="s">
        <v>2059</v>
      </c>
      <c r="E934" s="2" t="s">
        <v>1661</v>
      </c>
      <c r="F934" s="35" t="s">
        <v>1662</v>
      </c>
      <c r="G934" s="74"/>
      <c r="H934" s="74"/>
      <c r="I934" s="74"/>
      <c r="J934" s="74"/>
      <c r="K934" s="75"/>
      <c r="L934" s="75"/>
      <c r="M934" s="86"/>
      <c r="O934" s="2">
        <v>3</v>
      </c>
      <c r="P934" s="2">
        <v>4</v>
      </c>
      <c r="Q934" s="2">
        <v>6</v>
      </c>
      <c r="R934" s="2">
        <v>3</v>
      </c>
      <c r="S934" s="76">
        <v>0</v>
      </c>
      <c r="T934" s="72">
        <v>3166</v>
      </c>
      <c r="U934" s="72">
        <v>803</v>
      </c>
      <c r="V934" s="73">
        <v>3.9427148194271484</v>
      </c>
      <c r="W934" s="73">
        <v>2363</v>
      </c>
      <c r="X934" s="73">
        <v>2112.8120070417926</v>
      </c>
      <c r="Y934" s="76">
        <v>0</v>
      </c>
      <c r="Z934" s="72">
        <v>3161</v>
      </c>
      <c r="AA934" s="72">
        <v>587</v>
      </c>
      <c r="AB934" s="73">
        <v>5.385008517887564</v>
      </c>
      <c r="AC934" s="73">
        <v>2574</v>
      </c>
      <c r="AD934" s="73">
        <v>2919.7401434777839</v>
      </c>
    </row>
    <row r="935" spans="1:30">
      <c r="A935" s="2">
        <v>934</v>
      </c>
      <c r="C935" s="2" t="s">
        <v>1660</v>
      </c>
      <c r="D935" s="2" t="s">
        <v>2059</v>
      </c>
      <c r="E935" s="2" t="s">
        <v>1661</v>
      </c>
      <c r="F935" s="35" t="s">
        <v>1662</v>
      </c>
      <c r="G935" s="74">
        <v>2056.9293365212206</v>
      </c>
      <c r="H935" s="74">
        <v>2.7168006955009689</v>
      </c>
      <c r="I935" s="74">
        <v>2870.1136356001025</v>
      </c>
      <c r="J935" s="74">
        <v>1.7290781543325615</v>
      </c>
      <c r="K935" s="75">
        <v>1.3953389572702477</v>
      </c>
      <c r="L935" s="75">
        <v>0.48061562569058264</v>
      </c>
      <c r="M935" s="86">
        <v>39.53389572702477</v>
      </c>
      <c r="N935" s="2" t="s">
        <v>715</v>
      </c>
      <c r="O935" s="2">
        <v>3</v>
      </c>
      <c r="P935" s="2">
        <v>4</v>
      </c>
      <c r="Q935" s="2">
        <v>6</v>
      </c>
      <c r="R935" s="2">
        <v>4</v>
      </c>
      <c r="S935" s="76">
        <v>0</v>
      </c>
      <c r="T935" s="72">
        <v>3027</v>
      </c>
      <c r="U935" s="72">
        <v>789</v>
      </c>
      <c r="V935" s="73">
        <v>3.8365019011406845</v>
      </c>
      <c r="W935" s="73">
        <v>2238</v>
      </c>
      <c r="X935" s="73">
        <v>2001.0466660006482</v>
      </c>
      <c r="Y935" s="76">
        <v>0</v>
      </c>
      <c r="Z935" s="72">
        <v>3099.5</v>
      </c>
      <c r="AA935" s="72">
        <v>613</v>
      </c>
      <c r="AB935" s="73">
        <v>5.0562805872756931</v>
      </c>
      <c r="AC935" s="73">
        <v>2486.5</v>
      </c>
      <c r="AD935" s="73">
        <v>2820.4871277224206</v>
      </c>
    </row>
    <row r="936" spans="1:30">
      <c r="A936" s="2">
        <v>935</v>
      </c>
      <c r="B936" s="2" t="s">
        <v>543</v>
      </c>
      <c r="C936" s="2" t="s">
        <v>1663</v>
      </c>
      <c r="D936" s="2" t="s">
        <v>2059</v>
      </c>
      <c r="E936" s="2" t="s">
        <v>1664</v>
      </c>
      <c r="F936" s="35" t="s">
        <v>1665</v>
      </c>
      <c r="G936" s="74"/>
      <c r="H936" s="74"/>
      <c r="I936" s="74"/>
      <c r="J936" s="74"/>
      <c r="K936" s="75"/>
      <c r="L936" s="75"/>
      <c r="M936" s="86"/>
      <c r="O936" s="2">
        <v>3</v>
      </c>
      <c r="P936" s="2">
        <v>4</v>
      </c>
      <c r="Q936" s="2">
        <v>6</v>
      </c>
      <c r="R936" s="2">
        <v>5</v>
      </c>
      <c r="S936" s="76">
        <v>0</v>
      </c>
      <c r="T936" s="72">
        <v>3866</v>
      </c>
      <c r="U936" s="72">
        <v>748</v>
      </c>
      <c r="V936" s="73">
        <v>5.1684491978609621</v>
      </c>
      <c r="W936" s="73">
        <v>3118</v>
      </c>
      <c r="X936" s="73">
        <v>2787.8746669303046</v>
      </c>
      <c r="Y936" s="76">
        <v>0</v>
      </c>
      <c r="Z936" s="72">
        <v>2743.5</v>
      </c>
      <c r="AA936" s="72">
        <v>587</v>
      </c>
      <c r="AB936" s="73">
        <v>4.6737649063032372</v>
      </c>
      <c r="AC936" s="73">
        <v>2156.5</v>
      </c>
      <c r="AD936" s="73">
        <v>2446.1614683021917</v>
      </c>
    </row>
    <row r="937" spans="1:30">
      <c r="A937" s="2">
        <v>936</v>
      </c>
      <c r="C937" s="2" t="s">
        <v>1663</v>
      </c>
      <c r="D937" s="2" t="s">
        <v>2059</v>
      </c>
      <c r="E937" s="2" t="s">
        <v>1664</v>
      </c>
      <c r="F937" s="35" t="s">
        <v>1665</v>
      </c>
      <c r="G937" s="74">
        <v>2819.6160237859895</v>
      </c>
      <c r="H937" s="74">
        <v>1.1257333121927984</v>
      </c>
      <c r="I937" s="74">
        <v>2755.5472974139111</v>
      </c>
      <c r="J937" s="74">
        <v>11.227745188844295</v>
      </c>
      <c r="K937" s="75">
        <v>0.97727749954901622</v>
      </c>
      <c r="L937" s="75">
        <v>-3.3159818898196587E-2</v>
      </c>
      <c r="M937" s="86">
        <v>-2.272250045098382</v>
      </c>
      <c r="N937" s="2" t="s">
        <v>715</v>
      </c>
      <c r="O937" s="2">
        <v>3</v>
      </c>
      <c r="P937" s="2">
        <v>4</v>
      </c>
      <c r="Q937" s="2">
        <v>6</v>
      </c>
      <c r="R937" s="2">
        <v>6</v>
      </c>
      <c r="S937" s="76">
        <v>0</v>
      </c>
      <c r="T937" s="72">
        <v>3954</v>
      </c>
      <c r="U937" s="72">
        <v>765</v>
      </c>
      <c r="V937" s="73">
        <v>5.1686274509803924</v>
      </c>
      <c r="W937" s="73">
        <v>3189</v>
      </c>
      <c r="X937" s="73">
        <v>2851.3573806416744</v>
      </c>
      <c r="Y937" s="76">
        <v>0</v>
      </c>
      <c r="Z937" s="72">
        <v>3258</v>
      </c>
      <c r="AA937" s="72">
        <v>556</v>
      </c>
      <c r="AB937" s="73">
        <v>5.8597122302158278</v>
      </c>
      <c r="AC937" s="73">
        <v>2702</v>
      </c>
      <c r="AD937" s="73">
        <v>3064.9331265256305</v>
      </c>
    </row>
    <row r="938" spans="1:30">
      <c r="A938" s="2">
        <v>937</v>
      </c>
      <c r="B938" s="2" t="s">
        <v>544</v>
      </c>
      <c r="C938" s="2" t="s">
        <v>1666</v>
      </c>
      <c r="D938" s="2" t="s">
        <v>2059</v>
      </c>
      <c r="E938" s="2" t="s">
        <v>1667</v>
      </c>
      <c r="F938" s="35" t="s">
        <v>1668</v>
      </c>
      <c r="G938" s="74"/>
      <c r="H938" s="74"/>
      <c r="I938" s="74"/>
      <c r="J938" s="74"/>
      <c r="K938" s="75"/>
      <c r="L938" s="75"/>
      <c r="M938" s="86"/>
      <c r="O938" s="2">
        <v>3</v>
      </c>
      <c r="P938" s="2">
        <v>4</v>
      </c>
      <c r="Q938" s="2">
        <v>6</v>
      </c>
      <c r="R938" s="2">
        <v>7</v>
      </c>
      <c r="S938" s="76">
        <v>0</v>
      </c>
      <c r="T938" s="72">
        <v>3788</v>
      </c>
      <c r="U938" s="72">
        <v>786</v>
      </c>
      <c r="V938" s="73">
        <v>4.8193384223918576</v>
      </c>
      <c r="W938" s="73">
        <v>3002</v>
      </c>
      <c r="X938" s="73">
        <v>2684.1564304441226</v>
      </c>
      <c r="Y938" s="76">
        <v>0</v>
      </c>
      <c r="Z938" s="72">
        <v>3360</v>
      </c>
      <c r="AA938" s="72">
        <v>549</v>
      </c>
      <c r="AB938" s="73">
        <v>6.1202185792349724</v>
      </c>
      <c r="AC938" s="73">
        <v>2811</v>
      </c>
      <c r="AD938" s="73">
        <v>3188.5740261523119</v>
      </c>
    </row>
    <row r="939" spans="1:30">
      <c r="A939" s="2">
        <v>938</v>
      </c>
      <c r="C939" s="2" t="s">
        <v>1666</v>
      </c>
      <c r="D939" s="2" t="s">
        <v>2059</v>
      </c>
      <c r="E939" s="2" t="s">
        <v>1667</v>
      </c>
      <c r="F939" s="35" t="s">
        <v>1668</v>
      </c>
      <c r="G939" s="74">
        <v>2533.0496893564955</v>
      </c>
      <c r="H939" s="74">
        <v>5.9654076950229431</v>
      </c>
      <c r="I939" s="74">
        <v>3015.8737787379791</v>
      </c>
      <c r="J939" s="74">
        <v>5.7263751763046553</v>
      </c>
      <c r="K939" s="75">
        <v>1.1906097979089159</v>
      </c>
      <c r="L939" s="75">
        <v>0.25170067192653928</v>
      </c>
      <c r="M939" s="86">
        <v>19.060979790891583</v>
      </c>
      <c r="N939" s="2" t="s">
        <v>715</v>
      </c>
      <c r="O939" s="2">
        <v>3</v>
      </c>
      <c r="P939" s="2">
        <v>4</v>
      </c>
      <c r="Q939" s="2">
        <v>6</v>
      </c>
      <c r="R939" s="2">
        <v>8</v>
      </c>
      <c r="S939" s="76">
        <v>0</v>
      </c>
      <c r="T939" s="72">
        <v>3439</v>
      </c>
      <c r="U939" s="72">
        <v>775</v>
      </c>
      <c r="V939" s="73">
        <v>4.4374193548387098</v>
      </c>
      <c r="W939" s="73">
        <v>2664</v>
      </c>
      <c r="X939" s="73">
        <v>2381.9429482688683</v>
      </c>
      <c r="Y939" s="76">
        <v>0</v>
      </c>
      <c r="Z939" s="72">
        <v>3078.5</v>
      </c>
      <c r="AA939" s="72">
        <v>572</v>
      </c>
      <c r="AB939" s="73">
        <v>5.3819930069930066</v>
      </c>
      <c r="AC939" s="73">
        <v>2506.5</v>
      </c>
      <c r="AD939" s="73">
        <v>2843.1735313236463</v>
      </c>
    </row>
    <row r="940" spans="1:30">
      <c r="A940" s="2">
        <v>939</v>
      </c>
      <c r="B940" s="2" t="s">
        <v>545</v>
      </c>
      <c r="C940" s="2" t="s">
        <v>1669</v>
      </c>
      <c r="D940" s="2" t="s">
        <v>2059</v>
      </c>
      <c r="E940" s="2" t="s">
        <v>1670</v>
      </c>
      <c r="F940" s="35" t="s">
        <v>1671</v>
      </c>
      <c r="G940" s="74"/>
      <c r="H940" s="74"/>
      <c r="I940" s="74"/>
      <c r="J940" s="74"/>
      <c r="K940" s="75"/>
      <c r="L940" s="75"/>
      <c r="M940" s="86"/>
      <c r="O940" s="2">
        <v>3</v>
      </c>
      <c r="P940" s="2">
        <v>4</v>
      </c>
      <c r="Q940" s="2">
        <v>6</v>
      </c>
      <c r="R940" s="2">
        <v>9</v>
      </c>
      <c r="S940" s="76">
        <v>0</v>
      </c>
      <c r="T940" s="72">
        <v>4486</v>
      </c>
      <c r="U940" s="72">
        <v>758</v>
      </c>
      <c r="V940" s="73">
        <v>5.9182058047493404</v>
      </c>
      <c r="W940" s="73">
        <v>3728</v>
      </c>
      <c r="X940" s="73">
        <v>3333.2895312110891</v>
      </c>
      <c r="Y940" s="76">
        <v>0</v>
      </c>
      <c r="Z940" s="72">
        <v>2673.5</v>
      </c>
      <c r="AA940" s="72">
        <v>561</v>
      </c>
      <c r="AB940" s="73">
        <v>4.7655971479500892</v>
      </c>
      <c r="AC940" s="73">
        <v>2112.5</v>
      </c>
      <c r="AD940" s="73">
        <v>2396.2513803794945</v>
      </c>
    </row>
    <row r="941" spans="1:30">
      <c r="A941" s="2">
        <v>940</v>
      </c>
      <c r="C941" s="2" t="s">
        <v>1669</v>
      </c>
      <c r="D941" s="2" t="s">
        <v>2059</v>
      </c>
      <c r="E941" s="2" t="s">
        <v>1670</v>
      </c>
      <c r="F941" s="35" t="s">
        <v>1671</v>
      </c>
      <c r="G941" s="74">
        <v>2883.3222681794418</v>
      </c>
      <c r="H941" s="74">
        <v>15.605860919451123</v>
      </c>
      <c r="I941" s="74">
        <v>2409.579642495215</v>
      </c>
      <c r="J941" s="74">
        <v>0.5531364010827432</v>
      </c>
      <c r="K941" s="75">
        <v>0.83569556864576477</v>
      </c>
      <c r="L941" s="75">
        <v>-0.25895060903169576</v>
      </c>
      <c r="M941" s="86">
        <v>-16.43044313542352</v>
      </c>
      <c r="N941" s="2" t="s">
        <v>715</v>
      </c>
      <c r="O941" s="2">
        <v>3</v>
      </c>
      <c r="P941" s="2">
        <v>4</v>
      </c>
      <c r="Q941" s="2">
        <v>6</v>
      </c>
      <c r="R941" s="2">
        <v>10</v>
      </c>
      <c r="S941" s="76">
        <v>0</v>
      </c>
      <c r="T941" s="72">
        <v>3462.5</v>
      </c>
      <c r="U941" s="72">
        <v>741</v>
      </c>
      <c r="V941" s="73">
        <v>4.6727395411605936</v>
      </c>
      <c r="W941" s="73">
        <v>2721.5</v>
      </c>
      <c r="X941" s="73">
        <v>2433.3550051477946</v>
      </c>
      <c r="Y941" s="76">
        <v>0</v>
      </c>
      <c r="Z941" s="72">
        <v>2657</v>
      </c>
      <c r="AA941" s="72">
        <v>521</v>
      </c>
      <c r="AB941" s="73">
        <v>5.0998080614203456</v>
      </c>
      <c r="AC941" s="73">
        <v>2136</v>
      </c>
      <c r="AD941" s="73">
        <v>2422.907904610935</v>
      </c>
    </row>
    <row r="942" spans="1:30">
      <c r="A942" s="2">
        <v>941</v>
      </c>
      <c r="B942" s="2" t="s">
        <v>546</v>
      </c>
      <c r="C942" s="2" t="s">
        <v>1672</v>
      </c>
      <c r="D942" s="2" t="s">
        <v>2059</v>
      </c>
      <c r="E942" s="2" t="s">
        <v>1673</v>
      </c>
      <c r="F942" s="35" t="s">
        <v>1674</v>
      </c>
      <c r="G942" s="74"/>
      <c r="H942" s="74"/>
      <c r="I942" s="74"/>
      <c r="J942" s="74"/>
      <c r="K942" s="75"/>
      <c r="L942" s="75"/>
      <c r="M942" s="86"/>
      <c r="O942" s="2">
        <v>3</v>
      </c>
      <c r="P942" s="2">
        <v>4</v>
      </c>
      <c r="Q942" s="2">
        <v>7</v>
      </c>
      <c r="R942" s="2">
        <v>1</v>
      </c>
      <c r="S942" s="76">
        <v>0</v>
      </c>
      <c r="T942" s="72">
        <v>925</v>
      </c>
      <c r="U942" s="72">
        <v>771</v>
      </c>
      <c r="V942" s="73">
        <v>1.1997405966277561</v>
      </c>
      <c r="W942" s="73">
        <v>154</v>
      </c>
      <c r="X942" s="73">
        <v>137.69490016268983</v>
      </c>
      <c r="Y942" s="76">
        <v>0</v>
      </c>
      <c r="Z942" s="72">
        <v>685.5</v>
      </c>
      <c r="AA942" s="72">
        <v>565</v>
      </c>
      <c r="AB942" s="73">
        <v>1.2132743362831859</v>
      </c>
      <c r="AC942" s="73">
        <v>120.5</v>
      </c>
      <c r="AD942" s="73">
        <v>136.68558169738657</v>
      </c>
    </row>
    <row r="943" spans="1:30">
      <c r="A943" s="2">
        <v>942</v>
      </c>
      <c r="C943" s="2" t="s">
        <v>1672</v>
      </c>
      <c r="D943" s="2" t="s">
        <v>2059</v>
      </c>
      <c r="E943" s="2" t="s">
        <v>1673</v>
      </c>
      <c r="F943" s="35" t="s">
        <v>1674</v>
      </c>
      <c r="G943" s="74">
        <v>107.29472739949857</v>
      </c>
      <c r="H943" s="74">
        <v>28.333333333333339</v>
      </c>
      <c r="I943" s="74">
        <v>177.80468822460864</v>
      </c>
      <c r="J943" s="74">
        <v>23.125996810207326</v>
      </c>
      <c r="K943" s="75">
        <v>1.6571614704101443</v>
      </c>
      <c r="L943" s="75">
        <v>0.72871418265012367</v>
      </c>
      <c r="M943" s="86">
        <v>65.716147041014423</v>
      </c>
      <c r="N943" s="2" t="s">
        <v>715</v>
      </c>
      <c r="O943" s="2">
        <v>3</v>
      </c>
      <c r="P943" s="2">
        <v>4</v>
      </c>
      <c r="Q943" s="2">
        <v>7</v>
      </c>
      <c r="R943" s="2">
        <v>2</v>
      </c>
      <c r="S943" s="76">
        <v>0</v>
      </c>
      <c r="T943" s="72">
        <v>856</v>
      </c>
      <c r="U943" s="72">
        <v>770</v>
      </c>
      <c r="V943" s="73">
        <v>1.1116883116883116</v>
      </c>
      <c r="W943" s="73">
        <v>86</v>
      </c>
      <c r="X943" s="73">
        <v>76.894554636307305</v>
      </c>
      <c r="Y943" s="76">
        <v>0</v>
      </c>
      <c r="Z943" s="72">
        <v>780</v>
      </c>
      <c r="AA943" s="72">
        <v>587</v>
      </c>
      <c r="AB943" s="73">
        <v>1.3287904599659284</v>
      </c>
      <c r="AC943" s="73">
        <v>193</v>
      </c>
      <c r="AD943" s="73">
        <v>218.92379475183074</v>
      </c>
    </row>
    <row r="944" spans="1:30">
      <c r="A944" s="2">
        <v>943</v>
      </c>
      <c r="B944" s="2" t="s">
        <v>974</v>
      </c>
      <c r="C944" s="2" t="s">
        <v>973</v>
      </c>
      <c r="D944" s="2" t="s">
        <v>2059</v>
      </c>
      <c r="E944" s="2" t="s">
        <v>2044</v>
      </c>
      <c r="F944" s="35" t="s">
        <v>1675</v>
      </c>
      <c r="G944" s="74"/>
      <c r="H944" s="74"/>
      <c r="I944" s="74"/>
      <c r="J944" s="74"/>
      <c r="K944" s="75"/>
      <c r="L944" s="75"/>
      <c r="M944" s="86"/>
      <c r="O944" s="2">
        <v>3</v>
      </c>
      <c r="P944" s="2">
        <v>4</v>
      </c>
      <c r="Q944" s="2">
        <v>7</v>
      </c>
      <c r="R944" s="2">
        <v>3</v>
      </c>
      <c r="S944" s="76">
        <v>0</v>
      </c>
      <c r="T944" s="72">
        <v>4292.5</v>
      </c>
      <c r="U944" s="72">
        <v>792</v>
      </c>
      <c r="V944" s="73">
        <v>5.4198232323232327</v>
      </c>
      <c r="W944" s="73">
        <v>3500.5</v>
      </c>
      <c r="X944" s="73">
        <v>3129.8766105162063</v>
      </c>
      <c r="Y944" s="76">
        <v>0</v>
      </c>
      <c r="Z944" s="72">
        <v>2098.5</v>
      </c>
      <c r="AA944" s="72">
        <v>590</v>
      </c>
      <c r="AB944" s="73">
        <v>3.5567796610169493</v>
      </c>
      <c r="AC944" s="73">
        <v>1508.5</v>
      </c>
      <c r="AD944" s="73">
        <v>1711.1219916224697</v>
      </c>
    </row>
    <row r="945" spans="1:30">
      <c r="A945" s="2">
        <v>944</v>
      </c>
      <c r="C945" s="2" t="s">
        <v>973</v>
      </c>
      <c r="D945" s="2" t="s">
        <v>2059</v>
      </c>
      <c r="E945" s="2" t="s">
        <v>2044</v>
      </c>
      <c r="F945" s="35" t="s">
        <v>1675</v>
      </c>
      <c r="G945" s="74">
        <v>3430.972439281049</v>
      </c>
      <c r="H945" s="74">
        <v>8.7758160140725732</v>
      </c>
      <c r="I945" s="74">
        <v>1839.3001719693966</v>
      </c>
      <c r="J945" s="74">
        <v>6.9688559975331525</v>
      </c>
      <c r="K945" s="75">
        <v>0.53608713113265838</v>
      </c>
      <c r="L945" s="75">
        <v>-0.89946059152329239</v>
      </c>
      <c r="M945" s="86">
        <v>-46.391286886734157</v>
      </c>
      <c r="N945" s="2" t="s">
        <v>715</v>
      </c>
      <c r="O945" s="2">
        <v>3</v>
      </c>
      <c r="P945" s="2">
        <v>4</v>
      </c>
      <c r="Q945" s="2">
        <v>7</v>
      </c>
      <c r="R945" s="2">
        <v>4</v>
      </c>
      <c r="S945" s="76">
        <v>0</v>
      </c>
      <c r="T945" s="72">
        <v>4936</v>
      </c>
      <c r="U945" s="72">
        <v>762</v>
      </c>
      <c r="V945" s="73">
        <v>6.4776902887139105</v>
      </c>
      <c r="W945" s="73">
        <v>4174</v>
      </c>
      <c r="X945" s="73">
        <v>3732.0682680458917</v>
      </c>
      <c r="Y945" s="76">
        <v>0</v>
      </c>
      <c r="Z945" s="72">
        <v>2338.5</v>
      </c>
      <c r="AA945" s="72">
        <v>604</v>
      </c>
      <c r="AB945" s="73">
        <v>3.8716887417218544</v>
      </c>
      <c r="AC945" s="73">
        <v>1734.5</v>
      </c>
      <c r="AD945" s="73">
        <v>1967.4783523163235</v>
      </c>
    </row>
    <row r="946" spans="1:30">
      <c r="A946" s="2">
        <v>945</v>
      </c>
      <c r="B946" s="2" t="s">
        <v>547</v>
      </c>
      <c r="C946" s="2" t="s">
        <v>1676</v>
      </c>
      <c r="D946" s="2" t="s">
        <v>2059</v>
      </c>
      <c r="E946" s="2" t="s">
        <v>1677</v>
      </c>
      <c r="F946" s="35" t="s">
        <v>1678</v>
      </c>
      <c r="G946" s="74"/>
      <c r="H946" s="74"/>
      <c r="I946" s="74"/>
      <c r="J946" s="74"/>
      <c r="K946" s="75"/>
      <c r="L946" s="75"/>
      <c r="M946" s="86"/>
      <c r="O946" s="2">
        <v>3</v>
      </c>
      <c r="P946" s="2">
        <v>4</v>
      </c>
      <c r="Q946" s="2">
        <v>7</v>
      </c>
      <c r="R946" s="2">
        <v>5</v>
      </c>
      <c r="S946" s="76">
        <v>0</v>
      </c>
      <c r="T946" s="72">
        <v>3916</v>
      </c>
      <c r="U946" s="72">
        <v>764</v>
      </c>
      <c r="V946" s="73">
        <v>5.1256544502617798</v>
      </c>
      <c r="W946" s="73">
        <v>3152</v>
      </c>
      <c r="X946" s="73">
        <v>2818.2748396934958</v>
      </c>
      <c r="Y946" s="76">
        <v>0</v>
      </c>
      <c r="Z946" s="72">
        <v>2717</v>
      </c>
      <c r="AA946" s="72">
        <v>572</v>
      </c>
      <c r="AB946" s="73">
        <v>4.75</v>
      </c>
      <c r="AC946" s="73">
        <v>2145</v>
      </c>
      <c r="AD946" s="73">
        <v>2433.1167862314869</v>
      </c>
    </row>
    <row r="947" spans="1:30">
      <c r="A947" s="2">
        <v>946</v>
      </c>
      <c r="C947" s="2" t="s">
        <v>1676</v>
      </c>
      <c r="D947" s="2" t="s">
        <v>2059</v>
      </c>
      <c r="E947" s="2" t="s">
        <v>1677</v>
      </c>
      <c r="F947" s="35" t="s">
        <v>1678</v>
      </c>
      <c r="G947" s="74">
        <v>2929.5931193704755</v>
      </c>
      <c r="H947" s="74">
        <v>3.7997863573935584</v>
      </c>
      <c r="I947" s="74">
        <v>2406.7438420450617</v>
      </c>
      <c r="J947" s="74">
        <v>1.0957935666313194</v>
      </c>
      <c r="K947" s="75">
        <v>0.82152836383034444</v>
      </c>
      <c r="L947" s="75">
        <v>-0.28361770881612863</v>
      </c>
      <c r="M947" s="86">
        <v>-17.847163616965556</v>
      </c>
      <c r="N947" s="2" t="s">
        <v>715</v>
      </c>
      <c r="O947" s="2">
        <v>3</v>
      </c>
      <c r="P947" s="2">
        <v>4</v>
      </c>
      <c r="Q947" s="2">
        <v>7</v>
      </c>
      <c r="R947" s="2">
        <v>6</v>
      </c>
      <c r="S947" s="76">
        <v>0</v>
      </c>
      <c r="T947" s="72">
        <v>4172</v>
      </c>
      <c r="U947" s="72">
        <v>771</v>
      </c>
      <c r="V947" s="73">
        <v>5.4111543450064854</v>
      </c>
      <c r="W947" s="73">
        <v>3401</v>
      </c>
      <c r="X947" s="73">
        <v>3040.9113990474552</v>
      </c>
      <c r="Y947" s="76">
        <v>0</v>
      </c>
      <c r="Z947" s="72">
        <v>2657.5</v>
      </c>
      <c r="AA947" s="72">
        <v>559</v>
      </c>
      <c r="AB947" s="73">
        <v>4.7540250447227193</v>
      </c>
      <c r="AC947" s="73">
        <v>2098.5</v>
      </c>
      <c r="AD947" s="73">
        <v>2380.3708978586365</v>
      </c>
    </row>
    <row r="948" spans="1:30">
      <c r="A948" s="2">
        <v>947</v>
      </c>
      <c r="B948" s="2" t="s">
        <v>548</v>
      </c>
      <c r="C948" s="2" t="s">
        <v>1679</v>
      </c>
      <c r="D948" s="2" t="s">
        <v>2059</v>
      </c>
      <c r="E948" s="2" t="s">
        <v>1480</v>
      </c>
      <c r="F948" s="35" t="s">
        <v>1481</v>
      </c>
      <c r="G948" s="74"/>
      <c r="H948" s="74"/>
      <c r="I948" s="74"/>
      <c r="J948" s="74"/>
      <c r="K948" s="75"/>
      <c r="L948" s="75"/>
      <c r="M948" s="86"/>
      <c r="O948" s="2">
        <v>3</v>
      </c>
      <c r="P948" s="2">
        <v>4</v>
      </c>
      <c r="Q948" s="2">
        <v>7</v>
      </c>
      <c r="R948" s="2">
        <v>7</v>
      </c>
      <c r="S948" s="76">
        <v>0</v>
      </c>
      <c r="T948" s="72">
        <v>2931.5</v>
      </c>
      <c r="U948" s="72">
        <v>781</v>
      </c>
      <c r="V948" s="73">
        <v>3.7535211267605635</v>
      </c>
      <c r="W948" s="73">
        <v>2150.5</v>
      </c>
      <c r="X948" s="73">
        <v>1922.8109272718473</v>
      </c>
      <c r="Y948" s="76">
        <v>0</v>
      </c>
      <c r="Z948" s="72">
        <v>3112.5</v>
      </c>
      <c r="AA948" s="72">
        <v>563</v>
      </c>
      <c r="AB948" s="73">
        <v>5.5284191829484906</v>
      </c>
      <c r="AC948" s="73">
        <v>2549.5</v>
      </c>
      <c r="AD948" s="73">
        <v>2891.9492990662825</v>
      </c>
    </row>
    <row r="949" spans="1:30">
      <c r="A949" s="2">
        <v>948</v>
      </c>
      <c r="C949" s="2" t="s">
        <v>1679</v>
      </c>
      <c r="D949" s="2" t="s">
        <v>2059</v>
      </c>
      <c r="E949" s="2" t="s">
        <v>1480</v>
      </c>
      <c r="F949" s="35" t="s">
        <v>1481</v>
      </c>
      <c r="G949" s="74">
        <v>2221.2243878517029</v>
      </c>
      <c r="H949" s="74">
        <v>13.434638220790992</v>
      </c>
      <c r="I949" s="74">
        <v>2457.504670102805</v>
      </c>
      <c r="J949" s="74">
        <v>17.678282944841904</v>
      </c>
      <c r="K949" s="75">
        <v>1.1063738915993195</v>
      </c>
      <c r="L949" s="75">
        <v>0.14583901703794505</v>
      </c>
      <c r="M949" s="86">
        <v>10.637389159931962</v>
      </c>
      <c r="N949" s="2" t="s">
        <v>715</v>
      </c>
      <c r="O949" s="2">
        <v>3</v>
      </c>
      <c r="P949" s="2">
        <v>4</v>
      </c>
      <c r="Q949" s="2">
        <v>7</v>
      </c>
      <c r="R949" s="2">
        <v>8</v>
      </c>
      <c r="S949" s="76">
        <v>0</v>
      </c>
      <c r="T949" s="72">
        <v>3592</v>
      </c>
      <c r="U949" s="72">
        <v>774</v>
      </c>
      <c r="V949" s="73">
        <v>4.6408268733850129</v>
      </c>
      <c r="W949" s="73">
        <v>2818</v>
      </c>
      <c r="X949" s="73">
        <v>2519.6378484315583</v>
      </c>
      <c r="Y949" s="76">
        <v>0</v>
      </c>
      <c r="Z949" s="72">
        <v>2350.5</v>
      </c>
      <c r="AA949" s="72">
        <v>567</v>
      </c>
      <c r="AB949" s="73">
        <v>4.1455026455026456</v>
      </c>
      <c r="AC949" s="73">
        <v>1783.5</v>
      </c>
      <c r="AD949" s="73">
        <v>2023.060041139327</v>
      </c>
    </row>
    <row r="950" spans="1:30">
      <c r="A950" s="2">
        <v>949</v>
      </c>
      <c r="B950" s="2" t="s">
        <v>549</v>
      </c>
      <c r="C950" s="2" t="s">
        <v>1482</v>
      </c>
      <c r="D950" s="2" t="s">
        <v>2059</v>
      </c>
      <c r="E950" s="2" t="s">
        <v>1483</v>
      </c>
      <c r="F950" s="35" t="s">
        <v>1484</v>
      </c>
      <c r="G950" s="74"/>
      <c r="H950" s="74"/>
      <c r="I950" s="74"/>
      <c r="J950" s="74"/>
      <c r="K950" s="75"/>
      <c r="L950" s="75"/>
      <c r="M950" s="86"/>
      <c r="O950" s="2">
        <v>3</v>
      </c>
      <c r="P950" s="2">
        <v>4</v>
      </c>
      <c r="Q950" s="2">
        <v>7</v>
      </c>
      <c r="R950" s="2">
        <v>9</v>
      </c>
      <c r="S950" s="76">
        <v>0</v>
      </c>
      <c r="T950" s="72">
        <v>3130</v>
      </c>
      <c r="U950" s="72">
        <v>754</v>
      </c>
      <c r="V950" s="73">
        <v>4.1511936339522544</v>
      </c>
      <c r="W950" s="73">
        <v>2376</v>
      </c>
      <c r="X950" s="73">
        <v>2124.4356025100715</v>
      </c>
      <c r="Y950" s="76">
        <v>0</v>
      </c>
      <c r="Z950" s="72">
        <v>1862</v>
      </c>
      <c r="AA950" s="72">
        <v>561</v>
      </c>
      <c r="AB950" s="73">
        <v>3.3190730837789659</v>
      </c>
      <c r="AC950" s="73">
        <v>1301</v>
      </c>
      <c r="AD950" s="73">
        <v>1475.7505542597503</v>
      </c>
    </row>
    <row r="951" spans="1:30">
      <c r="A951" s="2">
        <v>950</v>
      </c>
      <c r="C951" s="2" t="s">
        <v>1482</v>
      </c>
      <c r="D951" s="2" t="s">
        <v>2059</v>
      </c>
      <c r="E951" s="2" t="s">
        <v>1483</v>
      </c>
      <c r="F951" s="35" t="s">
        <v>1484</v>
      </c>
      <c r="G951" s="74">
        <v>2292.5306754359526</v>
      </c>
      <c r="H951" s="74">
        <v>7.3322932917316717</v>
      </c>
      <c r="I951" s="74">
        <v>1876.165577821389</v>
      </c>
      <c r="J951" s="74">
        <v>21.342200725513909</v>
      </c>
      <c r="K951" s="75">
        <v>0.81838188597612249</v>
      </c>
      <c r="L951" s="75">
        <v>-0.28915388199086306</v>
      </c>
      <c r="M951" s="86">
        <v>-18.161811402387745</v>
      </c>
      <c r="N951" s="2" t="s">
        <v>715</v>
      </c>
      <c r="O951" s="2">
        <v>3</v>
      </c>
      <c r="P951" s="2">
        <v>4</v>
      </c>
      <c r="Q951" s="2">
        <v>7</v>
      </c>
      <c r="R951" s="2">
        <v>10</v>
      </c>
      <c r="S951" s="76">
        <v>0</v>
      </c>
      <c r="T951" s="72">
        <v>3480</v>
      </c>
      <c r="U951" s="72">
        <v>728</v>
      </c>
      <c r="V951" s="73">
        <v>4.7802197802197801</v>
      </c>
      <c r="W951" s="73">
        <v>2752</v>
      </c>
      <c r="X951" s="73">
        <v>2460.6257483618338</v>
      </c>
      <c r="Y951" s="76">
        <v>0</v>
      </c>
      <c r="Z951" s="72">
        <v>2541</v>
      </c>
      <c r="AA951" s="72">
        <v>534</v>
      </c>
      <c r="AB951" s="73">
        <v>4.7584269662921352</v>
      </c>
      <c r="AC951" s="73">
        <v>2007</v>
      </c>
      <c r="AD951" s="73">
        <v>2276.5806013830274</v>
      </c>
    </row>
    <row r="952" spans="1:30">
      <c r="A952" s="2">
        <v>951</v>
      </c>
      <c r="B952" s="2" t="s">
        <v>449</v>
      </c>
      <c r="C952" s="2" t="s">
        <v>1485</v>
      </c>
      <c r="D952" s="2" t="s">
        <v>2059</v>
      </c>
      <c r="E952" s="2" t="s">
        <v>1689</v>
      </c>
      <c r="F952" s="35" t="s">
        <v>1690</v>
      </c>
      <c r="G952" s="74"/>
      <c r="H952" s="74"/>
      <c r="I952" s="74"/>
      <c r="J952" s="74"/>
      <c r="K952" s="75"/>
      <c r="L952" s="75"/>
      <c r="M952" s="86"/>
      <c r="O952" s="2">
        <v>3</v>
      </c>
      <c r="P952" s="2">
        <v>4</v>
      </c>
      <c r="Q952" s="2">
        <v>8</v>
      </c>
      <c r="R952" s="2">
        <v>1</v>
      </c>
      <c r="S952" s="76">
        <v>0</v>
      </c>
      <c r="T952" s="72">
        <v>3973</v>
      </c>
      <c r="U952" s="72">
        <v>791.5</v>
      </c>
      <c r="V952" s="73">
        <v>5.0195830701200252</v>
      </c>
      <c r="W952" s="73">
        <v>3181.5</v>
      </c>
      <c r="X952" s="73">
        <v>2844.651460179206</v>
      </c>
      <c r="Y952" s="76">
        <v>0</v>
      </c>
      <c r="Z952" s="72">
        <v>2963</v>
      </c>
      <c r="AA952" s="72">
        <v>606</v>
      </c>
      <c r="AB952" s="73">
        <v>4.8894389438943895</v>
      </c>
      <c r="AC952" s="73">
        <v>2357</v>
      </c>
      <c r="AD952" s="73">
        <v>2673.5926644044821</v>
      </c>
    </row>
    <row r="953" spans="1:30">
      <c r="A953" s="2">
        <v>952</v>
      </c>
      <c r="C953" s="2" t="s">
        <v>1485</v>
      </c>
      <c r="D953" s="2" t="s">
        <v>2059</v>
      </c>
      <c r="E953" s="2" t="s">
        <v>1689</v>
      </c>
      <c r="F953" s="35" t="s">
        <v>1690</v>
      </c>
      <c r="G953" s="74">
        <v>2415.4725505812116</v>
      </c>
      <c r="H953" s="74">
        <v>17.76790671848973</v>
      </c>
      <c r="I953" s="74">
        <v>2670.4732839093135</v>
      </c>
      <c r="J953" s="74">
        <v>0.11681002442391414</v>
      </c>
      <c r="K953" s="75">
        <v>1.105569708613225</v>
      </c>
      <c r="L953" s="75">
        <v>0.14478999313244229</v>
      </c>
      <c r="M953" s="86">
        <v>10.556970861322499</v>
      </c>
      <c r="N953" s="2" t="s">
        <v>715</v>
      </c>
      <c r="O953" s="2">
        <v>3</v>
      </c>
      <c r="P953" s="2">
        <v>4</v>
      </c>
      <c r="Q953" s="2">
        <v>8</v>
      </c>
      <c r="R953" s="2">
        <v>2</v>
      </c>
      <c r="S953" s="76">
        <v>0</v>
      </c>
      <c r="T953" s="72">
        <v>3006.5</v>
      </c>
      <c r="U953" s="72">
        <v>785</v>
      </c>
      <c r="V953" s="73">
        <v>3.8299363057324842</v>
      </c>
      <c r="W953" s="73">
        <v>2221.5</v>
      </c>
      <c r="X953" s="73">
        <v>1986.2936409832173</v>
      </c>
      <c r="Y953" s="76">
        <v>0</v>
      </c>
      <c r="Z953" s="72">
        <v>2960.5</v>
      </c>
      <c r="AA953" s="72">
        <v>609</v>
      </c>
      <c r="AB953" s="73">
        <v>4.861247947454844</v>
      </c>
      <c r="AC953" s="73">
        <v>2351.5</v>
      </c>
      <c r="AD953" s="73">
        <v>2667.353903414145</v>
      </c>
    </row>
    <row r="954" spans="1:30">
      <c r="A954" s="2">
        <v>953</v>
      </c>
      <c r="B954" s="2" t="s">
        <v>550</v>
      </c>
      <c r="C954" s="2" t="s">
        <v>1691</v>
      </c>
      <c r="D954" s="2" t="s">
        <v>2059</v>
      </c>
      <c r="E954" s="2" t="s">
        <v>1692</v>
      </c>
      <c r="F954" s="35" t="s">
        <v>1693</v>
      </c>
      <c r="G954" s="74"/>
      <c r="H954" s="74"/>
      <c r="I954" s="74"/>
      <c r="J954" s="74"/>
      <c r="K954" s="75"/>
      <c r="L954" s="75"/>
      <c r="M954" s="86"/>
      <c r="O954" s="2">
        <v>3</v>
      </c>
      <c r="P954" s="2">
        <v>4</v>
      </c>
      <c r="Q954" s="2">
        <v>8</v>
      </c>
      <c r="R954" s="2">
        <v>3</v>
      </c>
      <c r="S954" s="76">
        <v>0</v>
      </c>
      <c r="T954" s="72">
        <v>3682</v>
      </c>
      <c r="U954" s="72">
        <v>783.5</v>
      </c>
      <c r="V954" s="73">
        <v>4.6994256541161459</v>
      </c>
      <c r="W954" s="73">
        <v>2898.5</v>
      </c>
      <c r="X954" s="73">
        <v>2591.6147280620548</v>
      </c>
      <c r="Y954" s="76">
        <v>0</v>
      </c>
      <c r="Z954" s="72">
        <v>2762</v>
      </c>
      <c r="AA954" s="72">
        <v>587</v>
      </c>
      <c r="AB954" s="73">
        <v>4.7052810902896081</v>
      </c>
      <c r="AC954" s="73">
        <v>2175</v>
      </c>
      <c r="AD954" s="73">
        <v>2467.1463916333259</v>
      </c>
    </row>
    <row r="955" spans="1:30">
      <c r="A955" s="2">
        <v>954</v>
      </c>
      <c r="C955" s="2" t="s">
        <v>1691</v>
      </c>
      <c r="D955" s="2" t="s">
        <v>2059</v>
      </c>
      <c r="E955" s="2" t="s">
        <v>1692</v>
      </c>
      <c r="F955" s="35" t="s">
        <v>1693</v>
      </c>
      <c r="G955" s="74">
        <v>2782.2863998782473</v>
      </c>
      <c r="H955" s="74">
        <v>6.8530569615168373</v>
      </c>
      <c r="I955" s="74">
        <v>2359.9531346175331</v>
      </c>
      <c r="J955" s="74">
        <v>4.542177361211249</v>
      </c>
      <c r="K955" s="75">
        <v>0.84820640129671931</v>
      </c>
      <c r="L955" s="75">
        <v>-0.23751272409144436</v>
      </c>
      <c r="M955" s="86">
        <v>-15.179359870328065</v>
      </c>
      <c r="N955" s="2" t="s">
        <v>715</v>
      </c>
      <c r="O955" s="2">
        <v>3</v>
      </c>
      <c r="P955" s="2">
        <v>4</v>
      </c>
      <c r="Q955" s="2">
        <v>8</v>
      </c>
      <c r="R955" s="2">
        <v>4</v>
      </c>
      <c r="S955" s="76">
        <v>0</v>
      </c>
      <c r="T955" s="72">
        <v>4118</v>
      </c>
      <c r="U955" s="72">
        <v>793</v>
      </c>
      <c r="V955" s="73">
        <v>5.1929382093316523</v>
      </c>
      <c r="W955" s="73">
        <v>3325</v>
      </c>
      <c r="X955" s="73">
        <v>2972.9580716944397</v>
      </c>
      <c r="Y955" s="76">
        <v>0</v>
      </c>
      <c r="Z955" s="72">
        <v>2570</v>
      </c>
      <c r="AA955" s="72">
        <v>584</v>
      </c>
      <c r="AB955" s="73">
        <v>4.4006849315068495</v>
      </c>
      <c r="AC955" s="73">
        <v>1986</v>
      </c>
      <c r="AD955" s="73">
        <v>2252.7598776017403</v>
      </c>
    </row>
    <row r="956" spans="1:30">
      <c r="A956" s="2">
        <v>955</v>
      </c>
      <c r="B956" s="2" t="s">
        <v>551</v>
      </c>
      <c r="C956" s="2" t="s">
        <v>1694</v>
      </c>
      <c r="D956" s="2" t="s">
        <v>1695</v>
      </c>
      <c r="E956" s="2" t="s">
        <v>1696</v>
      </c>
      <c r="F956" s="35" t="s">
        <v>1697</v>
      </c>
      <c r="G956" s="74"/>
      <c r="H956" s="74"/>
      <c r="I956" s="74"/>
      <c r="J956" s="74"/>
      <c r="K956" s="75"/>
      <c r="L956" s="75"/>
      <c r="M956" s="86"/>
      <c r="O956" s="2">
        <v>3</v>
      </c>
      <c r="P956" s="2">
        <v>4</v>
      </c>
      <c r="Q956" s="2">
        <v>8</v>
      </c>
      <c r="R956" s="2">
        <v>5</v>
      </c>
      <c r="S956" s="76">
        <v>0</v>
      </c>
      <c r="T956" s="72">
        <v>3068</v>
      </c>
      <c r="U956" s="72">
        <v>771</v>
      </c>
      <c r="V956" s="73">
        <v>3.9792477302204929</v>
      </c>
      <c r="W956" s="73">
        <v>2297</v>
      </c>
      <c r="X956" s="73">
        <v>2053.7999069720686</v>
      </c>
      <c r="Y956" s="76">
        <v>0</v>
      </c>
      <c r="Z956" s="72">
        <v>2389</v>
      </c>
      <c r="AA956" s="72">
        <v>552</v>
      </c>
      <c r="AB956" s="73">
        <v>4.3278985507246377</v>
      </c>
      <c r="AC956" s="73">
        <v>1837</v>
      </c>
      <c r="AD956" s="73">
        <v>2083.7461707726065</v>
      </c>
    </row>
    <row r="957" spans="1:30">
      <c r="A957" s="2">
        <v>956</v>
      </c>
      <c r="C957" s="2" t="s">
        <v>1694</v>
      </c>
      <c r="D957" s="2" t="s">
        <v>1695</v>
      </c>
      <c r="E957" s="2" t="s">
        <v>1696</v>
      </c>
      <c r="F957" s="35" t="s">
        <v>1697</v>
      </c>
      <c r="G957" s="74">
        <v>2287.6130004301422</v>
      </c>
      <c r="H957" s="74">
        <v>10.220832519054118</v>
      </c>
      <c r="I957" s="74">
        <v>1495.0339973207924</v>
      </c>
      <c r="J957" s="74">
        <v>39.377845220030338</v>
      </c>
      <c r="K957" s="75">
        <v>0.65353449077255621</v>
      </c>
      <c r="L957" s="75">
        <v>-0.61366471754538632</v>
      </c>
      <c r="M957" s="86">
        <v>-34.646550922744382</v>
      </c>
      <c r="N957" s="2" t="s">
        <v>715</v>
      </c>
      <c r="O957" s="2">
        <v>3</v>
      </c>
      <c r="P957" s="2">
        <v>4</v>
      </c>
      <c r="Q957" s="2">
        <v>8</v>
      </c>
      <c r="R957" s="2">
        <v>6</v>
      </c>
      <c r="S957" s="76">
        <v>0</v>
      </c>
      <c r="T957" s="72">
        <v>3584</v>
      </c>
      <c r="U957" s="72">
        <v>764</v>
      </c>
      <c r="V957" s="73">
        <v>4.6910994764397902</v>
      </c>
      <c r="W957" s="73">
        <v>2820</v>
      </c>
      <c r="X957" s="73">
        <v>2521.4260938882162</v>
      </c>
      <c r="Y957" s="76">
        <v>0</v>
      </c>
      <c r="Z957" s="72">
        <v>1332</v>
      </c>
      <c r="AA957" s="72">
        <v>533</v>
      </c>
      <c r="AB957" s="73">
        <v>2.4990619136960599</v>
      </c>
      <c r="AC957" s="73">
        <v>799</v>
      </c>
      <c r="AD957" s="73">
        <v>906.32182386897807</v>
      </c>
    </row>
    <row r="958" spans="1:30">
      <c r="A958" s="2">
        <v>957</v>
      </c>
      <c r="B958" s="2" t="s">
        <v>552</v>
      </c>
      <c r="C958" s="2" t="s">
        <v>738</v>
      </c>
      <c r="D958" s="2" t="s">
        <v>1698</v>
      </c>
      <c r="E958" s="2" t="s">
        <v>2045</v>
      </c>
      <c r="F958" s="35" t="s">
        <v>1642</v>
      </c>
      <c r="G958" s="74"/>
      <c r="H958" s="74"/>
      <c r="I958" s="74"/>
      <c r="J958" s="74"/>
      <c r="K958" s="75"/>
      <c r="L958" s="75"/>
      <c r="M958" s="86"/>
      <c r="O958" s="2">
        <v>3</v>
      </c>
      <c r="P958" s="2">
        <v>4</v>
      </c>
      <c r="Q958" s="2">
        <v>8</v>
      </c>
      <c r="R958" s="2">
        <v>7</v>
      </c>
      <c r="S958" s="76">
        <v>0</v>
      </c>
      <c r="T958" s="72">
        <v>1474</v>
      </c>
      <c r="U958" s="72">
        <v>764</v>
      </c>
      <c r="V958" s="73">
        <v>1.9293193717277486</v>
      </c>
      <c r="W958" s="73">
        <v>710</v>
      </c>
      <c r="X958" s="73">
        <v>634.82713711369991</v>
      </c>
      <c r="Y958" s="76">
        <v>0</v>
      </c>
      <c r="Z958" s="72">
        <v>968.5</v>
      </c>
      <c r="AA958" s="72">
        <v>551</v>
      </c>
      <c r="AB958" s="73">
        <v>1.7577132486388385</v>
      </c>
      <c r="AC958" s="73">
        <v>417.5</v>
      </c>
      <c r="AD958" s="73">
        <v>473.57867517559242</v>
      </c>
    </row>
    <row r="959" spans="1:30">
      <c r="A959" s="2">
        <v>958</v>
      </c>
      <c r="C959" s="2" t="s">
        <v>738</v>
      </c>
      <c r="D959" s="2" t="s">
        <v>1698</v>
      </c>
      <c r="E959" s="2" t="s">
        <v>2045</v>
      </c>
      <c r="F959" s="35" t="s">
        <v>1642</v>
      </c>
      <c r="G959" s="74">
        <v>1077.4178876366316</v>
      </c>
      <c r="H959" s="74">
        <v>41.078838174273862</v>
      </c>
      <c r="I959" s="74">
        <v>486.62335724629736</v>
      </c>
      <c r="J959" s="74">
        <v>2.6806526806526798</v>
      </c>
      <c r="K959" s="75">
        <v>0.45165702447518236</v>
      </c>
      <c r="L959" s="75">
        <v>-1.1467004481611753</v>
      </c>
      <c r="M959" s="86">
        <v>-54.834297552481772</v>
      </c>
      <c r="N959" s="2" t="s">
        <v>715</v>
      </c>
      <c r="O959" s="2">
        <v>3</v>
      </c>
      <c r="P959" s="2">
        <v>4</v>
      </c>
      <c r="Q959" s="2">
        <v>8</v>
      </c>
      <c r="R959" s="2">
        <v>8</v>
      </c>
      <c r="S959" s="76">
        <v>0</v>
      </c>
      <c r="T959" s="72">
        <v>2466</v>
      </c>
      <c r="U959" s="72">
        <v>766</v>
      </c>
      <c r="V959" s="73">
        <v>3.2193211488250655</v>
      </c>
      <c r="W959" s="73">
        <v>1700</v>
      </c>
      <c r="X959" s="73">
        <v>1520.0086381595631</v>
      </c>
      <c r="Y959" s="76">
        <v>0</v>
      </c>
      <c r="Z959" s="72">
        <v>991.5</v>
      </c>
      <c r="AA959" s="72">
        <v>551</v>
      </c>
      <c r="AB959" s="73">
        <v>1.7994555353901995</v>
      </c>
      <c r="AC959" s="73">
        <v>440.5</v>
      </c>
      <c r="AD959" s="73">
        <v>499.6680393170023</v>
      </c>
    </row>
    <row r="960" spans="1:30">
      <c r="A960" s="2">
        <v>959</v>
      </c>
      <c r="B960" s="2" t="s">
        <v>553</v>
      </c>
      <c r="C960" s="2" t="s">
        <v>1994</v>
      </c>
      <c r="D960" s="2" t="s">
        <v>2059</v>
      </c>
      <c r="E960" s="2" t="s">
        <v>1699</v>
      </c>
      <c r="F960" s="35" t="s">
        <v>1700</v>
      </c>
      <c r="G960" s="74"/>
      <c r="H960" s="74"/>
      <c r="I960" s="74"/>
      <c r="J960" s="74"/>
      <c r="K960" s="75"/>
      <c r="L960" s="75"/>
      <c r="M960" s="86"/>
      <c r="O960" s="2">
        <v>3</v>
      </c>
      <c r="P960" s="2">
        <v>4</v>
      </c>
      <c r="Q960" s="2">
        <v>8</v>
      </c>
      <c r="R960" s="2">
        <v>9</v>
      </c>
      <c r="S960" s="76">
        <v>0</v>
      </c>
      <c r="T960" s="72">
        <v>2919.5</v>
      </c>
      <c r="U960" s="72">
        <v>756</v>
      </c>
      <c r="V960" s="73">
        <v>3.861772486772487</v>
      </c>
      <c r="W960" s="73">
        <v>2163.5</v>
      </c>
      <c r="X960" s="73">
        <v>1934.4345227401263</v>
      </c>
      <c r="Y960" s="76">
        <v>0</v>
      </c>
      <c r="Z960" s="72">
        <v>2765.5</v>
      </c>
      <c r="AA960" s="72">
        <v>576</v>
      </c>
      <c r="AB960" s="73">
        <v>4.8012152777777777</v>
      </c>
      <c r="AC960" s="73">
        <v>2189.5</v>
      </c>
      <c r="AD960" s="73">
        <v>2483.5940342442145</v>
      </c>
    </row>
    <row r="961" spans="1:30">
      <c r="A961" s="2">
        <v>960</v>
      </c>
      <c r="C961" s="2" t="s">
        <v>1994</v>
      </c>
      <c r="D961" s="2" t="s">
        <v>2059</v>
      </c>
      <c r="E961" s="2" t="s">
        <v>1699</v>
      </c>
      <c r="F961" s="35" t="s">
        <v>1700</v>
      </c>
      <c r="G961" s="74">
        <v>1512.4085949687653</v>
      </c>
      <c r="H961" s="74">
        <v>27.904227017440135</v>
      </c>
      <c r="I961" s="74">
        <v>1877.8670580914809</v>
      </c>
      <c r="J961" s="74">
        <v>32.2561159770462</v>
      </c>
      <c r="K961" s="75">
        <v>1.2416400332148754</v>
      </c>
      <c r="L961" s="75">
        <v>0.31224697905961418</v>
      </c>
      <c r="M961" s="86">
        <v>24.164003321487545</v>
      </c>
      <c r="N961" s="2" t="s">
        <v>715</v>
      </c>
      <c r="O961" s="2">
        <v>3</v>
      </c>
      <c r="P961" s="2">
        <v>4</v>
      </c>
      <c r="Q961" s="2">
        <v>8</v>
      </c>
      <c r="R961" s="2">
        <v>10</v>
      </c>
      <c r="S961" s="76">
        <v>0</v>
      </c>
      <c r="T961" s="72">
        <v>1947.5</v>
      </c>
      <c r="U961" s="72">
        <v>728</v>
      </c>
      <c r="V961" s="73">
        <v>2.6751373626373627</v>
      </c>
      <c r="W961" s="73">
        <v>1219.5</v>
      </c>
      <c r="X961" s="73">
        <v>1090.3826671974043</v>
      </c>
      <c r="Y961" s="76">
        <v>0</v>
      </c>
      <c r="Z961" s="72">
        <v>1637</v>
      </c>
      <c r="AA961" s="72">
        <v>515.5</v>
      </c>
      <c r="AB961" s="73">
        <v>3.1755577109602329</v>
      </c>
      <c r="AC961" s="73">
        <v>1121.5</v>
      </c>
      <c r="AD961" s="73">
        <v>1272.140081938747</v>
      </c>
    </row>
    <row r="962" spans="1:30">
      <c r="A962" s="2">
        <v>961</v>
      </c>
      <c r="B962" s="2" t="s">
        <v>554</v>
      </c>
      <c r="C962" s="2" t="s">
        <v>1701</v>
      </c>
      <c r="D962" s="2" t="s">
        <v>2059</v>
      </c>
      <c r="E962" s="2" t="s">
        <v>1702</v>
      </c>
      <c r="F962" s="35" t="s">
        <v>1703</v>
      </c>
      <c r="G962" s="74"/>
      <c r="H962" s="74"/>
      <c r="I962" s="74"/>
      <c r="J962" s="74"/>
      <c r="K962" s="75"/>
      <c r="L962" s="75"/>
      <c r="M962" s="86"/>
      <c r="O962" s="2">
        <v>4</v>
      </c>
      <c r="P962" s="2">
        <v>1</v>
      </c>
      <c r="Q962" s="2">
        <v>1</v>
      </c>
      <c r="R962" s="2">
        <v>1</v>
      </c>
      <c r="S962" s="76">
        <v>0</v>
      </c>
      <c r="T962" s="72">
        <v>2246</v>
      </c>
      <c r="U962" s="72">
        <v>617</v>
      </c>
      <c r="V962" s="73">
        <v>3.6401944894651539</v>
      </c>
      <c r="W962" s="73">
        <v>1629</v>
      </c>
      <c r="X962" s="73">
        <v>1456.5259244481931</v>
      </c>
      <c r="Y962" s="76">
        <v>0</v>
      </c>
      <c r="Z962" s="72">
        <v>2534.5</v>
      </c>
      <c r="AA962" s="72">
        <v>517</v>
      </c>
      <c r="AB962" s="73">
        <v>4.9023210831721471</v>
      </c>
      <c r="AC962" s="73">
        <v>2017.5</v>
      </c>
      <c r="AD962" s="73">
        <v>2288.4909632736712</v>
      </c>
    </row>
    <row r="963" spans="1:30">
      <c r="A963" s="2">
        <v>962</v>
      </c>
      <c r="C963" s="2" t="s">
        <v>1701</v>
      </c>
      <c r="D963" s="2" t="s">
        <v>2059</v>
      </c>
      <c r="E963" s="2" t="s">
        <v>1702</v>
      </c>
      <c r="F963" s="35" t="s">
        <v>1703</v>
      </c>
      <c r="G963" s="74">
        <v>2225.471470811266</v>
      </c>
      <c r="H963" s="74">
        <v>34.552028927280027</v>
      </c>
      <c r="I963" s="74">
        <v>2371.0127563731307</v>
      </c>
      <c r="J963" s="74">
        <v>3.4804449228561172</v>
      </c>
      <c r="K963" s="75">
        <v>1.0653979561053684</v>
      </c>
      <c r="L963" s="75">
        <v>9.1392418300532866E-2</v>
      </c>
      <c r="M963" s="86">
        <v>6.5397956105368342</v>
      </c>
      <c r="N963" s="2" t="s">
        <v>715</v>
      </c>
      <c r="O963" s="2">
        <v>4</v>
      </c>
      <c r="P963" s="2">
        <v>1</v>
      </c>
      <c r="Q963" s="2">
        <v>1</v>
      </c>
      <c r="R963" s="2">
        <v>2</v>
      </c>
      <c r="S963" s="76">
        <v>0</v>
      </c>
      <c r="T963" s="72">
        <v>3968</v>
      </c>
      <c r="U963" s="72">
        <v>619</v>
      </c>
      <c r="V963" s="73">
        <v>6.410339256865913</v>
      </c>
      <c r="W963" s="73">
        <v>3349</v>
      </c>
      <c r="X963" s="73">
        <v>2994.4170171743394</v>
      </c>
      <c r="Y963" s="76">
        <v>0</v>
      </c>
      <c r="Z963" s="72">
        <v>2729</v>
      </c>
      <c r="AA963" s="72">
        <v>566</v>
      </c>
      <c r="AB963" s="73">
        <v>4.8215547703180208</v>
      </c>
      <c r="AC963" s="73">
        <v>2163</v>
      </c>
      <c r="AD963" s="73">
        <v>2453.5345494725902</v>
      </c>
    </row>
    <row r="964" spans="1:30">
      <c r="A964" s="2">
        <v>963</v>
      </c>
      <c r="B964" s="2" t="s">
        <v>555</v>
      </c>
      <c r="C964" s="2" t="s">
        <v>1704</v>
      </c>
      <c r="D964" s="2" t="s">
        <v>2059</v>
      </c>
      <c r="E964" s="2" t="s">
        <v>1705</v>
      </c>
      <c r="F964" s="35" t="s">
        <v>1706</v>
      </c>
      <c r="G964" s="74"/>
      <c r="H964" s="74"/>
      <c r="I964" s="74"/>
      <c r="J964" s="74"/>
      <c r="K964" s="75"/>
      <c r="L964" s="75"/>
      <c r="M964" s="86"/>
      <c r="O964" s="2">
        <v>4</v>
      </c>
      <c r="P964" s="2">
        <v>1</v>
      </c>
      <c r="Q964" s="2">
        <v>1</v>
      </c>
      <c r="R964" s="2">
        <v>3</v>
      </c>
      <c r="S964" s="76">
        <v>0</v>
      </c>
      <c r="T964" s="72">
        <v>4325</v>
      </c>
      <c r="U964" s="72">
        <v>677</v>
      </c>
      <c r="V964" s="73">
        <v>6.3884785819793208</v>
      </c>
      <c r="W964" s="73">
        <v>3648</v>
      </c>
      <c r="X964" s="73">
        <v>3261.7597129447563</v>
      </c>
      <c r="Y964" s="76">
        <v>0</v>
      </c>
      <c r="Z964" s="72">
        <v>3674</v>
      </c>
      <c r="AA964" s="72">
        <v>548</v>
      </c>
      <c r="AB964" s="73">
        <v>6.7043795620437958</v>
      </c>
      <c r="AC964" s="73">
        <v>3126</v>
      </c>
      <c r="AD964" s="73">
        <v>3545.8848828716214</v>
      </c>
    </row>
    <row r="965" spans="1:30">
      <c r="A965" s="2">
        <v>964</v>
      </c>
      <c r="C965" s="2" t="s">
        <v>1704</v>
      </c>
      <c r="D965" s="2" t="s">
        <v>2059</v>
      </c>
      <c r="E965" s="2" t="s">
        <v>1705</v>
      </c>
      <c r="F965" s="35" t="s">
        <v>1706</v>
      </c>
      <c r="G965" s="74">
        <v>3083.6057593251726</v>
      </c>
      <c r="H965" s="74">
        <v>5.7774555998550081</v>
      </c>
      <c r="I965" s="74">
        <v>3409.1993011742347</v>
      </c>
      <c r="J965" s="74">
        <v>4.0093162535351876</v>
      </c>
      <c r="K965" s="75">
        <v>1.1055885762518216</v>
      </c>
      <c r="L965" s="75">
        <v>0.14481461393758646</v>
      </c>
      <c r="M965" s="86">
        <v>10.558857625182156</v>
      </c>
      <c r="N965" s="2" t="s">
        <v>715</v>
      </c>
      <c r="O965" s="2">
        <v>4</v>
      </c>
      <c r="P965" s="2">
        <v>1</v>
      </c>
      <c r="Q965" s="2">
        <v>1</v>
      </c>
      <c r="R965" s="2">
        <v>4</v>
      </c>
      <c r="S965" s="76">
        <v>0</v>
      </c>
      <c r="T965" s="72">
        <v>3965.5</v>
      </c>
      <c r="U965" s="72">
        <v>716</v>
      </c>
      <c r="V965" s="73">
        <v>5.5384078212290504</v>
      </c>
      <c r="W965" s="73">
        <v>3249.5</v>
      </c>
      <c r="X965" s="73">
        <v>2905.4518057055884</v>
      </c>
      <c r="Y965" s="76">
        <v>0</v>
      </c>
      <c r="Z965" s="72">
        <v>3446</v>
      </c>
      <c r="AA965" s="72">
        <v>561</v>
      </c>
      <c r="AB965" s="73">
        <v>6.142602495543672</v>
      </c>
      <c r="AC965" s="73">
        <v>2885</v>
      </c>
      <c r="AD965" s="73">
        <v>3272.5137194768481</v>
      </c>
    </row>
    <row r="966" spans="1:30">
      <c r="A966" s="2">
        <v>965</v>
      </c>
      <c r="B966" s="2" t="s">
        <v>556</v>
      </c>
      <c r="C966" s="2" t="s">
        <v>1707</v>
      </c>
      <c r="D966" s="2" t="s">
        <v>1708</v>
      </c>
      <c r="E966" s="2" t="s">
        <v>1963</v>
      </c>
      <c r="F966" s="35" t="s">
        <v>1964</v>
      </c>
      <c r="G966" s="74"/>
      <c r="H966" s="74"/>
      <c r="I966" s="74"/>
      <c r="J966" s="74"/>
      <c r="K966" s="75"/>
      <c r="L966" s="75"/>
      <c r="M966" s="86"/>
      <c r="O966" s="2">
        <v>4</v>
      </c>
      <c r="P966" s="2">
        <v>1</v>
      </c>
      <c r="Q966" s="2">
        <v>1</v>
      </c>
      <c r="R966" s="2">
        <v>5</v>
      </c>
      <c r="S966" s="76">
        <v>0</v>
      </c>
      <c r="T966" s="72">
        <v>1031</v>
      </c>
      <c r="U966" s="72">
        <v>714</v>
      </c>
      <c r="V966" s="73">
        <v>1.4439775910364145</v>
      </c>
      <c r="W966" s="73">
        <v>317</v>
      </c>
      <c r="X966" s="73">
        <v>283.43690488034207</v>
      </c>
      <c r="Y966" s="76">
        <v>0</v>
      </c>
      <c r="Z966" s="72">
        <v>1213.5</v>
      </c>
      <c r="AA966" s="72">
        <v>571</v>
      </c>
      <c r="AB966" s="73">
        <v>2.125218914185639</v>
      </c>
      <c r="AC966" s="73">
        <v>642.5</v>
      </c>
      <c r="AD966" s="73">
        <v>728.80071568938479</v>
      </c>
    </row>
    <row r="967" spans="1:30">
      <c r="A967" s="2">
        <v>966</v>
      </c>
      <c r="C967" s="2" t="s">
        <v>1707</v>
      </c>
      <c r="D967" s="2" t="s">
        <v>1708</v>
      </c>
      <c r="E967" s="2" t="s">
        <v>1963</v>
      </c>
      <c r="F967" s="35" t="s">
        <v>1964</v>
      </c>
      <c r="G967" s="74">
        <v>331.71953221011643</v>
      </c>
      <c r="H967" s="74">
        <v>14.555256064690026</v>
      </c>
      <c r="I967" s="74">
        <v>663.8608853808754</v>
      </c>
      <c r="J967" s="74">
        <v>9.7821443827424179</v>
      </c>
      <c r="K967" s="75">
        <v>2.0012716193039104</v>
      </c>
      <c r="L967" s="75">
        <v>1.0009169879478128</v>
      </c>
      <c r="M967" s="86">
        <v>100.12716193039107</v>
      </c>
      <c r="N967" s="2" t="s">
        <v>715</v>
      </c>
      <c r="O967" s="2">
        <v>4</v>
      </c>
      <c r="P967" s="2">
        <v>1</v>
      </c>
      <c r="Q967" s="2">
        <v>1</v>
      </c>
      <c r="R967" s="2">
        <v>6</v>
      </c>
      <c r="S967" s="76">
        <v>0</v>
      </c>
      <c r="T967" s="72">
        <v>1169</v>
      </c>
      <c r="U967" s="72">
        <v>744</v>
      </c>
      <c r="V967" s="73">
        <v>1.571236559139785</v>
      </c>
      <c r="W967" s="73">
        <v>425</v>
      </c>
      <c r="X967" s="73">
        <v>380.00215953989078</v>
      </c>
      <c r="Y967" s="76">
        <v>0</v>
      </c>
      <c r="Z967" s="72">
        <v>1104</v>
      </c>
      <c r="AA967" s="72">
        <v>576</v>
      </c>
      <c r="AB967" s="73">
        <v>1.9166666666666667</v>
      </c>
      <c r="AC967" s="73">
        <v>528</v>
      </c>
      <c r="AD967" s="73">
        <v>598.92105507236602</v>
      </c>
    </row>
    <row r="968" spans="1:30">
      <c r="A968" s="2">
        <v>967</v>
      </c>
      <c r="B968" s="2" t="s">
        <v>557</v>
      </c>
      <c r="C968" s="2" t="s">
        <v>739</v>
      </c>
      <c r="D968" s="2" t="s">
        <v>2059</v>
      </c>
      <c r="E968" s="2" t="s">
        <v>1709</v>
      </c>
      <c r="F968" s="35" t="s">
        <v>1710</v>
      </c>
      <c r="G968" s="74"/>
      <c r="H968" s="74"/>
      <c r="I968" s="74"/>
      <c r="J968" s="74"/>
      <c r="K968" s="75"/>
      <c r="L968" s="75"/>
      <c r="M968" s="86"/>
      <c r="O968" s="2">
        <v>4</v>
      </c>
      <c r="P968" s="2">
        <v>1</v>
      </c>
      <c r="Q968" s="2">
        <v>1</v>
      </c>
      <c r="R968" s="2">
        <v>7</v>
      </c>
      <c r="S968" s="76">
        <v>0</v>
      </c>
      <c r="T968" s="72">
        <v>3961</v>
      </c>
      <c r="U968" s="72">
        <v>788</v>
      </c>
      <c r="V968" s="73">
        <v>5.0266497461928932</v>
      </c>
      <c r="W968" s="73">
        <v>3173</v>
      </c>
      <c r="X968" s="73">
        <v>2837.0514169884082</v>
      </c>
      <c r="Y968" s="76">
        <v>0</v>
      </c>
      <c r="Z968" s="72">
        <v>2581</v>
      </c>
      <c r="AA968" s="72">
        <v>575</v>
      </c>
      <c r="AB968" s="73">
        <v>4.488695652173913</v>
      </c>
      <c r="AC968" s="73">
        <v>2006</v>
      </c>
      <c r="AD968" s="73">
        <v>2275.446281202966</v>
      </c>
    </row>
    <row r="969" spans="1:30">
      <c r="A969" s="2">
        <v>968</v>
      </c>
      <c r="C969" s="2" t="s">
        <v>739</v>
      </c>
      <c r="D969" s="2" t="s">
        <v>2059</v>
      </c>
      <c r="E969" s="2" t="s">
        <v>1709</v>
      </c>
      <c r="F969" s="35" t="s">
        <v>1710</v>
      </c>
      <c r="G969" s="74">
        <v>2446.3197847085676</v>
      </c>
      <c r="H969" s="74">
        <v>15.972222222222221</v>
      </c>
      <c r="I969" s="74">
        <v>2755.2637173688954</v>
      </c>
      <c r="J969" s="74">
        <v>17.414573898723752</v>
      </c>
      <c r="K969" s="75">
        <v>1.126289267082526</v>
      </c>
      <c r="L969" s="75">
        <v>0.17157740520657003</v>
      </c>
      <c r="M969" s="86">
        <v>12.628926708252603</v>
      </c>
      <c r="N969" s="2" t="s">
        <v>715</v>
      </c>
      <c r="O969" s="2">
        <v>4</v>
      </c>
      <c r="P969" s="2">
        <v>1</v>
      </c>
      <c r="Q969" s="2">
        <v>1</v>
      </c>
      <c r="R969" s="2">
        <v>8</v>
      </c>
      <c r="S969" s="76">
        <v>0</v>
      </c>
      <c r="T969" s="72">
        <v>3083</v>
      </c>
      <c r="U969" s="72">
        <v>784</v>
      </c>
      <c r="V969" s="73">
        <v>3.9323979591836733</v>
      </c>
      <c r="W969" s="73">
        <v>2299</v>
      </c>
      <c r="X969" s="73">
        <v>2055.588152428727</v>
      </c>
      <c r="Y969" s="76">
        <v>0</v>
      </c>
      <c r="Z969" s="72">
        <v>3427</v>
      </c>
      <c r="AA969" s="72">
        <v>575</v>
      </c>
      <c r="AB969" s="73">
        <v>5.96</v>
      </c>
      <c r="AC969" s="73">
        <v>2852</v>
      </c>
      <c r="AD969" s="73">
        <v>3235.0811535348253</v>
      </c>
    </row>
    <row r="970" spans="1:30">
      <c r="A970" s="2">
        <v>969</v>
      </c>
      <c r="B970" s="2" t="s">
        <v>558</v>
      </c>
      <c r="C970" s="2" t="s">
        <v>1711</v>
      </c>
      <c r="D970" s="2" t="s">
        <v>2059</v>
      </c>
      <c r="E970" s="2" t="s">
        <v>840</v>
      </c>
      <c r="F970" s="35" t="s">
        <v>1712</v>
      </c>
      <c r="G970" s="74"/>
      <c r="H970" s="74"/>
      <c r="I970" s="74"/>
      <c r="J970" s="74"/>
      <c r="K970" s="75"/>
      <c r="L970" s="75"/>
      <c r="M970" s="86"/>
      <c r="O970" s="2">
        <v>4</v>
      </c>
      <c r="P970" s="2">
        <v>1</v>
      </c>
      <c r="Q970" s="2">
        <v>1</v>
      </c>
      <c r="R970" s="2">
        <v>9</v>
      </c>
      <c r="S970" s="76">
        <v>0</v>
      </c>
      <c r="T970" s="72">
        <v>2226.5</v>
      </c>
      <c r="U970" s="72">
        <v>779</v>
      </c>
      <c r="V970" s="73">
        <v>2.8581514762516047</v>
      </c>
      <c r="W970" s="73">
        <v>1447.5</v>
      </c>
      <c r="X970" s="73">
        <v>1294.2426492564514</v>
      </c>
      <c r="Y970" s="76">
        <v>0</v>
      </c>
      <c r="Z970" s="72">
        <v>1750</v>
      </c>
      <c r="AA970" s="72">
        <v>581</v>
      </c>
      <c r="AB970" s="73">
        <v>3.0120481927710845</v>
      </c>
      <c r="AC970" s="73">
        <v>1169</v>
      </c>
      <c r="AD970" s="73">
        <v>1326.0202904916587</v>
      </c>
    </row>
    <row r="971" spans="1:30">
      <c r="A971" s="2">
        <v>970</v>
      </c>
      <c r="C971" s="2" t="s">
        <v>1711</v>
      </c>
      <c r="D971" s="2" t="s">
        <v>2059</v>
      </c>
      <c r="E971" s="2" t="s">
        <v>840</v>
      </c>
      <c r="F971" s="35" t="s">
        <v>1712</v>
      </c>
      <c r="G971" s="74">
        <v>1292.454403799793</v>
      </c>
      <c r="H971" s="74">
        <v>0.13836042891733569</v>
      </c>
      <c r="I971" s="74">
        <v>1297.3787059451111</v>
      </c>
      <c r="J971" s="74">
        <v>2.2076502732240293</v>
      </c>
      <c r="K971" s="75">
        <v>1.0038100393567779</v>
      </c>
      <c r="L971" s="75">
        <v>5.4862800383213353E-3</v>
      </c>
      <c r="M971" s="86">
        <v>0.38100393567778418</v>
      </c>
      <c r="N971" s="2" t="s">
        <v>715</v>
      </c>
      <c r="O971" s="2">
        <v>4</v>
      </c>
      <c r="P971" s="2">
        <v>1</v>
      </c>
      <c r="Q971" s="2">
        <v>1</v>
      </c>
      <c r="R971" s="2">
        <v>10</v>
      </c>
      <c r="S971" s="76">
        <v>0</v>
      </c>
      <c r="T971" s="72">
        <v>2221</v>
      </c>
      <c r="U971" s="72">
        <v>777.5</v>
      </c>
      <c r="V971" s="73">
        <v>2.8565916398713824</v>
      </c>
      <c r="W971" s="73">
        <v>1443.5</v>
      </c>
      <c r="X971" s="73">
        <v>1290.6661583431348</v>
      </c>
      <c r="Y971" s="76">
        <v>0</v>
      </c>
      <c r="Z971" s="72">
        <v>1715</v>
      </c>
      <c r="AA971" s="72">
        <v>596.5</v>
      </c>
      <c r="AB971" s="73">
        <v>2.8751047778709138</v>
      </c>
      <c r="AC971" s="73">
        <v>1118.5</v>
      </c>
      <c r="AD971" s="73">
        <v>1268.7371213985632</v>
      </c>
    </row>
    <row r="972" spans="1:30">
      <c r="A972" s="2">
        <v>971</v>
      </c>
      <c r="B972" s="2" t="s">
        <v>559</v>
      </c>
      <c r="C972" s="2" t="s">
        <v>1711</v>
      </c>
      <c r="D972" s="2" t="s">
        <v>1713</v>
      </c>
      <c r="E972" s="2" t="s">
        <v>840</v>
      </c>
      <c r="F972" s="35" t="s">
        <v>1712</v>
      </c>
      <c r="G972" s="74"/>
      <c r="H972" s="74"/>
      <c r="I972" s="74"/>
      <c r="J972" s="74"/>
      <c r="K972" s="75"/>
      <c r="L972" s="75"/>
      <c r="M972" s="86"/>
      <c r="O972" s="2">
        <v>4</v>
      </c>
      <c r="P972" s="2">
        <v>1</v>
      </c>
      <c r="Q972" s="2">
        <v>2</v>
      </c>
      <c r="R972" s="2">
        <v>1</v>
      </c>
      <c r="S972" s="76">
        <v>0</v>
      </c>
      <c r="T972" s="72">
        <v>1804</v>
      </c>
      <c r="U972" s="72">
        <v>595.5</v>
      </c>
      <c r="V972" s="73">
        <v>3.0293870696893368</v>
      </c>
      <c r="W972" s="73">
        <v>1208.5</v>
      </c>
      <c r="X972" s="73">
        <v>1080.5473171857834</v>
      </c>
      <c r="Y972" s="76">
        <v>0</v>
      </c>
      <c r="Z972" s="72">
        <v>1660</v>
      </c>
      <c r="AA972" s="72">
        <v>499.5</v>
      </c>
      <c r="AB972" s="73">
        <v>3.3233233233233235</v>
      </c>
      <c r="AC972" s="73">
        <v>1160.5</v>
      </c>
      <c r="AD972" s="73">
        <v>1316.3785689611377</v>
      </c>
    </row>
    <row r="973" spans="1:30">
      <c r="A973" s="2">
        <v>972</v>
      </c>
      <c r="C973" s="2" t="s">
        <v>1711</v>
      </c>
      <c r="D973" s="2" t="s">
        <v>1713</v>
      </c>
      <c r="E973" s="2" t="s">
        <v>840</v>
      </c>
      <c r="F973" s="35" t="s">
        <v>1712</v>
      </c>
      <c r="G973" s="74">
        <v>2363.6134323381202</v>
      </c>
      <c r="H973" s="74">
        <v>54.284093058445237</v>
      </c>
      <c r="I973" s="74">
        <v>1304.7517871155094</v>
      </c>
      <c r="J973" s="74">
        <v>0.89111062812432185</v>
      </c>
      <c r="K973" s="75">
        <v>0.55201572696463752</v>
      </c>
      <c r="L973" s="75">
        <v>-0.85721872482109351</v>
      </c>
      <c r="M973" s="86">
        <v>-44.798427303536251</v>
      </c>
      <c r="N973" s="2" t="s">
        <v>715</v>
      </c>
      <c r="O973" s="2">
        <v>4</v>
      </c>
      <c r="P973" s="2">
        <v>1</v>
      </c>
      <c r="Q973" s="2">
        <v>2</v>
      </c>
      <c r="R973" s="2">
        <v>2</v>
      </c>
      <c r="S973" s="76">
        <v>0</v>
      </c>
      <c r="T973" s="72">
        <v>4696.5</v>
      </c>
      <c r="U973" s="72">
        <v>618</v>
      </c>
      <c r="V973" s="73">
        <v>7.599514563106796</v>
      </c>
      <c r="W973" s="73">
        <v>4078.5</v>
      </c>
      <c r="X973" s="73">
        <v>3646.6795474904575</v>
      </c>
      <c r="Y973" s="76">
        <v>0</v>
      </c>
      <c r="Z973" s="72">
        <v>1676</v>
      </c>
      <c r="AA973" s="72">
        <v>536</v>
      </c>
      <c r="AB973" s="73">
        <v>3.1268656716417911</v>
      </c>
      <c r="AC973" s="73">
        <v>1140</v>
      </c>
      <c r="AD973" s="73">
        <v>1293.1250052698811</v>
      </c>
    </row>
    <row r="974" spans="1:30">
      <c r="A974" s="2">
        <v>973</v>
      </c>
      <c r="B974" s="2" t="s">
        <v>560</v>
      </c>
      <c r="C974" s="2" t="s">
        <v>1711</v>
      </c>
      <c r="D974" s="2" t="s">
        <v>1714</v>
      </c>
      <c r="E974" s="2" t="s">
        <v>840</v>
      </c>
      <c r="F974" s="35" t="s">
        <v>1712</v>
      </c>
      <c r="G974" s="74"/>
      <c r="H974" s="74"/>
      <c r="I974" s="74"/>
      <c r="J974" s="74"/>
      <c r="K974" s="75"/>
      <c r="L974" s="75"/>
      <c r="M974" s="86"/>
      <c r="O974" s="2">
        <v>4</v>
      </c>
      <c r="P974" s="2">
        <v>1</v>
      </c>
      <c r="Q974" s="2">
        <v>2</v>
      </c>
      <c r="R974" s="2">
        <v>3</v>
      </c>
      <c r="S974" s="76">
        <v>0</v>
      </c>
      <c r="T974" s="72">
        <v>3985</v>
      </c>
      <c r="U974" s="72">
        <v>659</v>
      </c>
      <c r="V974" s="73">
        <v>6.0470409711684372</v>
      </c>
      <c r="W974" s="73">
        <v>3326</v>
      </c>
      <c r="X974" s="73">
        <v>2973.8521944227687</v>
      </c>
      <c r="Y974" s="76">
        <v>0</v>
      </c>
      <c r="Z974" s="72">
        <v>3047</v>
      </c>
      <c r="AA974" s="72">
        <v>542</v>
      </c>
      <c r="AB974" s="73">
        <v>5.621771217712177</v>
      </c>
      <c r="AC974" s="73">
        <v>2505</v>
      </c>
      <c r="AD974" s="73">
        <v>2841.4720510535544</v>
      </c>
    </row>
    <row r="975" spans="1:30">
      <c r="A975" s="2">
        <v>974</v>
      </c>
      <c r="C975" s="2" t="s">
        <v>1711</v>
      </c>
      <c r="D975" s="2" t="s">
        <v>1714</v>
      </c>
      <c r="E975" s="2" t="s">
        <v>840</v>
      </c>
      <c r="F975" s="35" t="s">
        <v>1712</v>
      </c>
      <c r="G975" s="74">
        <v>2712.3212963864908</v>
      </c>
      <c r="H975" s="74">
        <v>9.6423273446513988</v>
      </c>
      <c r="I975" s="74">
        <v>2204.5512699491351</v>
      </c>
      <c r="J975" s="74">
        <v>28.891175713918184</v>
      </c>
      <c r="K975" s="75">
        <v>0.81279134329924851</v>
      </c>
      <c r="L975" s="75">
        <v>-0.29904305823711602</v>
      </c>
      <c r="M975" s="86">
        <v>-18.720865670075145</v>
      </c>
      <c r="N975" s="2" t="s">
        <v>715</v>
      </c>
      <c r="O975" s="2">
        <v>4</v>
      </c>
      <c r="P975" s="2">
        <v>1</v>
      </c>
      <c r="Q975" s="2">
        <v>2</v>
      </c>
      <c r="R975" s="2">
        <v>4</v>
      </c>
      <c r="S975" s="76">
        <v>0</v>
      </c>
      <c r="T975" s="72">
        <v>3491.5</v>
      </c>
      <c r="U975" s="72">
        <v>750.5</v>
      </c>
      <c r="V975" s="73">
        <v>4.6522318454363756</v>
      </c>
      <c r="W975" s="73">
        <v>2741</v>
      </c>
      <c r="X975" s="73">
        <v>2450.7903983502133</v>
      </c>
      <c r="Y975" s="76">
        <v>0</v>
      </c>
      <c r="Z975" s="72">
        <v>1935</v>
      </c>
      <c r="AA975" s="72">
        <v>553</v>
      </c>
      <c r="AB975" s="73">
        <v>3.4990958408679926</v>
      </c>
      <c r="AC975" s="73">
        <v>1382</v>
      </c>
      <c r="AD975" s="73">
        <v>1567.6304888447155</v>
      </c>
    </row>
    <row r="976" spans="1:30">
      <c r="A976" s="2">
        <v>975</v>
      </c>
      <c r="B976" s="2" t="s">
        <v>561</v>
      </c>
      <c r="C976" s="2" t="s">
        <v>1715</v>
      </c>
      <c r="D976" s="2" t="s">
        <v>2059</v>
      </c>
      <c r="E976" s="2" t="s">
        <v>1716</v>
      </c>
      <c r="F976" s="35" t="s">
        <v>1717</v>
      </c>
      <c r="G976" s="74"/>
      <c r="H976" s="74"/>
      <c r="I976" s="74"/>
      <c r="J976" s="74"/>
      <c r="K976" s="75"/>
      <c r="L976" s="75"/>
      <c r="M976" s="86"/>
      <c r="O976" s="2">
        <v>4</v>
      </c>
      <c r="P976" s="2">
        <v>1</v>
      </c>
      <c r="Q976" s="2">
        <v>2</v>
      </c>
      <c r="R976" s="2">
        <v>5</v>
      </c>
      <c r="S976" s="76">
        <v>0</v>
      </c>
      <c r="T976" s="72">
        <v>3148</v>
      </c>
      <c r="U976" s="72">
        <v>740</v>
      </c>
      <c r="V976" s="73">
        <v>4.2540540540540537</v>
      </c>
      <c r="W976" s="73">
        <v>2408</v>
      </c>
      <c r="X976" s="73">
        <v>2153.0475298166048</v>
      </c>
      <c r="Y976" s="76">
        <v>0</v>
      </c>
      <c r="Z976" s="72">
        <v>2550</v>
      </c>
      <c r="AA976" s="72">
        <v>582.5</v>
      </c>
      <c r="AB976" s="73">
        <v>4.377682403433476</v>
      </c>
      <c r="AC976" s="73">
        <v>1967.5</v>
      </c>
      <c r="AD976" s="73">
        <v>2231.774954270606</v>
      </c>
    </row>
    <row r="977" spans="1:30">
      <c r="A977" s="2">
        <v>976</v>
      </c>
      <c r="C977" s="2" t="s">
        <v>1715</v>
      </c>
      <c r="D977" s="2" t="s">
        <v>2059</v>
      </c>
      <c r="E977" s="2" t="s">
        <v>1716</v>
      </c>
      <c r="F977" s="35" t="s">
        <v>1717</v>
      </c>
      <c r="G977" s="74">
        <v>1616.1268314549473</v>
      </c>
      <c r="H977" s="74">
        <v>33.222683264177043</v>
      </c>
      <c r="I977" s="74">
        <v>2220.7153325150084</v>
      </c>
      <c r="J977" s="74">
        <v>0.49802068701315066</v>
      </c>
      <c r="K977" s="75">
        <v>1.3740971867385987</v>
      </c>
      <c r="L977" s="75">
        <v>0.45848404627195538</v>
      </c>
      <c r="M977" s="86">
        <v>37.409718673859864</v>
      </c>
      <c r="N977" s="2" t="s">
        <v>715</v>
      </c>
      <c r="O977" s="2">
        <v>4</v>
      </c>
      <c r="P977" s="2">
        <v>1</v>
      </c>
      <c r="Q977" s="2">
        <v>2</v>
      </c>
      <c r="R977" s="2">
        <v>6</v>
      </c>
      <c r="S977" s="76">
        <v>0</v>
      </c>
      <c r="T977" s="72">
        <v>1970</v>
      </c>
      <c r="U977" s="72">
        <v>763</v>
      </c>
      <c r="V977" s="73">
        <v>2.5819134993446919</v>
      </c>
      <c r="W977" s="73">
        <v>1207</v>
      </c>
      <c r="X977" s="73">
        <v>1079.2061330932897</v>
      </c>
      <c r="Y977" s="76">
        <v>0</v>
      </c>
      <c r="Z977" s="72">
        <v>2515</v>
      </c>
      <c r="AA977" s="72">
        <v>567</v>
      </c>
      <c r="AB977" s="73">
        <v>4.435626102292769</v>
      </c>
      <c r="AC977" s="73">
        <v>1948</v>
      </c>
      <c r="AD977" s="73">
        <v>2209.6557107594108</v>
      </c>
    </row>
    <row r="978" spans="1:30">
      <c r="A978" s="2">
        <v>977</v>
      </c>
      <c r="B978" s="2" t="s">
        <v>562</v>
      </c>
      <c r="C978" s="2" t="s">
        <v>1718</v>
      </c>
      <c r="D978" s="2" t="s">
        <v>2059</v>
      </c>
      <c r="E978" s="2" t="s">
        <v>1719</v>
      </c>
      <c r="F978" s="35" t="s">
        <v>1720</v>
      </c>
      <c r="G978" s="74"/>
      <c r="H978" s="74"/>
      <c r="I978" s="74"/>
      <c r="J978" s="74"/>
      <c r="K978" s="75"/>
      <c r="L978" s="75"/>
      <c r="M978" s="86"/>
      <c r="O978" s="2">
        <v>4</v>
      </c>
      <c r="P978" s="2">
        <v>1</v>
      </c>
      <c r="Q978" s="2">
        <v>2</v>
      </c>
      <c r="R978" s="2">
        <v>7</v>
      </c>
      <c r="S978" s="76">
        <v>0</v>
      </c>
      <c r="T978" s="72">
        <v>2838</v>
      </c>
      <c r="U978" s="72">
        <v>808</v>
      </c>
      <c r="V978" s="73">
        <v>3.5123762376237622</v>
      </c>
      <c r="W978" s="73">
        <v>2030</v>
      </c>
      <c r="X978" s="73">
        <v>1815.0691385081841</v>
      </c>
      <c r="Y978" s="76">
        <v>0</v>
      </c>
      <c r="Z978" s="72">
        <v>2900.5</v>
      </c>
      <c r="AA978" s="72">
        <v>575</v>
      </c>
      <c r="AB978" s="73">
        <v>5.0443478260869563</v>
      </c>
      <c r="AC978" s="73">
        <v>2325.5</v>
      </c>
      <c r="AD978" s="73">
        <v>2637.8615787325512</v>
      </c>
    </row>
    <row r="979" spans="1:30">
      <c r="A979" s="2">
        <v>978</v>
      </c>
      <c r="C979" s="2" t="s">
        <v>1718</v>
      </c>
      <c r="D979" s="2" t="s">
        <v>2059</v>
      </c>
      <c r="E979" s="2" t="s">
        <v>1719</v>
      </c>
      <c r="F979" s="35" t="s">
        <v>1720</v>
      </c>
      <c r="G979" s="74">
        <v>1811.7161782769499</v>
      </c>
      <c r="H979" s="74">
        <v>0.18507094386180606</v>
      </c>
      <c r="I979" s="74">
        <v>2775.3979005649835</v>
      </c>
      <c r="J979" s="74">
        <v>4.9555532849698523</v>
      </c>
      <c r="K979" s="75">
        <v>1.5319164965477938</v>
      </c>
      <c r="L979" s="75">
        <v>0.61533765933878792</v>
      </c>
      <c r="M979" s="86">
        <v>53.191649654779397</v>
      </c>
      <c r="N979" s="2" t="s">
        <v>715</v>
      </c>
      <c r="O979" s="2">
        <v>4</v>
      </c>
      <c r="P979" s="2">
        <v>1</v>
      </c>
      <c r="Q979" s="2">
        <v>2</v>
      </c>
      <c r="R979" s="2">
        <v>8</v>
      </c>
      <c r="S979" s="76">
        <v>0</v>
      </c>
      <c r="T979" s="72">
        <v>2827.5</v>
      </c>
      <c r="U979" s="72">
        <v>805</v>
      </c>
      <c r="V979" s="73">
        <v>3.512422360248447</v>
      </c>
      <c r="W979" s="73">
        <v>2022.5</v>
      </c>
      <c r="X979" s="73">
        <v>1808.3632180457155</v>
      </c>
      <c r="Y979" s="76">
        <v>0</v>
      </c>
      <c r="Z979" s="72">
        <v>3151</v>
      </c>
      <c r="AA979" s="72">
        <v>583</v>
      </c>
      <c r="AB979" s="73">
        <v>5.4048027444253863</v>
      </c>
      <c r="AC979" s="73">
        <v>2568</v>
      </c>
      <c r="AD979" s="73">
        <v>2912.9342223974163</v>
      </c>
    </row>
    <row r="980" spans="1:30">
      <c r="A980" s="2">
        <v>979</v>
      </c>
      <c r="B980" s="2" t="s">
        <v>563</v>
      </c>
      <c r="C980" s="2" t="s">
        <v>740</v>
      </c>
      <c r="D980" s="2" t="s">
        <v>2059</v>
      </c>
      <c r="E980" s="2" t="s">
        <v>1721</v>
      </c>
      <c r="F980" s="35" t="s">
        <v>1722</v>
      </c>
      <c r="G980" s="74"/>
      <c r="H980" s="74"/>
      <c r="I980" s="74"/>
      <c r="J980" s="74"/>
      <c r="K980" s="75"/>
      <c r="L980" s="75"/>
      <c r="M980" s="86"/>
      <c r="O980" s="2">
        <v>4</v>
      </c>
      <c r="P980" s="2">
        <v>1</v>
      </c>
      <c r="Q980" s="2">
        <v>2</v>
      </c>
      <c r="R980" s="2">
        <v>9</v>
      </c>
      <c r="S980" s="76">
        <v>0</v>
      </c>
      <c r="T980" s="72">
        <v>3868</v>
      </c>
      <c r="U980" s="72">
        <v>796</v>
      </c>
      <c r="V980" s="73">
        <v>4.8592964824120601</v>
      </c>
      <c r="W980" s="73">
        <v>3072</v>
      </c>
      <c r="X980" s="73">
        <v>2746.7450214271635</v>
      </c>
      <c r="Y980" s="76">
        <v>0</v>
      </c>
      <c r="Z980" s="72">
        <v>4984</v>
      </c>
      <c r="AA980" s="72">
        <v>602</v>
      </c>
      <c r="AB980" s="73">
        <v>8.279069767441861</v>
      </c>
      <c r="AC980" s="73">
        <v>4382</v>
      </c>
      <c r="AD980" s="73">
        <v>4970.5910290286129</v>
      </c>
    </row>
    <row r="981" spans="1:30">
      <c r="A981" s="2">
        <v>980</v>
      </c>
      <c r="C981" s="2" t="s">
        <v>740</v>
      </c>
      <c r="D981" s="2" t="s">
        <v>2059</v>
      </c>
      <c r="E981" s="2" t="s">
        <v>1721</v>
      </c>
      <c r="F981" s="35" t="s">
        <v>1722</v>
      </c>
      <c r="G981" s="74">
        <v>2726.1801986755927</v>
      </c>
      <c r="H981" s="74">
        <v>0.75434568711053596</v>
      </c>
      <c r="I981" s="74">
        <v>3515.2582380099661</v>
      </c>
      <c r="J981" s="74">
        <v>41.40045175863181</v>
      </c>
      <c r="K981" s="75">
        <v>1.2894445641259209</v>
      </c>
      <c r="L981" s="75">
        <v>0.36674975003307059</v>
      </c>
      <c r="M981" s="86">
        <v>28.944456412592089</v>
      </c>
      <c r="N981" s="2" t="s">
        <v>715</v>
      </c>
      <c r="O981" s="2">
        <v>4</v>
      </c>
      <c r="P981" s="2">
        <v>1</v>
      </c>
      <c r="Q981" s="2">
        <v>2</v>
      </c>
      <c r="R981" s="2">
        <v>10</v>
      </c>
      <c r="S981" s="76">
        <v>0</v>
      </c>
      <c r="T981" s="72">
        <v>3825</v>
      </c>
      <c r="U981" s="72">
        <v>799</v>
      </c>
      <c r="V981" s="73">
        <v>4.7872340425531918</v>
      </c>
      <c r="W981" s="73">
        <v>3026</v>
      </c>
      <c r="X981" s="73">
        <v>2705.6153759240224</v>
      </c>
      <c r="Y981" s="76">
        <v>0</v>
      </c>
      <c r="Z981" s="72">
        <v>2401</v>
      </c>
      <c r="AA981" s="72">
        <v>585</v>
      </c>
      <c r="AB981" s="73">
        <v>4.1042735042735039</v>
      </c>
      <c r="AC981" s="73">
        <v>1816</v>
      </c>
      <c r="AD981" s="73">
        <v>2059.9254469913194</v>
      </c>
    </row>
    <row r="982" spans="1:30">
      <c r="A982" s="2">
        <v>981</v>
      </c>
      <c r="B982" s="2" t="s">
        <v>181</v>
      </c>
      <c r="C982" s="2" t="s">
        <v>332</v>
      </c>
      <c r="D982" s="2" t="s">
        <v>2059</v>
      </c>
      <c r="E982" s="2" t="s">
        <v>784</v>
      </c>
      <c r="F982" s="35" t="s">
        <v>878</v>
      </c>
      <c r="G982" s="74"/>
      <c r="H982" s="74"/>
      <c r="I982" s="74"/>
      <c r="J982" s="74"/>
      <c r="K982" s="75"/>
      <c r="L982" s="75"/>
      <c r="M982" s="86"/>
      <c r="O982" s="2">
        <v>4</v>
      </c>
      <c r="P982" s="2">
        <v>1</v>
      </c>
      <c r="Q982" s="2">
        <v>3</v>
      </c>
      <c r="R982" s="2">
        <v>1</v>
      </c>
      <c r="S982" s="76">
        <v>0</v>
      </c>
      <c r="T982" s="72">
        <v>2453.5</v>
      </c>
      <c r="U982" s="72">
        <v>594</v>
      </c>
      <c r="V982" s="73">
        <v>4.1304713804713806</v>
      </c>
      <c r="W982" s="73">
        <v>1859.5</v>
      </c>
      <c r="X982" s="73">
        <v>1662.6212133280633</v>
      </c>
      <c r="Y982" s="76">
        <v>0</v>
      </c>
      <c r="Z982" s="72">
        <v>1941.5</v>
      </c>
      <c r="AA982" s="72">
        <v>494</v>
      </c>
      <c r="AB982" s="73">
        <v>3.9301619433198383</v>
      </c>
      <c r="AC982" s="73">
        <v>1447.5</v>
      </c>
      <c r="AD982" s="73">
        <v>1641.9284606387307</v>
      </c>
    </row>
    <row r="983" spans="1:30">
      <c r="A983" s="2">
        <v>982</v>
      </c>
      <c r="C983" s="2" t="s">
        <v>332</v>
      </c>
      <c r="D983" s="2" t="s">
        <v>2059</v>
      </c>
      <c r="E983" s="2" t="s">
        <v>784</v>
      </c>
      <c r="F983" s="35" t="s">
        <v>878</v>
      </c>
      <c r="G983" s="74">
        <v>1607.6326655358203</v>
      </c>
      <c r="H983" s="74">
        <v>3.4204671857619586</v>
      </c>
      <c r="I983" s="74">
        <v>1660.9283236547574</v>
      </c>
      <c r="J983" s="74">
        <v>1.1439303397643787</v>
      </c>
      <c r="K983" s="75">
        <v>1.0331516392155256</v>
      </c>
      <c r="L983" s="75">
        <v>4.7052019051673374E-2</v>
      </c>
      <c r="M983" s="86">
        <v>3.3151639215525526</v>
      </c>
      <c r="N983" s="2" t="s">
        <v>715</v>
      </c>
      <c r="O983" s="2">
        <v>4</v>
      </c>
      <c r="P983" s="2">
        <v>1</v>
      </c>
      <c r="Q983" s="2">
        <v>3</v>
      </c>
      <c r="R983" s="2">
        <v>2</v>
      </c>
      <c r="S983" s="76">
        <v>0</v>
      </c>
      <c r="T983" s="72">
        <v>2349</v>
      </c>
      <c r="U983" s="72">
        <v>612.5</v>
      </c>
      <c r="V983" s="73">
        <v>3.8351020408163263</v>
      </c>
      <c r="W983" s="73">
        <v>1736.5</v>
      </c>
      <c r="X983" s="73">
        <v>1552.6441177435772</v>
      </c>
      <c r="Y983" s="76">
        <v>0</v>
      </c>
      <c r="Z983" s="72">
        <v>2009</v>
      </c>
      <c r="AA983" s="72">
        <v>528</v>
      </c>
      <c r="AB983" s="73">
        <v>3.8049242424242422</v>
      </c>
      <c r="AC983" s="73">
        <v>1481</v>
      </c>
      <c r="AD983" s="73">
        <v>1679.928186670784</v>
      </c>
    </row>
    <row r="984" spans="1:30">
      <c r="A984" s="2">
        <v>983</v>
      </c>
      <c r="B984" s="2" t="s">
        <v>564</v>
      </c>
      <c r="C984" s="2" t="s">
        <v>1723</v>
      </c>
      <c r="D984" s="2" t="s">
        <v>2059</v>
      </c>
      <c r="E984" s="2" t="s">
        <v>1724</v>
      </c>
      <c r="F984" s="35" t="s">
        <v>1725</v>
      </c>
      <c r="G984" s="74"/>
      <c r="H984" s="74"/>
      <c r="I984" s="74"/>
      <c r="J984" s="74"/>
      <c r="K984" s="75"/>
      <c r="L984" s="75"/>
      <c r="M984" s="86"/>
      <c r="O984" s="2">
        <v>4</v>
      </c>
      <c r="P984" s="2">
        <v>1</v>
      </c>
      <c r="Q984" s="2">
        <v>3</v>
      </c>
      <c r="R984" s="2">
        <v>3</v>
      </c>
      <c r="S984" s="76">
        <v>0</v>
      </c>
      <c r="T984" s="72">
        <v>4136.5</v>
      </c>
      <c r="U984" s="72">
        <v>662.5</v>
      </c>
      <c r="V984" s="73">
        <v>6.2437735849056608</v>
      </c>
      <c r="W984" s="73">
        <v>3474</v>
      </c>
      <c r="X984" s="73">
        <v>3106.1823582154834</v>
      </c>
      <c r="Y984" s="76">
        <v>0</v>
      </c>
      <c r="Z984" s="72">
        <v>2461</v>
      </c>
      <c r="AA984" s="72">
        <v>535</v>
      </c>
      <c r="AB984" s="73">
        <v>4.5999999999999996</v>
      </c>
      <c r="AC984" s="73">
        <v>1926</v>
      </c>
      <c r="AD984" s="73">
        <v>2184.7006667980622</v>
      </c>
    </row>
    <row r="985" spans="1:30">
      <c r="A985" s="2">
        <v>984</v>
      </c>
      <c r="C985" s="2" t="s">
        <v>1723</v>
      </c>
      <c r="D985" s="2" t="s">
        <v>2059</v>
      </c>
      <c r="E985" s="2" t="s">
        <v>1724</v>
      </c>
      <c r="F985" s="35" t="s">
        <v>1725</v>
      </c>
      <c r="G985" s="74">
        <v>2269.5070151814771</v>
      </c>
      <c r="H985" s="74">
        <v>36.865950950457979</v>
      </c>
      <c r="I985" s="74">
        <v>1523.3920018223248</v>
      </c>
      <c r="J985" s="74">
        <v>43.410275502606105</v>
      </c>
      <c r="K985" s="75">
        <v>0.67124357476397112</v>
      </c>
      <c r="L985" s="75">
        <v>-0.57509172139902609</v>
      </c>
      <c r="M985" s="86">
        <v>-32.875642523602892</v>
      </c>
      <c r="N985" s="2" t="s">
        <v>715</v>
      </c>
      <c r="O985" s="2">
        <v>4</v>
      </c>
      <c r="P985" s="2">
        <v>1</v>
      </c>
      <c r="Q985" s="2">
        <v>3</v>
      </c>
      <c r="R985" s="2">
        <v>4</v>
      </c>
      <c r="S985" s="76">
        <v>0</v>
      </c>
      <c r="T985" s="72">
        <v>2330.5</v>
      </c>
      <c r="U985" s="72">
        <v>728</v>
      </c>
      <c r="V985" s="73">
        <v>3.2012362637362637</v>
      </c>
      <c r="W985" s="73">
        <v>1602.5</v>
      </c>
      <c r="X985" s="73">
        <v>1432.8316721474705</v>
      </c>
      <c r="Y985" s="76">
        <v>0</v>
      </c>
      <c r="Z985" s="72">
        <v>1300</v>
      </c>
      <c r="AA985" s="72">
        <v>540</v>
      </c>
      <c r="AB985" s="73">
        <v>2.4074074074074074</v>
      </c>
      <c r="AC985" s="73">
        <v>760</v>
      </c>
      <c r="AD985" s="73">
        <v>862.08333684658737</v>
      </c>
    </row>
    <row r="986" spans="1:30">
      <c r="A986" s="2">
        <v>985</v>
      </c>
      <c r="B986" s="2" t="s">
        <v>476</v>
      </c>
      <c r="C986" s="2" t="s">
        <v>729</v>
      </c>
      <c r="D986" s="2" t="s">
        <v>2059</v>
      </c>
      <c r="E986" s="2" t="s">
        <v>1726</v>
      </c>
      <c r="F986" s="35" t="s">
        <v>1541</v>
      </c>
      <c r="G986" s="74"/>
      <c r="H986" s="74"/>
      <c r="I986" s="74"/>
      <c r="J986" s="74"/>
      <c r="K986" s="75"/>
      <c r="L986" s="75"/>
      <c r="M986" s="86"/>
      <c r="O986" s="2">
        <v>4</v>
      </c>
      <c r="P986" s="2">
        <v>1</v>
      </c>
      <c r="Q986" s="2">
        <v>3</v>
      </c>
      <c r="R986" s="2">
        <v>5</v>
      </c>
      <c r="S986" s="76">
        <v>0</v>
      </c>
      <c r="T986" s="72">
        <v>2262</v>
      </c>
      <c r="U986" s="72">
        <v>752</v>
      </c>
      <c r="V986" s="73">
        <v>3.0079787234042552</v>
      </c>
      <c r="W986" s="73">
        <v>1510</v>
      </c>
      <c r="X986" s="73">
        <v>1350.1253197770236</v>
      </c>
      <c r="Y986" s="76">
        <v>0</v>
      </c>
      <c r="Z986" s="72">
        <v>1899</v>
      </c>
      <c r="AA986" s="72">
        <v>557</v>
      </c>
      <c r="AB986" s="73">
        <v>3.4093357271095153</v>
      </c>
      <c r="AC986" s="73">
        <v>1342</v>
      </c>
      <c r="AD986" s="73">
        <v>1522.2576816422636</v>
      </c>
    </row>
    <row r="987" spans="1:30">
      <c r="A987" s="2">
        <v>986</v>
      </c>
      <c r="C987" s="2" t="s">
        <v>729</v>
      </c>
      <c r="D987" s="2" t="s">
        <v>2059</v>
      </c>
      <c r="E987" s="2" t="s">
        <v>1726</v>
      </c>
      <c r="F987" s="35" t="s">
        <v>1541</v>
      </c>
      <c r="G987" s="74">
        <v>1272.1131117303048</v>
      </c>
      <c r="H987" s="74">
        <v>6.1324898963275389</v>
      </c>
      <c r="I987" s="74">
        <v>1984.7767350622585</v>
      </c>
      <c r="J987" s="74">
        <v>23.30332904700672</v>
      </c>
      <c r="K987" s="75">
        <v>1.5602203269193584</v>
      </c>
      <c r="L987" s="75">
        <v>0.64174977402932709</v>
      </c>
      <c r="M987" s="86">
        <v>56.022032691935841</v>
      </c>
      <c r="N987" s="2" t="s">
        <v>715</v>
      </c>
      <c r="O987" s="2">
        <v>4</v>
      </c>
      <c r="P987" s="2">
        <v>1</v>
      </c>
      <c r="Q987" s="2">
        <v>3</v>
      </c>
      <c r="R987" s="2">
        <v>6</v>
      </c>
      <c r="S987" s="76">
        <v>0</v>
      </c>
      <c r="T987" s="72">
        <v>2096.5</v>
      </c>
      <c r="U987" s="72">
        <v>761</v>
      </c>
      <c r="V987" s="73">
        <v>2.7549277266754273</v>
      </c>
      <c r="W987" s="73">
        <v>1335.5</v>
      </c>
      <c r="X987" s="73">
        <v>1194.1009036835862</v>
      </c>
      <c r="Y987" s="76">
        <v>0</v>
      </c>
      <c r="Z987" s="72">
        <v>2720</v>
      </c>
      <c r="AA987" s="72">
        <v>562.5</v>
      </c>
      <c r="AB987" s="73">
        <v>4.8355555555555556</v>
      </c>
      <c r="AC987" s="73">
        <v>2157.5</v>
      </c>
      <c r="AD987" s="73">
        <v>2447.2957884822531</v>
      </c>
    </row>
    <row r="988" spans="1:30">
      <c r="A988" s="2">
        <v>987</v>
      </c>
      <c r="B988" s="2" t="s">
        <v>565</v>
      </c>
      <c r="C988" s="2" t="s">
        <v>1727</v>
      </c>
      <c r="D988" s="2" t="s">
        <v>2059</v>
      </c>
      <c r="E988" s="2" t="s">
        <v>1728</v>
      </c>
      <c r="F988" s="35" t="s">
        <v>1729</v>
      </c>
      <c r="G988" s="74"/>
      <c r="H988" s="74"/>
      <c r="I988" s="74"/>
      <c r="J988" s="74"/>
      <c r="K988" s="75"/>
      <c r="L988" s="75"/>
      <c r="M988" s="86"/>
      <c r="O988" s="2">
        <v>4</v>
      </c>
      <c r="P988" s="2">
        <v>1</v>
      </c>
      <c r="Q988" s="2">
        <v>3</v>
      </c>
      <c r="R988" s="2">
        <v>7</v>
      </c>
      <c r="S988" s="76">
        <v>0</v>
      </c>
      <c r="T988" s="72">
        <v>1871</v>
      </c>
      <c r="U988" s="72">
        <v>782.5</v>
      </c>
      <c r="V988" s="73">
        <v>2.3910543130990414</v>
      </c>
      <c r="W988" s="73">
        <v>1088.5</v>
      </c>
      <c r="X988" s="73">
        <v>973.25258978628494</v>
      </c>
      <c r="Y988" s="76">
        <v>0</v>
      </c>
      <c r="Z988" s="72">
        <v>2143</v>
      </c>
      <c r="AA988" s="72">
        <v>564</v>
      </c>
      <c r="AB988" s="73">
        <v>3.7996453900709222</v>
      </c>
      <c r="AC988" s="73">
        <v>1579</v>
      </c>
      <c r="AD988" s="73">
        <v>1791.0915643167914</v>
      </c>
    </row>
    <row r="989" spans="1:30">
      <c r="A989" s="2">
        <v>988</v>
      </c>
      <c r="C989" s="2" t="s">
        <v>1727</v>
      </c>
      <c r="D989" s="2" t="s">
        <v>2059</v>
      </c>
      <c r="E989" s="2" t="s">
        <v>1728</v>
      </c>
      <c r="F989" s="35" t="s">
        <v>1729</v>
      </c>
      <c r="G989" s="74">
        <v>965.20548523132254</v>
      </c>
      <c r="H989" s="74">
        <v>0.83371931449745351</v>
      </c>
      <c r="I989" s="74">
        <v>1297.9458660351415</v>
      </c>
      <c r="J989" s="74">
        <v>37.994319423202974</v>
      </c>
      <c r="K989" s="75">
        <v>1.3447352775083681</v>
      </c>
      <c r="L989" s="75">
        <v>0.42732219403475963</v>
      </c>
      <c r="M989" s="86">
        <v>34.473527750836801</v>
      </c>
      <c r="N989" s="2" t="s">
        <v>715</v>
      </c>
      <c r="O989" s="2">
        <v>4</v>
      </c>
      <c r="P989" s="2">
        <v>1</v>
      </c>
      <c r="Q989" s="2">
        <v>3</v>
      </c>
      <c r="R989" s="2">
        <v>8</v>
      </c>
      <c r="S989" s="76">
        <v>0</v>
      </c>
      <c r="T989" s="72">
        <v>1843</v>
      </c>
      <c r="U989" s="72">
        <v>772.5</v>
      </c>
      <c r="V989" s="73">
        <v>2.3857605177993526</v>
      </c>
      <c r="W989" s="73">
        <v>1070.5</v>
      </c>
      <c r="X989" s="73">
        <v>957.15838067636014</v>
      </c>
      <c r="Y989" s="76">
        <v>0</v>
      </c>
      <c r="Z989" s="72">
        <v>1261.5</v>
      </c>
      <c r="AA989" s="72">
        <v>552</v>
      </c>
      <c r="AB989" s="73">
        <v>2.285326086956522</v>
      </c>
      <c r="AC989" s="73">
        <v>709.5</v>
      </c>
      <c r="AD989" s="73">
        <v>804.80016775349179</v>
      </c>
    </row>
    <row r="990" spans="1:30">
      <c r="A990" s="2">
        <v>989</v>
      </c>
      <c r="B990" s="2" t="s">
        <v>566</v>
      </c>
      <c r="C990" s="2" t="s">
        <v>1730</v>
      </c>
      <c r="D990" s="2" t="s">
        <v>1731</v>
      </c>
      <c r="E990" s="2" t="s">
        <v>1728</v>
      </c>
      <c r="F990" s="35" t="s">
        <v>1729</v>
      </c>
      <c r="G990" s="74"/>
      <c r="H990" s="74"/>
      <c r="I990" s="74"/>
      <c r="J990" s="74"/>
      <c r="K990" s="75"/>
      <c r="L990" s="75"/>
      <c r="M990" s="86"/>
      <c r="O990" s="2">
        <v>4</v>
      </c>
      <c r="P990" s="2">
        <v>1</v>
      </c>
      <c r="Q990" s="2">
        <v>3</v>
      </c>
      <c r="R990" s="2">
        <v>9</v>
      </c>
      <c r="S990" s="76">
        <v>0</v>
      </c>
      <c r="T990" s="72">
        <v>4223</v>
      </c>
      <c r="U990" s="72">
        <v>797</v>
      </c>
      <c r="V990" s="73">
        <v>5.2986198243412801</v>
      </c>
      <c r="W990" s="73">
        <v>3426</v>
      </c>
      <c r="X990" s="73">
        <v>3063.2644672556839</v>
      </c>
      <c r="Y990" s="76">
        <v>0</v>
      </c>
      <c r="Z990" s="72">
        <v>3542</v>
      </c>
      <c r="AA990" s="72">
        <v>563</v>
      </c>
      <c r="AB990" s="73">
        <v>6.2912966252220253</v>
      </c>
      <c r="AC990" s="73">
        <v>2979</v>
      </c>
      <c r="AD990" s="73">
        <v>3379.1398164026104</v>
      </c>
    </row>
    <row r="991" spans="1:30">
      <c r="A991" s="2">
        <v>990</v>
      </c>
      <c r="C991" s="2" t="s">
        <v>1730</v>
      </c>
      <c r="D991" s="2" t="s">
        <v>1731</v>
      </c>
      <c r="E991" s="2" t="s">
        <v>1728</v>
      </c>
      <c r="F991" s="35" t="s">
        <v>1729</v>
      </c>
      <c r="G991" s="74">
        <v>3276.7362686442698</v>
      </c>
      <c r="H991" s="74">
        <v>6.5147690838392851</v>
      </c>
      <c r="I991" s="74">
        <v>3232.8125131747029</v>
      </c>
      <c r="J991" s="74">
        <v>4.5263157894736832</v>
      </c>
      <c r="K991" s="75">
        <v>0.98659527289703419</v>
      </c>
      <c r="L991" s="75">
        <v>-1.9469719965603965E-2</v>
      </c>
      <c r="M991" s="86">
        <v>-1.3404727102965814</v>
      </c>
      <c r="N991" s="2" t="s">
        <v>715</v>
      </c>
      <c r="O991" s="2">
        <v>4</v>
      </c>
      <c r="P991" s="2">
        <v>1</v>
      </c>
      <c r="Q991" s="2">
        <v>3</v>
      </c>
      <c r="R991" s="2">
        <v>10</v>
      </c>
      <c r="S991" s="76">
        <v>0</v>
      </c>
      <c r="T991" s="72">
        <v>4715.5</v>
      </c>
      <c r="U991" s="72">
        <v>812</v>
      </c>
      <c r="V991" s="73">
        <v>5.8072660098522171</v>
      </c>
      <c r="W991" s="73">
        <v>3903.5</v>
      </c>
      <c r="X991" s="73">
        <v>3490.2080700328556</v>
      </c>
      <c r="Y991" s="76">
        <v>0</v>
      </c>
      <c r="Z991" s="72">
        <v>3280</v>
      </c>
      <c r="AA991" s="72">
        <v>559</v>
      </c>
      <c r="AB991" s="73">
        <v>5.8676207513416818</v>
      </c>
      <c r="AC991" s="73">
        <v>2721</v>
      </c>
      <c r="AD991" s="73">
        <v>3086.4852099467953</v>
      </c>
    </row>
    <row r="992" spans="1:30">
      <c r="A992" s="2">
        <v>991</v>
      </c>
      <c r="B992" s="2" t="s">
        <v>567</v>
      </c>
      <c r="C992" s="2" t="s">
        <v>1732</v>
      </c>
      <c r="D992" s="2" t="s">
        <v>1733</v>
      </c>
      <c r="E992" s="2" t="s">
        <v>1735</v>
      </c>
      <c r="F992" s="35" t="s">
        <v>1736</v>
      </c>
      <c r="G992" s="74"/>
      <c r="H992" s="74"/>
      <c r="I992" s="74"/>
      <c r="J992" s="74"/>
      <c r="K992" s="75"/>
      <c r="L992" s="75"/>
      <c r="M992" s="86"/>
      <c r="O992" s="2">
        <v>4</v>
      </c>
      <c r="P992" s="2">
        <v>1</v>
      </c>
      <c r="Q992" s="2">
        <v>4</v>
      </c>
      <c r="R992" s="2">
        <v>1</v>
      </c>
      <c r="S992" s="76">
        <v>0</v>
      </c>
      <c r="T992" s="72">
        <v>4753.5</v>
      </c>
      <c r="U992" s="72">
        <v>586.5</v>
      </c>
      <c r="V992" s="73">
        <v>8.1048593350383626</v>
      </c>
      <c r="W992" s="73">
        <v>4167</v>
      </c>
      <c r="X992" s="73">
        <v>3725.8094089475876</v>
      </c>
      <c r="Y992" s="76">
        <v>0</v>
      </c>
      <c r="Z992" s="72">
        <v>3050</v>
      </c>
      <c r="AA992" s="72">
        <v>489</v>
      </c>
      <c r="AB992" s="73">
        <v>6.2372188139059306</v>
      </c>
      <c r="AC992" s="73">
        <v>2561</v>
      </c>
      <c r="AD992" s="73">
        <v>2904.9939811369873</v>
      </c>
    </row>
    <row r="993" spans="1:30">
      <c r="A993" s="2">
        <v>992</v>
      </c>
      <c r="C993" s="2" t="s">
        <v>1732</v>
      </c>
      <c r="D993" s="2" t="s">
        <v>1733</v>
      </c>
      <c r="E993" s="2" t="s">
        <v>1735</v>
      </c>
      <c r="F993" s="35" t="s">
        <v>1736</v>
      </c>
      <c r="G993" s="74">
        <v>3307.8070334537078</v>
      </c>
      <c r="H993" s="74">
        <v>12.636842816596836</v>
      </c>
      <c r="I993" s="74">
        <v>2643.2495995878426</v>
      </c>
      <c r="J993" s="74">
        <v>9.9023709902370936</v>
      </c>
      <c r="K993" s="75">
        <v>0.79909425575772008</v>
      </c>
      <c r="L993" s="75">
        <v>-0.3235624111406869</v>
      </c>
      <c r="M993" s="86">
        <v>-20.090574424227992</v>
      </c>
      <c r="N993" s="2" t="s">
        <v>715</v>
      </c>
      <c r="O993" s="2">
        <v>4</v>
      </c>
      <c r="P993" s="2">
        <v>1</v>
      </c>
      <c r="Q993" s="2">
        <v>4</v>
      </c>
      <c r="R993" s="2">
        <v>2</v>
      </c>
      <c r="S993" s="76">
        <v>0</v>
      </c>
      <c r="T993" s="72">
        <v>3849</v>
      </c>
      <c r="U993" s="72">
        <v>617</v>
      </c>
      <c r="V993" s="73">
        <v>6.2382495948136141</v>
      </c>
      <c r="W993" s="73">
        <v>3232</v>
      </c>
      <c r="X993" s="73">
        <v>2889.8046579598281</v>
      </c>
      <c r="Y993" s="76">
        <v>0</v>
      </c>
      <c r="Z993" s="72">
        <v>2645.5</v>
      </c>
      <c r="AA993" s="72">
        <v>546</v>
      </c>
      <c r="AB993" s="73">
        <v>4.8452380952380949</v>
      </c>
      <c r="AC993" s="73">
        <v>2099.5</v>
      </c>
      <c r="AD993" s="73">
        <v>2381.5052180386979</v>
      </c>
    </row>
    <row r="994" spans="1:30">
      <c r="A994" s="2">
        <v>993</v>
      </c>
      <c r="B994" s="2" t="s">
        <v>568</v>
      </c>
      <c r="C994" s="2" t="s">
        <v>1737</v>
      </c>
      <c r="D994" s="2" t="s">
        <v>1600</v>
      </c>
      <c r="E994" s="2" t="s">
        <v>1738</v>
      </c>
      <c r="F994" s="35" t="s">
        <v>1739</v>
      </c>
      <c r="G994" s="74"/>
      <c r="H994" s="74"/>
      <c r="I994" s="74"/>
      <c r="J994" s="74"/>
      <c r="K994" s="75"/>
      <c r="L994" s="75"/>
      <c r="M994" s="86"/>
      <c r="O994" s="2">
        <v>4</v>
      </c>
      <c r="P994" s="2">
        <v>1</v>
      </c>
      <c r="Q994" s="2">
        <v>4</v>
      </c>
      <c r="R994" s="2">
        <v>3</v>
      </c>
      <c r="S994" s="76">
        <v>0</v>
      </c>
      <c r="T994" s="72">
        <v>3816.5</v>
      </c>
      <c r="U994" s="72">
        <v>685</v>
      </c>
      <c r="V994" s="73">
        <v>5.5715328467153284</v>
      </c>
      <c r="W994" s="73">
        <v>3131.5</v>
      </c>
      <c r="X994" s="73">
        <v>2799.9453237627481</v>
      </c>
      <c r="Y994" s="76">
        <v>0</v>
      </c>
      <c r="Z994" s="72">
        <v>2329</v>
      </c>
      <c r="AA994" s="72">
        <v>561</v>
      </c>
      <c r="AB994" s="73">
        <v>4.1515151515151514</v>
      </c>
      <c r="AC994" s="73">
        <v>1768</v>
      </c>
      <c r="AD994" s="73">
        <v>2005.478078348377</v>
      </c>
    </row>
    <row r="995" spans="1:30">
      <c r="A995" s="2">
        <v>994</v>
      </c>
      <c r="C995" s="2" t="s">
        <v>1737</v>
      </c>
      <c r="D995" s="2" t="s">
        <v>1600</v>
      </c>
      <c r="E995" s="2" t="s">
        <v>1738</v>
      </c>
      <c r="F995" s="35" t="s">
        <v>1739</v>
      </c>
      <c r="G995" s="74">
        <v>2692.2035349990847</v>
      </c>
      <c r="H995" s="74">
        <v>4.0019926934573329</v>
      </c>
      <c r="I995" s="74">
        <v>1744.3008568892628</v>
      </c>
      <c r="J995" s="74">
        <v>14.973175093480739</v>
      </c>
      <c r="K995" s="75">
        <v>0.64790824104235334</v>
      </c>
      <c r="L995" s="75">
        <v>-0.62613858666446387</v>
      </c>
      <c r="M995" s="86">
        <v>-35.209175895764659</v>
      </c>
      <c r="N995" s="2" t="s">
        <v>715</v>
      </c>
      <c r="O995" s="2">
        <v>4</v>
      </c>
      <c r="P995" s="2">
        <v>1</v>
      </c>
      <c r="Q995" s="2">
        <v>4</v>
      </c>
      <c r="R995" s="2">
        <v>4</v>
      </c>
      <c r="S995" s="76">
        <v>0</v>
      </c>
      <c r="T995" s="72">
        <v>3662</v>
      </c>
      <c r="U995" s="72">
        <v>771.5</v>
      </c>
      <c r="V995" s="73">
        <v>4.7465975372650684</v>
      </c>
      <c r="W995" s="73">
        <v>2890.5</v>
      </c>
      <c r="X995" s="73">
        <v>2584.4617462354217</v>
      </c>
      <c r="Y995" s="76">
        <v>0</v>
      </c>
      <c r="Z995" s="72">
        <v>1857.5</v>
      </c>
      <c r="AA995" s="72">
        <v>550</v>
      </c>
      <c r="AB995" s="73">
        <v>3.3772727272727274</v>
      </c>
      <c r="AC995" s="73">
        <v>1307.5</v>
      </c>
      <c r="AD995" s="73">
        <v>1483.1236354301486</v>
      </c>
    </row>
    <row r="996" spans="1:30">
      <c r="A996" s="2">
        <v>995</v>
      </c>
      <c r="B996" s="2" t="s">
        <v>569</v>
      </c>
      <c r="C996" s="2" t="s">
        <v>1740</v>
      </c>
      <c r="D996" s="2" t="s">
        <v>2059</v>
      </c>
      <c r="E996" s="2" t="s">
        <v>1741</v>
      </c>
      <c r="F996" s="35" t="s">
        <v>1742</v>
      </c>
      <c r="G996" s="74"/>
      <c r="H996" s="74"/>
      <c r="I996" s="74"/>
      <c r="J996" s="74"/>
      <c r="K996" s="75"/>
      <c r="L996" s="75"/>
      <c r="M996" s="86"/>
      <c r="O996" s="2">
        <v>4</v>
      </c>
      <c r="P996" s="2">
        <v>1</v>
      </c>
      <c r="Q996" s="2">
        <v>4</v>
      </c>
      <c r="R996" s="2">
        <v>5</v>
      </c>
      <c r="S996" s="76">
        <v>0</v>
      </c>
      <c r="T996" s="72">
        <v>2959</v>
      </c>
      <c r="U996" s="72">
        <v>738.5</v>
      </c>
      <c r="V996" s="73">
        <v>4.0067704807041302</v>
      </c>
      <c r="W996" s="73">
        <v>2220.5</v>
      </c>
      <c r="X996" s="73">
        <v>1985.3995182548881</v>
      </c>
      <c r="Y996" s="76">
        <v>0</v>
      </c>
      <c r="Z996" s="72">
        <v>2323</v>
      </c>
      <c r="AA996" s="72">
        <v>566</v>
      </c>
      <c r="AB996" s="73">
        <v>4.1042402826855122</v>
      </c>
      <c r="AC996" s="73">
        <v>1757</v>
      </c>
      <c r="AD996" s="73">
        <v>1993.0005563677028</v>
      </c>
    </row>
    <row r="997" spans="1:30">
      <c r="A997" s="2">
        <v>996</v>
      </c>
      <c r="C997" s="2" t="s">
        <v>1740</v>
      </c>
      <c r="D997" s="2" t="s">
        <v>2059</v>
      </c>
      <c r="E997" s="2" t="s">
        <v>1741</v>
      </c>
      <c r="F997" s="35" t="s">
        <v>1742</v>
      </c>
      <c r="G997" s="74">
        <v>1688.3272417675264</v>
      </c>
      <c r="H997" s="74">
        <v>17.595657354693504</v>
      </c>
      <c r="I997" s="74">
        <v>1858.016454940408</v>
      </c>
      <c r="J997" s="74">
        <v>7.2649572649572711</v>
      </c>
      <c r="K997" s="75">
        <v>1.1005073003473145</v>
      </c>
      <c r="L997" s="75">
        <v>0.13816871555199095</v>
      </c>
      <c r="M997" s="86">
        <v>10.050730034731439</v>
      </c>
      <c r="N997" s="2" t="s">
        <v>715</v>
      </c>
      <c r="O997" s="2">
        <v>4</v>
      </c>
      <c r="P997" s="2">
        <v>1</v>
      </c>
      <c r="Q997" s="2">
        <v>4</v>
      </c>
      <c r="R997" s="2">
        <v>6</v>
      </c>
      <c r="S997" s="76">
        <v>0</v>
      </c>
      <c r="T997" s="72">
        <v>2324</v>
      </c>
      <c r="U997" s="72">
        <v>768</v>
      </c>
      <c r="V997" s="73">
        <v>3.0260416666666665</v>
      </c>
      <c r="W997" s="73">
        <v>1556</v>
      </c>
      <c r="X997" s="73">
        <v>1391.2549652801647</v>
      </c>
      <c r="Y997" s="76">
        <v>0</v>
      </c>
      <c r="Z997" s="72">
        <v>2098</v>
      </c>
      <c r="AA997" s="72">
        <v>579</v>
      </c>
      <c r="AB997" s="73">
        <v>3.623488773747841</v>
      </c>
      <c r="AC997" s="73">
        <v>1519</v>
      </c>
      <c r="AD997" s="73">
        <v>1723.0323535131135</v>
      </c>
    </row>
    <row r="998" spans="1:30">
      <c r="A998" s="2">
        <v>997</v>
      </c>
      <c r="B998" s="2" t="s">
        <v>570</v>
      </c>
      <c r="C998" s="2" t="s">
        <v>1740</v>
      </c>
      <c r="D998" s="2" t="s">
        <v>1743</v>
      </c>
      <c r="E998" s="2" t="s">
        <v>1741</v>
      </c>
      <c r="F998" s="35" t="s">
        <v>1742</v>
      </c>
      <c r="G998" s="74"/>
      <c r="H998" s="74"/>
      <c r="I998" s="74"/>
      <c r="J998" s="74"/>
      <c r="K998" s="75"/>
      <c r="L998" s="75"/>
      <c r="M998" s="86"/>
      <c r="O998" s="2">
        <v>4</v>
      </c>
      <c r="P998" s="2">
        <v>1</v>
      </c>
      <c r="Q998" s="2">
        <v>4</v>
      </c>
      <c r="R998" s="2">
        <v>7</v>
      </c>
      <c r="S998" s="76">
        <v>0</v>
      </c>
      <c r="T998" s="72">
        <v>1321</v>
      </c>
      <c r="U998" s="72">
        <v>784</v>
      </c>
      <c r="V998" s="73">
        <v>1.6849489795918366</v>
      </c>
      <c r="W998" s="73">
        <v>537</v>
      </c>
      <c r="X998" s="73">
        <v>480.1439051127561</v>
      </c>
      <c r="Y998" s="76">
        <v>0</v>
      </c>
      <c r="Z998" s="72">
        <v>1194</v>
      </c>
      <c r="AA998" s="72">
        <v>600</v>
      </c>
      <c r="AB998" s="73">
        <v>1.99</v>
      </c>
      <c r="AC998" s="73">
        <v>594</v>
      </c>
      <c r="AD998" s="73">
        <v>673.78618695641171</v>
      </c>
    </row>
    <row r="999" spans="1:30">
      <c r="A999" s="2">
        <v>998</v>
      </c>
      <c r="C999" s="2" t="s">
        <v>1740</v>
      </c>
      <c r="D999" s="2" t="s">
        <v>1743</v>
      </c>
      <c r="E999" s="2" t="s">
        <v>1741</v>
      </c>
      <c r="F999" s="35" t="s">
        <v>1742</v>
      </c>
      <c r="G999" s="74">
        <v>467.62618691614796</v>
      </c>
      <c r="H999" s="74">
        <v>2.6768642447418687</v>
      </c>
      <c r="I999" s="74">
        <v>577.93613174123197</v>
      </c>
      <c r="J999" s="74">
        <v>16.584887144259071</v>
      </c>
      <c r="K999" s="75">
        <v>1.2358934292207724</v>
      </c>
      <c r="L999" s="75">
        <v>0.30555434537547571</v>
      </c>
      <c r="M999" s="86">
        <v>23.589342922077236</v>
      </c>
      <c r="N999" s="2" t="s">
        <v>715</v>
      </c>
      <c r="O999" s="2">
        <v>4</v>
      </c>
      <c r="P999" s="2">
        <v>1</v>
      </c>
      <c r="Q999" s="2">
        <v>4</v>
      </c>
      <c r="R999" s="2">
        <v>8</v>
      </c>
      <c r="S999" s="76">
        <v>0</v>
      </c>
      <c r="T999" s="72">
        <v>1270</v>
      </c>
      <c r="U999" s="72">
        <v>761</v>
      </c>
      <c r="V999" s="73">
        <v>1.6688567674113008</v>
      </c>
      <c r="W999" s="73">
        <v>509</v>
      </c>
      <c r="X999" s="73">
        <v>455.10846871953976</v>
      </c>
      <c r="Y999" s="76">
        <v>0</v>
      </c>
      <c r="Z999" s="72">
        <v>997</v>
      </c>
      <c r="AA999" s="72">
        <v>572</v>
      </c>
      <c r="AB999" s="73">
        <v>1.7430069930069929</v>
      </c>
      <c r="AC999" s="73">
        <v>425</v>
      </c>
      <c r="AD999" s="73">
        <v>482.08607652605218</v>
      </c>
    </row>
    <row r="1000" spans="1:30">
      <c r="A1000" s="2">
        <v>999</v>
      </c>
      <c r="B1000" s="2" t="s">
        <v>571</v>
      </c>
      <c r="C1000" s="2" t="s">
        <v>741</v>
      </c>
      <c r="D1000" s="2" t="s">
        <v>2059</v>
      </c>
      <c r="E1000" s="2" t="s">
        <v>1744</v>
      </c>
      <c r="F1000" s="35" t="s">
        <v>1745</v>
      </c>
      <c r="G1000" s="74"/>
      <c r="H1000" s="74"/>
      <c r="I1000" s="74"/>
      <c r="J1000" s="74"/>
      <c r="K1000" s="75"/>
      <c r="L1000" s="75"/>
      <c r="M1000" s="86"/>
      <c r="O1000" s="2">
        <v>4</v>
      </c>
      <c r="P1000" s="2">
        <v>1</v>
      </c>
      <c r="Q1000" s="2">
        <v>4</v>
      </c>
      <c r="R1000" s="2">
        <v>9</v>
      </c>
      <c r="S1000" s="76">
        <v>0</v>
      </c>
      <c r="T1000" s="72">
        <v>1616.5</v>
      </c>
      <c r="U1000" s="72">
        <v>803.5</v>
      </c>
      <c r="V1000" s="73">
        <v>2.011823273179838</v>
      </c>
      <c r="W1000" s="73">
        <v>813</v>
      </c>
      <c r="X1000" s="73">
        <v>726.92177813160276</v>
      </c>
      <c r="Y1000" s="76">
        <v>0</v>
      </c>
      <c r="Z1000" s="72">
        <v>1577.5</v>
      </c>
      <c r="AA1000" s="72">
        <v>577</v>
      </c>
      <c r="AB1000" s="73">
        <v>2.7339688041594452</v>
      </c>
      <c r="AC1000" s="73">
        <v>1000.5</v>
      </c>
      <c r="AD1000" s="73">
        <v>1134.8873401513299</v>
      </c>
    </row>
    <row r="1001" spans="1:30">
      <c r="A1001" s="2">
        <v>1000</v>
      </c>
      <c r="C1001" s="2" t="s">
        <v>741</v>
      </c>
      <c r="D1001" s="2" t="s">
        <v>2059</v>
      </c>
      <c r="E1001" s="2" t="s">
        <v>1744</v>
      </c>
      <c r="F1001" s="35" t="s">
        <v>1745</v>
      </c>
      <c r="G1001" s="74">
        <v>983.5350011620701</v>
      </c>
      <c r="H1001" s="74">
        <v>26.090909090909086</v>
      </c>
      <c r="I1001" s="74">
        <v>1276.1102025689615</v>
      </c>
      <c r="J1001" s="74">
        <v>11.066666666666658</v>
      </c>
      <c r="K1001" s="75">
        <v>1.2974730955799303</v>
      </c>
      <c r="L1001" s="75">
        <v>0.37570462314898068</v>
      </c>
      <c r="M1001" s="86">
        <v>29.747309557993042</v>
      </c>
      <c r="N1001" s="2" t="s">
        <v>715</v>
      </c>
      <c r="O1001" s="2">
        <v>4</v>
      </c>
      <c r="P1001" s="2">
        <v>1</v>
      </c>
      <c r="Q1001" s="2">
        <v>4</v>
      </c>
      <c r="R1001" s="2">
        <v>10</v>
      </c>
      <c r="S1001" s="76">
        <v>0</v>
      </c>
      <c r="T1001" s="72">
        <v>2166</v>
      </c>
      <c r="U1001" s="72">
        <v>779</v>
      </c>
      <c r="V1001" s="73">
        <v>2.7804878048780486</v>
      </c>
      <c r="W1001" s="73">
        <v>1387</v>
      </c>
      <c r="X1001" s="73">
        <v>1240.1482241925376</v>
      </c>
      <c r="Y1001" s="76">
        <v>0</v>
      </c>
      <c r="Z1001" s="72">
        <v>1846</v>
      </c>
      <c r="AA1001" s="72">
        <v>596.5</v>
      </c>
      <c r="AB1001" s="73">
        <v>3.0947191953059514</v>
      </c>
      <c r="AC1001" s="73">
        <v>1249.5</v>
      </c>
      <c r="AD1001" s="73">
        <v>1417.3330649865934</v>
      </c>
    </row>
    <row r="1002" spans="1:30">
      <c r="A1002" s="2">
        <v>1001</v>
      </c>
      <c r="B1002" s="2" t="s">
        <v>572</v>
      </c>
      <c r="C1002" s="2" t="s">
        <v>1746</v>
      </c>
      <c r="D1002" s="2" t="s">
        <v>2059</v>
      </c>
      <c r="E1002" s="2" t="s">
        <v>1747</v>
      </c>
      <c r="F1002" s="35" t="s">
        <v>1748</v>
      </c>
      <c r="G1002" s="74"/>
      <c r="H1002" s="74"/>
      <c r="I1002" s="74"/>
      <c r="J1002" s="74"/>
      <c r="K1002" s="75"/>
      <c r="L1002" s="75"/>
      <c r="M1002" s="86"/>
      <c r="O1002" s="2">
        <v>4</v>
      </c>
      <c r="P1002" s="2">
        <v>1</v>
      </c>
      <c r="Q1002" s="2">
        <v>5</v>
      </c>
      <c r="R1002" s="2">
        <v>1</v>
      </c>
      <c r="S1002" s="76">
        <v>0</v>
      </c>
      <c r="T1002" s="72">
        <v>3537</v>
      </c>
      <c r="U1002" s="72">
        <v>577</v>
      </c>
      <c r="V1002" s="73">
        <v>6.1299826689774699</v>
      </c>
      <c r="W1002" s="73">
        <v>2960</v>
      </c>
      <c r="X1002" s="73">
        <v>2646.6032758542979</v>
      </c>
      <c r="Y1002" s="76">
        <v>0</v>
      </c>
      <c r="Z1002" s="72">
        <v>3181</v>
      </c>
      <c r="AA1002" s="72">
        <v>493</v>
      </c>
      <c r="AB1002" s="73">
        <v>6.4523326572008113</v>
      </c>
      <c r="AC1002" s="73">
        <v>2688</v>
      </c>
      <c r="AD1002" s="73">
        <v>3049.0526440047724</v>
      </c>
    </row>
    <row r="1003" spans="1:30">
      <c r="A1003" s="2">
        <v>1002</v>
      </c>
      <c r="C1003" s="2" t="s">
        <v>1746</v>
      </c>
      <c r="D1003" s="2" t="s">
        <v>2059</v>
      </c>
      <c r="E1003" s="2" t="s">
        <v>1747</v>
      </c>
      <c r="F1003" s="35" t="s">
        <v>1748</v>
      </c>
      <c r="G1003" s="74">
        <v>2739.1449782363652</v>
      </c>
      <c r="H1003" s="74">
        <v>3.378488656765132</v>
      </c>
      <c r="I1003" s="74">
        <v>2930.5161851883668</v>
      </c>
      <c r="J1003" s="74">
        <v>4.0449003290110284</v>
      </c>
      <c r="K1003" s="75">
        <v>1.0698653077776183</v>
      </c>
      <c r="L1003" s="75">
        <v>9.7429177904134759E-2</v>
      </c>
      <c r="M1003" s="86">
        <v>6.9865307777618417</v>
      </c>
      <c r="N1003" s="2" t="s">
        <v>715</v>
      </c>
      <c r="O1003" s="2">
        <v>4</v>
      </c>
      <c r="P1003" s="2">
        <v>1</v>
      </c>
      <c r="Q1003" s="2">
        <v>5</v>
      </c>
      <c r="R1003" s="2">
        <v>2</v>
      </c>
      <c r="S1003" s="76">
        <v>0</v>
      </c>
      <c r="T1003" s="72">
        <v>3779</v>
      </c>
      <c r="U1003" s="72">
        <v>612</v>
      </c>
      <c r="V1003" s="73">
        <v>6.1748366013071898</v>
      </c>
      <c r="W1003" s="73">
        <v>3167</v>
      </c>
      <c r="X1003" s="73">
        <v>2831.686680618433</v>
      </c>
      <c r="Y1003" s="76">
        <v>0</v>
      </c>
      <c r="Z1003" s="72">
        <v>3033</v>
      </c>
      <c r="AA1003" s="72">
        <v>554</v>
      </c>
      <c r="AB1003" s="73">
        <v>5.474729241877256</v>
      </c>
      <c r="AC1003" s="73">
        <v>2479</v>
      </c>
      <c r="AD1003" s="73">
        <v>2811.9797263719606</v>
      </c>
    </row>
    <row r="1004" spans="1:30">
      <c r="A1004" s="2">
        <v>1003</v>
      </c>
      <c r="B1004" s="2" t="s">
        <v>573</v>
      </c>
      <c r="C1004" s="2" t="s">
        <v>1746</v>
      </c>
      <c r="D1004" s="2" t="s">
        <v>1749</v>
      </c>
      <c r="E1004" s="2" t="s">
        <v>1747</v>
      </c>
      <c r="F1004" s="35" t="s">
        <v>1748</v>
      </c>
      <c r="G1004" s="74"/>
      <c r="H1004" s="74"/>
      <c r="I1004" s="74"/>
      <c r="J1004" s="74"/>
      <c r="K1004" s="75"/>
      <c r="L1004" s="75"/>
      <c r="M1004" s="86"/>
      <c r="O1004" s="2">
        <v>4</v>
      </c>
      <c r="P1004" s="2">
        <v>1</v>
      </c>
      <c r="Q1004" s="2">
        <v>5</v>
      </c>
      <c r="R1004" s="2">
        <v>3</v>
      </c>
      <c r="S1004" s="76">
        <v>0</v>
      </c>
      <c r="T1004" s="72">
        <v>3761</v>
      </c>
      <c r="U1004" s="72">
        <v>658</v>
      </c>
      <c r="V1004" s="73">
        <v>5.7158054711246198</v>
      </c>
      <c r="W1004" s="73">
        <v>3103</v>
      </c>
      <c r="X1004" s="73">
        <v>2774.4628260053673</v>
      </c>
      <c r="Y1004" s="76">
        <v>0</v>
      </c>
      <c r="Z1004" s="72">
        <v>3245</v>
      </c>
      <c r="AA1004" s="72">
        <v>587</v>
      </c>
      <c r="AB1004" s="73">
        <v>5.5281090289608175</v>
      </c>
      <c r="AC1004" s="73">
        <v>2658</v>
      </c>
      <c r="AD1004" s="73">
        <v>3015.0230386029334</v>
      </c>
    </row>
    <row r="1005" spans="1:30">
      <c r="A1005" s="2">
        <v>1004</v>
      </c>
      <c r="C1005" s="2" t="s">
        <v>1746</v>
      </c>
      <c r="D1005" s="2" t="s">
        <v>1749</v>
      </c>
      <c r="E1005" s="2" t="s">
        <v>1747</v>
      </c>
      <c r="F1005" s="35" t="s">
        <v>1748</v>
      </c>
      <c r="G1005" s="74">
        <v>2664.932791785046</v>
      </c>
      <c r="H1005" s="74">
        <v>4.1100486495554387</v>
      </c>
      <c r="I1005" s="74">
        <v>2129.9697181101046</v>
      </c>
      <c r="J1005" s="74">
        <v>41.552389828251904</v>
      </c>
      <c r="K1005" s="75">
        <v>0.79925832451609102</v>
      </c>
      <c r="L1005" s="75">
        <v>-0.32326622970009716</v>
      </c>
      <c r="M1005" s="86">
        <v>-20.0741675483909</v>
      </c>
      <c r="N1005" s="2" t="s">
        <v>715</v>
      </c>
      <c r="O1005" s="2">
        <v>4</v>
      </c>
      <c r="P1005" s="2">
        <v>1</v>
      </c>
      <c r="Q1005" s="2">
        <v>5</v>
      </c>
      <c r="R1005" s="2">
        <v>4</v>
      </c>
      <c r="S1005" s="76">
        <v>0</v>
      </c>
      <c r="T1005" s="72">
        <v>3617</v>
      </c>
      <c r="U1005" s="72">
        <v>759</v>
      </c>
      <c r="V1005" s="73">
        <v>4.7654808959156787</v>
      </c>
      <c r="W1005" s="73">
        <v>2858</v>
      </c>
      <c r="X1005" s="73">
        <v>2555.4027575647242</v>
      </c>
      <c r="Y1005" s="76">
        <v>0</v>
      </c>
      <c r="Z1005" s="72">
        <v>1655</v>
      </c>
      <c r="AA1005" s="72">
        <v>557.5</v>
      </c>
      <c r="AB1005" s="73">
        <v>2.9686098654708521</v>
      </c>
      <c r="AC1005" s="73">
        <v>1097.5</v>
      </c>
      <c r="AD1005" s="73">
        <v>1244.9163976172758</v>
      </c>
    </row>
    <row r="1006" spans="1:30">
      <c r="A1006" s="2">
        <v>1005</v>
      </c>
      <c r="B1006" s="2" t="s">
        <v>574</v>
      </c>
      <c r="C1006" s="2" t="s">
        <v>1746</v>
      </c>
      <c r="D1006" s="2" t="s">
        <v>1750</v>
      </c>
      <c r="E1006" s="2" t="s">
        <v>1747</v>
      </c>
      <c r="F1006" s="35" t="s">
        <v>1748</v>
      </c>
      <c r="G1006" s="74"/>
      <c r="H1006" s="74"/>
      <c r="I1006" s="74"/>
      <c r="J1006" s="74"/>
      <c r="K1006" s="75"/>
      <c r="L1006" s="75"/>
      <c r="M1006" s="86"/>
      <c r="O1006" s="2">
        <v>4</v>
      </c>
      <c r="P1006" s="2">
        <v>1</v>
      </c>
      <c r="Q1006" s="2">
        <v>5</v>
      </c>
      <c r="R1006" s="2">
        <v>5</v>
      </c>
      <c r="S1006" s="76">
        <v>0</v>
      </c>
      <c r="T1006" s="72">
        <v>5343</v>
      </c>
      <c r="U1006" s="72">
        <v>760</v>
      </c>
      <c r="V1006" s="73">
        <v>7.030263157894737</v>
      </c>
      <c r="W1006" s="73">
        <v>4583</v>
      </c>
      <c r="X1006" s="73">
        <v>4097.7644639325163</v>
      </c>
      <c r="Y1006" s="76">
        <v>0</v>
      </c>
      <c r="Z1006" s="72">
        <v>2720.5</v>
      </c>
      <c r="AA1006" s="72">
        <v>595</v>
      </c>
      <c r="AB1006" s="73">
        <v>4.572268907563025</v>
      </c>
      <c r="AC1006" s="73">
        <v>2125.5</v>
      </c>
      <c r="AD1006" s="73">
        <v>2410.9975427202917</v>
      </c>
    </row>
    <row r="1007" spans="1:30">
      <c r="A1007" s="2">
        <v>1006</v>
      </c>
      <c r="C1007" s="2" t="s">
        <v>1746</v>
      </c>
      <c r="D1007" s="2" t="s">
        <v>1750</v>
      </c>
      <c r="E1007" s="2" t="s">
        <v>1747</v>
      </c>
      <c r="F1007" s="35" t="s">
        <v>1748</v>
      </c>
      <c r="G1007" s="74">
        <v>4006.3404149608605</v>
      </c>
      <c r="H1007" s="74">
        <v>2.2819840428499623</v>
      </c>
      <c r="I1007" s="74">
        <v>2466.8628115883103</v>
      </c>
      <c r="J1007" s="74">
        <v>2.2646281181744863</v>
      </c>
      <c r="K1007" s="75">
        <v>0.6157396916089094</v>
      </c>
      <c r="L1007" s="75">
        <v>-0.69960752480493482</v>
      </c>
      <c r="M1007" s="86">
        <v>-38.42603083910906</v>
      </c>
      <c r="N1007" s="2" t="s">
        <v>715</v>
      </c>
      <c r="O1007" s="2">
        <v>4</v>
      </c>
      <c r="P1007" s="2">
        <v>1</v>
      </c>
      <c r="Q1007" s="2">
        <v>5</v>
      </c>
      <c r="R1007" s="2">
        <v>6</v>
      </c>
      <c r="S1007" s="76">
        <v>0</v>
      </c>
      <c r="T1007" s="72">
        <v>5144</v>
      </c>
      <c r="U1007" s="72">
        <v>765.5</v>
      </c>
      <c r="V1007" s="73">
        <v>6.719790986283475</v>
      </c>
      <c r="W1007" s="73">
        <v>4378.5</v>
      </c>
      <c r="X1007" s="73">
        <v>3914.9163659892042</v>
      </c>
      <c r="Y1007" s="76">
        <v>0</v>
      </c>
      <c r="Z1007" s="72">
        <v>2818</v>
      </c>
      <c r="AA1007" s="72">
        <v>594</v>
      </c>
      <c r="AB1007" s="73">
        <v>4.7441077441077439</v>
      </c>
      <c r="AC1007" s="73">
        <v>2224</v>
      </c>
      <c r="AD1007" s="73">
        <v>2522.7280804563293</v>
      </c>
    </row>
    <row r="1008" spans="1:30">
      <c r="A1008" s="2">
        <v>1007</v>
      </c>
      <c r="B1008" s="2" t="s">
        <v>575</v>
      </c>
      <c r="C1008" s="2" t="s">
        <v>1746</v>
      </c>
      <c r="D1008" s="2" t="s">
        <v>1751</v>
      </c>
      <c r="E1008" s="2" t="s">
        <v>1747</v>
      </c>
      <c r="F1008" s="35" t="s">
        <v>1748</v>
      </c>
      <c r="G1008" s="74"/>
      <c r="H1008" s="74"/>
      <c r="I1008" s="74"/>
      <c r="J1008" s="74"/>
      <c r="K1008" s="75"/>
      <c r="L1008" s="75"/>
      <c r="M1008" s="86"/>
      <c r="O1008" s="2">
        <v>4</v>
      </c>
      <c r="P1008" s="2">
        <v>1</v>
      </c>
      <c r="Q1008" s="2">
        <v>5</v>
      </c>
      <c r="R1008" s="2">
        <v>7</v>
      </c>
      <c r="S1008" s="76">
        <v>0</v>
      </c>
      <c r="T1008" s="72">
        <v>901</v>
      </c>
      <c r="U1008" s="72">
        <v>757</v>
      </c>
      <c r="V1008" s="73">
        <v>1.190224570673712</v>
      </c>
      <c r="W1008" s="73">
        <v>144</v>
      </c>
      <c r="X1008" s="73">
        <v>128.75367287939829</v>
      </c>
      <c r="Y1008" s="76">
        <v>0</v>
      </c>
      <c r="Z1008" s="72">
        <v>754</v>
      </c>
      <c r="AA1008" s="72">
        <v>590</v>
      </c>
      <c r="AB1008" s="73">
        <v>1.2779661016949153</v>
      </c>
      <c r="AC1008" s="73">
        <v>164</v>
      </c>
      <c r="AD1008" s="73">
        <v>186.02850953005307</v>
      </c>
    </row>
    <row r="1009" spans="1:30">
      <c r="A1009" s="2">
        <v>1008</v>
      </c>
      <c r="C1009" s="2" t="s">
        <v>1746</v>
      </c>
      <c r="D1009" s="2" t="s">
        <v>1751</v>
      </c>
      <c r="E1009" s="2" t="s">
        <v>1747</v>
      </c>
      <c r="F1009" s="35" t="s">
        <v>1748</v>
      </c>
      <c r="G1009" s="74">
        <v>153.78910927261461</v>
      </c>
      <c r="H1009" s="74">
        <v>16.27906976744185</v>
      </c>
      <c r="I1009" s="74">
        <v>207.86417299623309</v>
      </c>
      <c r="J1009" s="74">
        <v>10.50477489768077</v>
      </c>
      <c r="K1009" s="75">
        <v>1.3516182906538734</v>
      </c>
      <c r="L1009" s="75">
        <v>0.43468777888831744</v>
      </c>
      <c r="M1009" s="86">
        <v>35.16182906538733</v>
      </c>
      <c r="N1009" s="2" t="s">
        <v>715</v>
      </c>
      <c r="O1009" s="2">
        <v>4</v>
      </c>
      <c r="P1009" s="2">
        <v>1</v>
      </c>
      <c r="Q1009" s="2">
        <v>5</v>
      </c>
      <c r="R1009" s="2">
        <v>8</v>
      </c>
      <c r="S1009" s="76">
        <v>0</v>
      </c>
      <c r="T1009" s="72">
        <v>963</v>
      </c>
      <c r="U1009" s="72">
        <v>763</v>
      </c>
      <c r="V1009" s="73">
        <v>1.2621231979030145</v>
      </c>
      <c r="W1009" s="73">
        <v>200</v>
      </c>
      <c r="X1009" s="73">
        <v>178.82454566583095</v>
      </c>
      <c r="Y1009" s="76">
        <v>0</v>
      </c>
      <c r="Z1009" s="72">
        <v>793.5</v>
      </c>
      <c r="AA1009" s="72">
        <v>591</v>
      </c>
      <c r="AB1009" s="73">
        <v>1.3426395939086295</v>
      </c>
      <c r="AC1009" s="73">
        <v>202.5</v>
      </c>
      <c r="AD1009" s="73">
        <v>229.69983646241309</v>
      </c>
    </row>
    <row r="1010" spans="1:30">
      <c r="A1010" s="2">
        <v>1009</v>
      </c>
      <c r="B1010" s="2" t="s">
        <v>576</v>
      </c>
      <c r="C1010" s="2" t="s">
        <v>1746</v>
      </c>
      <c r="D1010" s="2" t="s">
        <v>1752</v>
      </c>
      <c r="E1010" s="2" t="s">
        <v>1747</v>
      </c>
      <c r="F1010" s="35" t="s">
        <v>1748</v>
      </c>
      <c r="G1010" s="74"/>
      <c r="H1010" s="74"/>
      <c r="I1010" s="74"/>
      <c r="J1010" s="74"/>
      <c r="K1010" s="75"/>
      <c r="L1010" s="75"/>
      <c r="M1010" s="86"/>
      <c r="O1010" s="2">
        <v>4</v>
      </c>
      <c r="P1010" s="2">
        <v>1</v>
      </c>
      <c r="Q1010" s="2">
        <v>5</v>
      </c>
      <c r="R1010" s="2">
        <v>9</v>
      </c>
      <c r="S1010" s="76">
        <v>0</v>
      </c>
      <c r="T1010" s="72">
        <v>1829</v>
      </c>
      <c r="U1010" s="72">
        <v>767</v>
      </c>
      <c r="V1010" s="73">
        <v>2.3846153846153846</v>
      </c>
      <c r="W1010" s="73">
        <v>1062</v>
      </c>
      <c r="X1010" s="73">
        <v>949.55833748556233</v>
      </c>
      <c r="Y1010" s="76">
        <v>0</v>
      </c>
      <c r="Z1010" s="72">
        <v>2375.5</v>
      </c>
      <c r="AA1010" s="72">
        <v>611</v>
      </c>
      <c r="AB1010" s="73">
        <v>3.8878887070376433</v>
      </c>
      <c r="AC1010" s="73">
        <v>1764.5</v>
      </c>
      <c r="AD1010" s="73">
        <v>2001.5079577181625</v>
      </c>
    </row>
    <row r="1011" spans="1:30">
      <c r="A1011" s="2">
        <v>1010</v>
      </c>
      <c r="C1011" s="2" t="s">
        <v>1746</v>
      </c>
      <c r="D1011" s="2" t="s">
        <v>1752</v>
      </c>
      <c r="E1011" s="2" t="s">
        <v>1747</v>
      </c>
      <c r="F1011" s="35" t="s">
        <v>1748</v>
      </c>
      <c r="G1011" s="74">
        <v>1017.9587262027427</v>
      </c>
      <c r="H1011" s="74">
        <v>6.7193675889328093</v>
      </c>
      <c r="I1011" s="74">
        <v>1872.4790372361897</v>
      </c>
      <c r="J1011" s="74">
        <v>6.8908072088444667</v>
      </c>
      <c r="K1011" s="75">
        <v>1.8394449490315148</v>
      </c>
      <c r="L1011" s="75">
        <v>0.87927049993269424</v>
      </c>
      <c r="M1011" s="86">
        <v>83.944494903151465</v>
      </c>
      <c r="N1011" s="2" t="s">
        <v>715</v>
      </c>
      <c r="O1011" s="2">
        <v>4</v>
      </c>
      <c r="P1011" s="2">
        <v>1</v>
      </c>
      <c r="Q1011" s="2">
        <v>5</v>
      </c>
      <c r="R1011" s="2">
        <v>10</v>
      </c>
      <c r="S1011" s="76">
        <v>0</v>
      </c>
      <c r="T1011" s="72">
        <v>1979</v>
      </c>
      <c r="U1011" s="72">
        <v>764</v>
      </c>
      <c r="V1011" s="73">
        <v>2.5903141361256545</v>
      </c>
      <c r="W1011" s="73">
        <v>1215</v>
      </c>
      <c r="X1011" s="73">
        <v>1086.3591149199231</v>
      </c>
      <c r="Y1011" s="76">
        <v>0</v>
      </c>
      <c r="Z1011" s="72">
        <v>2167</v>
      </c>
      <c r="AA1011" s="72">
        <v>630</v>
      </c>
      <c r="AB1011" s="73">
        <v>3.4396825396825399</v>
      </c>
      <c r="AC1011" s="73">
        <v>1537</v>
      </c>
      <c r="AD1011" s="73">
        <v>1743.4501167542169</v>
      </c>
    </row>
    <row r="1012" spans="1:30">
      <c r="A1012" s="2">
        <v>1011</v>
      </c>
      <c r="B1012" s="2" t="s">
        <v>577</v>
      </c>
      <c r="C1012" s="2" t="s">
        <v>1746</v>
      </c>
      <c r="D1012" s="2" t="s">
        <v>1753</v>
      </c>
      <c r="E1012" s="2" t="s">
        <v>1747</v>
      </c>
      <c r="F1012" s="35" t="s">
        <v>1748</v>
      </c>
      <c r="G1012" s="74"/>
      <c r="H1012" s="74"/>
      <c r="I1012" s="74"/>
      <c r="J1012" s="74"/>
      <c r="K1012" s="75"/>
      <c r="L1012" s="75"/>
      <c r="M1012" s="86"/>
      <c r="O1012" s="2">
        <v>4</v>
      </c>
      <c r="P1012" s="2">
        <v>1</v>
      </c>
      <c r="Q1012" s="2">
        <v>6</v>
      </c>
      <c r="R1012" s="2">
        <v>1</v>
      </c>
      <c r="S1012" s="76">
        <v>0</v>
      </c>
      <c r="T1012" s="72">
        <v>2743</v>
      </c>
      <c r="U1012" s="72">
        <v>556</v>
      </c>
      <c r="V1012" s="73">
        <v>4.9334532374100721</v>
      </c>
      <c r="W1012" s="73">
        <v>2187</v>
      </c>
      <c r="X1012" s="73">
        <v>1955.4464068558614</v>
      </c>
      <c r="Y1012" s="76">
        <v>0</v>
      </c>
      <c r="Z1012" s="72">
        <v>2767</v>
      </c>
      <c r="AA1012" s="72">
        <v>468</v>
      </c>
      <c r="AB1012" s="73">
        <v>5.9123931623931627</v>
      </c>
      <c r="AC1012" s="73">
        <v>2299</v>
      </c>
      <c r="AD1012" s="73">
        <v>2607.8020939609269</v>
      </c>
    </row>
    <row r="1013" spans="1:30">
      <c r="A1013" s="2">
        <v>1012</v>
      </c>
      <c r="C1013" s="2" t="s">
        <v>1746</v>
      </c>
      <c r="D1013" s="2" t="s">
        <v>1753</v>
      </c>
      <c r="E1013" s="2" t="s">
        <v>1747</v>
      </c>
      <c r="F1013" s="35" t="s">
        <v>1748</v>
      </c>
      <c r="G1013" s="74">
        <v>1756.05703843846</v>
      </c>
      <c r="H1013" s="74">
        <v>11.35437881873726</v>
      </c>
      <c r="I1013" s="74">
        <v>2253.610617736786</v>
      </c>
      <c r="J1013" s="74">
        <v>15.716622624889903</v>
      </c>
      <c r="K1013" s="75">
        <v>1.2833356596097618</v>
      </c>
      <c r="L1013" s="75">
        <v>0.35989856023268829</v>
      </c>
      <c r="M1013" s="86">
        <v>28.333565960976188</v>
      </c>
      <c r="N1013" s="2" t="s">
        <v>715</v>
      </c>
      <c r="O1013" s="2">
        <v>4</v>
      </c>
      <c r="P1013" s="2">
        <v>1</v>
      </c>
      <c r="Q1013" s="2">
        <v>6</v>
      </c>
      <c r="R1013" s="2">
        <v>2</v>
      </c>
      <c r="S1013" s="76">
        <v>0</v>
      </c>
      <c r="T1013" s="72">
        <v>2372</v>
      </c>
      <c r="U1013" s="72">
        <v>631</v>
      </c>
      <c r="V1013" s="73">
        <v>3.7591125198098259</v>
      </c>
      <c r="W1013" s="73">
        <v>1741</v>
      </c>
      <c r="X1013" s="73">
        <v>1556.6676700210585</v>
      </c>
      <c r="Y1013" s="76">
        <v>0</v>
      </c>
      <c r="Z1013" s="72">
        <v>2183.5</v>
      </c>
      <c r="AA1013" s="72">
        <v>509</v>
      </c>
      <c r="AB1013" s="73">
        <v>4.2897838899803533</v>
      </c>
      <c r="AC1013" s="73">
        <v>1674.5</v>
      </c>
      <c r="AD1013" s="73">
        <v>1899.4191415126454</v>
      </c>
    </row>
    <row r="1014" spans="1:30">
      <c r="A1014" s="2">
        <v>1013</v>
      </c>
      <c r="B1014" s="2" t="s">
        <v>578</v>
      </c>
      <c r="C1014" s="2" t="s">
        <v>1746</v>
      </c>
      <c r="D1014" s="2" t="s">
        <v>1754</v>
      </c>
      <c r="E1014" s="2" t="s">
        <v>1747</v>
      </c>
      <c r="F1014" s="35" t="s">
        <v>1748</v>
      </c>
      <c r="G1014" s="74"/>
      <c r="H1014" s="74"/>
      <c r="I1014" s="74"/>
      <c r="J1014" s="74"/>
      <c r="K1014" s="75"/>
      <c r="L1014" s="75"/>
      <c r="M1014" s="86"/>
      <c r="O1014" s="2">
        <v>4</v>
      </c>
      <c r="P1014" s="2">
        <v>1</v>
      </c>
      <c r="Q1014" s="2">
        <v>6</v>
      </c>
      <c r="R1014" s="2">
        <v>3</v>
      </c>
      <c r="S1014" s="76">
        <v>0</v>
      </c>
      <c r="T1014" s="72">
        <v>1652.5</v>
      </c>
      <c r="U1014" s="72">
        <v>654</v>
      </c>
      <c r="V1014" s="73">
        <v>2.5267584097859328</v>
      </c>
      <c r="W1014" s="73">
        <v>998.5</v>
      </c>
      <c r="X1014" s="73">
        <v>892.78154423666103</v>
      </c>
      <c r="Y1014" s="76">
        <v>0</v>
      </c>
      <c r="Z1014" s="72">
        <v>1218</v>
      </c>
      <c r="AA1014" s="72">
        <v>543</v>
      </c>
      <c r="AB1014" s="73">
        <v>2.2430939226519335</v>
      </c>
      <c r="AC1014" s="73">
        <v>675</v>
      </c>
      <c r="AD1014" s="73">
        <v>765.66612154137692</v>
      </c>
    </row>
    <row r="1015" spans="1:30">
      <c r="A1015" s="2">
        <v>1014</v>
      </c>
      <c r="C1015" s="2" t="s">
        <v>1746</v>
      </c>
      <c r="D1015" s="2" t="s">
        <v>1754</v>
      </c>
      <c r="E1015" s="2" t="s">
        <v>1747</v>
      </c>
      <c r="F1015" s="35" t="s">
        <v>1748</v>
      </c>
      <c r="G1015" s="74">
        <v>766.48670886016794</v>
      </c>
      <c r="H1015" s="74">
        <v>16.477107028288131</v>
      </c>
      <c r="I1015" s="74">
        <v>729.65145582443074</v>
      </c>
      <c r="J1015" s="74">
        <v>4.9358725223474451</v>
      </c>
      <c r="K1015" s="75">
        <v>0.95194273741482827</v>
      </c>
      <c r="L1015" s="75">
        <v>-7.1053301745231154E-2</v>
      </c>
      <c r="M1015" s="86">
        <v>-4.8057262585171765</v>
      </c>
      <c r="N1015" s="2" t="s">
        <v>715</v>
      </c>
      <c r="O1015" s="2">
        <v>4</v>
      </c>
      <c r="P1015" s="2">
        <v>1</v>
      </c>
      <c r="Q1015" s="2">
        <v>6</v>
      </c>
      <c r="R1015" s="2">
        <v>4</v>
      </c>
      <c r="S1015" s="76">
        <v>0</v>
      </c>
      <c r="T1015" s="72">
        <v>1424</v>
      </c>
      <c r="U1015" s="72">
        <v>708</v>
      </c>
      <c r="V1015" s="73">
        <v>2.0112994350282487</v>
      </c>
      <c r="W1015" s="73">
        <v>716</v>
      </c>
      <c r="X1015" s="73">
        <v>640.19187348367484</v>
      </c>
      <c r="Y1015" s="76">
        <v>0</v>
      </c>
      <c r="Z1015" s="72">
        <v>1181.5</v>
      </c>
      <c r="AA1015" s="72">
        <v>570</v>
      </c>
      <c r="AB1015" s="73">
        <v>2.0728070175438598</v>
      </c>
      <c r="AC1015" s="73">
        <v>611.5</v>
      </c>
      <c r="AD1015" s="73">
        <v>693.63679010748444</v>
      </c>
    </row>
    <row r="1016" spans="1:30">
      <c r="A1016" s="2">
        <v>1015</v>
      </c>
      <c r="B1016" s="2" t="s">
        <v>579</v>
      </c>
      <c r="C1016" s="2" t="s">
        <v>1755</v>
      </c>
      <c r="D1016" s="2" t="s">
        <v>1756</v>
      </c>
      <c r="E1016" s="2" t="s">
        <v>1757</v>
      </c>
      <c r="F1016" s="35" t="s">
        <v>1758</v>
      </c>
      <c r="G1016" s="74"/>
      <c r="H1016" s="74"/>
      <c r="I1016" s="74"/>
      <c r="J1016" s="74"/>
      <c r="K1016" s="75"/>
      <c r="L1016" s="75"/>
      <c r="M1016" s="86"/>
      <c r="O1016" s="2">
        <v>4</v>
      </c>
      <c r="P1016" s="2">
        <v>1</v>
      </c>
      <c r="Q1016" s="2">
        <v>6</v>
      </c>
      <c r="R1016" s="2">
        <v>5</v>
      </c>
      <c r="S1016" s="76">
        <v>0</v>
      </c>
      <c r="T1016" s="72">
        <v>1567</v>
      </c>
      <c r="U1016" s="72">
        <v>712</v>
      </c>
      <c r="V1016" s="73">
        <v>2.2008426966292136</v>
      </c>
      <c r="W1016" s="73">
        <v>855</v>
      </c>
      <c r="X1016" s="73">
        <v>764.47493272142731</v>
      </c>
      <c r="Y1016" s="76">
        <v>0</v>
      </c>
      <c r="Z1016" s="72">
        <v>1004</v>
      </c>
      <c r="AA1016" s="72">
        <v>572.5</v>
      </c>
      <c r="AB1016" s="73">
        <v>1.7537117903930131</v>
      </c>
      <c r="AC1016" s="73">
        <v>431.5</v>
      </c>
      <c r="AD1016" s="73">
        <v>489.45915769645063</v>
      </c>
    </row>
    <row r="1017" spans="1:30">
      <c r="A1017" s="2">
        <v>1016</v>
      </c>
      <c r="C1017" s="2" t="s">
        <v>1755</v>
      </c>
      <c r="D1017" s="2" t="s">
        <v>1756</v>
      </c>
      <c r="E1017" s="2" t="s">
        <v>1757</v>
      </c>
      <c r="F1017" s="35" t="s">
        <v>1758</v>
      </c>
      <c r="G1017" s="74">
        <v>647.79191667447253</v>
      </c>
      <c r="H1017" s="74">
        <v>18.012422360248461</v>
      </c>
      <c r="I1017" s="74">
        <v>543.6229462943777</v>
      </c>
      <c r="J1017" s="74">
        <v>9.9634846113719391</v>
      </c>
      <c r="K1017" s="75">
        <v>0.83919377859041477</v>
      </c>
      <c r="L1017" s="75">
        <v>-0.25292411243217516</v>
      </c>
      <c r="M1017" s="86">
        <v>-16.080622140958525</v>
      </c>
      <c r="N1017" s="2" t="s">
        <v>715</v>
      </c>
      <c r="O1017" s="2">
        <v>4</v>
      </c>
      <c r="P1017" s="2">
        <v>1</v>
      </c>
      <c r="Q1017" s="2">
        <v>6</v>
      </c>
      <c r="R1017" s="2">
        <v>6</v>
      </c>
      <c r="S1017" s="76">
        <v>0</v>
      </c>
      <c r="T1017" s="72">
        <v>1338</v>
      </c>
      <c r="U1017" s="72">
        <v>744</v>
      </c>
      <c r="V1017" s="73">
        <v>1.7983870967741935</v>
      </c>
      <c r="W1017" s="73">
        <v>594</v>
      </c>
      <c r="X1017" s="73">
        <v>531.10890062751787</v>
      </c>
      <c r="Y1017" s="76">
        <v>0</v>
      </c>
      <c r="Z1017" s="72">
        <v>1135</v>
      </c>
      <c r="AA1017" s="72">
        <v>608</v>
      </c>
      <c r="AB1017" s="73">
        <v>1.8667763157894737</v>
      </c>
      <c r="AC1017" s="73">
        <v>527</v>
      </c>
      <c r="AD1017" s="73">
        <v>597.78673489230471</v>
      </c>
    </row>
    <row r="1018" spans="1:30">
      <c r="A1018" s="2">
        <v>1017</v>
      </c>
      <c r="B1018" s="2" t="s">
        <v>580</v>
      </c>
      <c r="C1018" s="2" t="s">
        <v>742</v>
      </c>
      <c r="D1018" s="2" t="s">
        <v>2059</v>
      </c>
      <c r="E1018" s="2" t="s">
        <v>841</v>
      </c>
      <c r="F1018" s="35" t="s">
        <v>1759</v>
      </c>
      <c r="G1018" s="74"/>
      <c r="H1018" s="74"/>
      <c r="I1018" s="74"/>
      <c r="J1018" s="74"/>
      <c r="K1018" s="75"/>
      <c r="L1018" s="75"/>
      <c r="M1018" s="86"/>
      <c r="O1018" s="2">
        <v>4</v>
      </c>
      <c r="P1018" s="2">
        <v>1</v>
      </c>
      <c r="Q1018" s="2">
        <v>6</v>
      </c>
      <c r="R1018" s="2">
        <v>7</v>
      </c>
      <c r="S1018" s="76">
        <v>0</v>
      </c>
      <c r="T1018" s="72">
        <v>2634</v>
      </c>
      <c r="U1018" s="72">
        <v>757.5</v>
      </c>
      <c r="V1018" s="73">
        <v>3.4772277227722772</v>
      </c>
      <c r="W1018" s="73">
        <v>1876.5</v>
      </c>
      <c r="X1018" s="73">
        <v>1677.8212997096589</v>
      </c>
      <c r="Y1018" s="76">
        <v>0</v>
      </c>
      <c r="Z1018" s="72">
        <v>3063</v>
      </c>
      <c r="AA1018" s="72">
        <v>598</v>
      </c>
      <c r="AB1018" s="73">
        <v>5.1220735785953178</v>
      </c>
      <c r="AC1018" s="73">
        <v>2465</v>
      </c>
      <c r="AD1018" s="73">
        <v>2796.0992438511025</v>
      </c>
    </row>
    <row r="1019" spans="1:30">
      <c r="A1019" s="2">
        <v>1018</v>
      </c>
      <c r="C1019" s="2" t="s">
        <v>742</v>
      </c>
      <c r="D1019" s="2" t="s">
        <v>2059</v>
      </c>
      <c r="E1019" s="2" t="s">
        <v>841</v>
      </c>
      <c r="F1019" s="35" t="s">
        <v>1759</v>
      </c>
      <c r="G1019" s="74">
        <v>2552.2733280155721</v>
      </c>
      <c r="H1019" s="74">
        <v>34.261692065160268</v>
      </c>
      <c r="I1019" s="74">
        <v>2866.7106750599187</v>
      </c>
      <c r="J1019" s="74">
        <v>2.4631516470471952</v>
      </c>
      <c r="K1019" s="75">
        <v>1.1231989315536302</v>
      </c>
      <c r="L1019" s="75">
        <v>0.16761346838775698</v>
      </c>
      <c r="M1019" s="86">
        <v>12.319893155363024</v>
      </c>
      <c r="N1019" s="2" t="s">
        <v>715</v>
      </c>
      <c r="O1019" s="2">
        <v>4</v>
      </c>
      <c r="P1019" s="2">
        <v>1</v>
      </c>
      <c r="Q1019" s="2">
        <v>6</v>
      </c>
      <c r="R1019" s="2">
        <v>8</v>
      </c>
      <c r="S1019" s="76">
        <v>0</v>
      </c>
      <c r="T1019" s="72">
        <v>4601</v>
      </c>
      <c r="U1019" s="72">
        <v>768.5</v>
      </c>
      <c r="V1019" s="73">
        <v>5.9869876382563438</v>
      </c>
      <c r="W1019" s="73">
        <v>3832.5</v>
      </c>
      <c r="X1019" s="73">
        <v>3426.7253563214854</v>
      </c>
      <c r="Y1019" s="76">
        <v>0</v>
      </c>
      <c r="Z1019" s="72">
        <v>3204.5</v>
      </c>
      <c r="AA1019" s="72">
        <v>615</v>
      </c>
      <c r="AB1019" s="73">
        <v>5.2105691056910572</v>
      </c>
      <c r="AC1019" s="73">
        <v>2589.5</v>
      </c>
      <c r="AD1019" s="73">
        <v>2937.3221062687344</v>
      </c>
    </row>
    <row r="1020" spans="1:30">
      <c r="A1020" s="2">
        <v>1019</v>
      </c>
      <c r="B1020" s="2" t="s">
        <v>581</v>
      </c>
      <c r="C1020" s="2" t="s">
        <v>1746</v>
      </c>
      <c r="D1020" s="2" t="s">
        <v>1760</v>
      </c>
      <c r="E1020" s="2" t="s">
        <v>1747</v>
      </c>
      <c r="F1020" s="35" t="s">
        <v>1748</v>
      </c>
      <c r="G1020" s="74"/>
      <c r="H1020" s="74"/>
      <c r="I1020" s="74"/>
      <c r="J1020" s="74"/>
      <c r="K1020" s="75"/>
      <c r="L1020" s="75"/>
      <c r="M1020" s="86"/>
      <c r="O1020" s="2">
        <v>4</v>
      </c>
      <c r="P1020" s="2">
        <v>1</v>
      </c>
      <c r="Q1020" s="2">
        <v>6</v>
      </c>
      <c r="R1020" s="2">
        <v>9</v>
      </c>
      <c r="S1020" s="76">
        <v>0</v>
      </c>
      <c r="T1020" s="72">
        <v>3901</v>
      </c>
      <c r="U1020" s="72">
        <v>764</v>
      </c>
      <c r="V1020" s="73">
        <v>5.1060209424083771</v>
      </c>
      <c r="W1020" s="73">
        <v>3137</v>
      </c>
      <c r="X1020" s="73">
        <v>2804.8629987685586</v>
      </c>
      <c r="Y1020" s="76">
        <v>0</v>
      </c>
      <c r="Z1020" s="72">
        <v>3134.5</v>
      </c>
      <c r="AA1020" s="72">
        <v>603</v>
      </c>
      <c r="AB1020" s="73">
        <v>5.1981757877280268</v>
      </c>
      <c r="AC1020" s="73">
        <v>2531.5</v>
      </c>
      <c r="AD1020" s="73">
        <v>2871.5315358251792</v>
      </c>
    </row>
    <row r="1021" spans="1:30">
      <c r="A1021" s="2">
        <v>1020</v>
      </c>
      <c r="C1021" s="2" t="s">
        <v>1746</v>
      </c>
      <c r="D1021" s="2" t="s">
        <v>1760</v>
      </c>
      <c r="E1021" s="2" t="s">
        <v>1747</v>
      </c>
      <c r="F1021" s="35" t="s">
        <v>1748</v>
      </c>
      <c r="G1021" s="74">
        <v>2199.0948503255563</v>
      </c>
      <c r="H1021" s="74">
        <v>27.546249237649924</v>
      </c>
      <c r="I1021" s="74">
        <v>2933.0684055935044</v>
      </c>
      <c r="J1021" s="74">
        <v>2.0980373199265117</v>
      </c>
      <c r="K1021" s="75">
        <v>1.3337616634222438</v>
      </c>
      <c r="L1021" s="75">
        <v>0.41550088712307059</v>
      </c>
      <c r="M1021" s="86">
        <v>33.376166342224387</v>
      </c>
      <c r="N1021" s="2" t="s">
        <v>715</v>
      </c>
      <c r="O1021" s="2">
        <v>4</v>
      </c>
      <c r="P1021" s="2">
        <v>1</v>
      </c>
      <c r="Q1021" s="2">
        <v>6</v>
      </c>
      <c r="R1021" s="2">
        <v>10</v>
      </c>
      <c r="S1021" s="76">
        <v>0</v>
      </c>
      <c r="T1021" s="72">
        <v>2537</v>
      </c>
      <c r="U1021" s="72">
        <v>755</v>
      </c>
      <c r="V1021" s="73">
        <v>3.3602649006622518</v>
      </c>
      <c r="W1021" s="73">
        <v>1782</v>
      </c>
      <c r="X1021" s="73">
        <v>1593.3267018825538</v>
      </c>
      <c r="Y1021" s="76">
        <v>0</v>
      </c>
      <c r="Z1021" s="72">
        <v>3263</v>
      </c>
      <c r="AA1021" s="72">
        <v>623</v>
      </c>
      <c r="AB1021" s="73">
        <v>5.237560192616372</v>
      </c>
      <c r="AC1021" s="73">
        <v>2640</v>
      </c>
      <c r="AD1021" s="73">
        <v>2994.6052753618301</v>
      </c>
    </row>
    <row r="1022" spans="1:30">
      <c r="A1022" s="2">
        <v>1021</v>
      </c>
      <c r="B1022" s="2" t="s">
        <v>582</v>
      </c>
      <c r="C1022" s="2" t="s">
        <v>743</v>
      </c>
      <c r="D1022" s="2" t="s">
        <v>2059</v>
      </c>
      <c r="E1022" s="2" t="s">
        <v>842</v>
      </c>
      <c r="F1022" s="35" t="s">
        <v>1761</v>
      </c>
      <c r="G1022" s="74"/>
      <c r="H1022" s="74"/>
      <c r="I1022" s="74"/>
      <c r="J1022" s="74"/>
      <c r="K1022" s="75"/>
      <c r="L1022" s="75"/>
      <c r="M1022" s="86"/>
      <c r="O1022" s="2">
        <v>4</v>
      </c>
      <c r="P1022" s="2">
        <v>1</v>
      </c>
      <c r="Q1022" s="2">
        <v>7</v>
      </c>
      <c r="R1022" s="2">
        <v>1</v>
      </c>
      <c r="S1022" s="76">
        <v>0</v>
      </c>
      <c r="T1022" s="72">
        <v>2004</v>
      </c>
      <c r="U1022" s="72">
        <v>551</v>
      </c>
      <c r="V1022" s="73">
        <v>3.6370235934664246</v>
      </c>
      <c r="W1022" s="73">
        <v>1453</v>
      </c>
      <c r="X1022" s="73">
        <v>1299.1603242622618</v>
      </c>
      <c r="Y1022" s="76">
        <v>0</v>
      </c>
      <c r="Z1022" s="72">
        <v>2827</v>
      </c>
      <c r="AA1022" s="72">
        <v>437</v>
      </c>
      <c r="AB1022" s="73">
        <v>6.4691075514874141</v>
      </c>
      <c r="AC1022" s="73">
        <v>2390</v>
      </c>
      <c r="AD1022" s="73">
        <v>2711.0252303465049</v>
      </c>
    </row>
    <row r="1023" spans="1:30">
      <c r="A1023" s="2">
        <v>1022</v>
      </c>
      <c r="C1023" s="2" t="s">
        <v>743</v>
      </c>
      <c r="D1023" s="2" t="s">
        <v>2059</v>
      </c>
      <c r="E1023" s="2" t="s">
        <v>842</v>
      </c>
      <c r="F1023" s="35" t="s">
        <v>1761</v>
      </c>
      <c r="G1023" s="74">
        <v>1874.5282999420729</v>
      </c>
      <c r="H1023" s="74">
        <v>30.694013832578104</v>
      </c>
      <c r="I1023" s="74">
        <v>2788.1590025906735</v>
      </c>
      <c r="J1023" s="74">
        <v>2.7664768104149786</v>
      </c>
      <c r="K1023" s="75">
        <v>1.4873923230056509</v>
      </c>
      <c r="L1023" s="75">
        <v>0.57278523098287515</v>
      </c>
      <c r="M1023" s="86">
        <v>48.739232300565099</v>
      </c>
      <c r="N1023" s="2" t="s">
        <v>715</v>
      </c>
      <c r="O1023" s="2">
        <v>4</v>
      </c>
      <c r="P1023" s="2">
        <v>1</v>
      </c>
      <c r="Q1023" s="2">
        <v>7</v>
      </c>
      <c r="R1023" s="2">
        <v>2</v>
      </c>
      <c r="S1023" s="76">
        <v>0</v>
      </c>
      <c r="T1023" s="72">
        <v>3365</v>
      </c>
      <c r="U1023" s="72">
        <v>625</v>
      </c>
      <c r="V1023" s="73">
        <v>5.3840000000000003</v>
      </c>
      <c r="W1023" s="73">
        <v>2740</v>
      </c>
      <c r="X1023" s="73">
        <v>2449.8962756218839</v>
      </c>
      <c r="Y1023" s="76">
        <v>0</v>
      </c>
      <c r="Z1023" s="72">
        <v>3003</v>
      </c>
      <c r="AA1023" s="72">
        <v>477</v>
      </c>
      <c r="AB1023" s="73">
        <v>6.2955974842767297</v>
      </c>
      <c r="AC1023" s="73">
        <v>2526</v>
      </c>
      <c r="AD1023" s="73">
        <v>2865.2927748348416</v>
      </c>
    </row>
    <row r="1024" spans="1:30">
      <c r="A1024" s="2">
        <v>1023</v>
      </c>
      <c r="B1024" s="2" t="s">
        <v>583</v>
      </c>
      <c r="C1024" s="2" t="s">
        <v>744</v>
      </c>
      <c r="D1024" s="2" t="s">
        <v>2059</v>
      </c>
      <c r="E1024" s="2" t="s">
        <v>1762</v>
      </c>
      <c r="F1024" s="35" t="s">
        <v>1763</v>
      </c>
      <c r="G1024" s="74"/>
      <c r="H1024" s="74"/>
      <c r="I1024" s="74"/>
      <c r="J1024" s="74"/>
      <c r="K1024" s="75"/>
      <c r="L1024" s="75"/>
      <c r="M1024" s="86"/>
      <c r="O1024" s="2">
        <v>4</v>
      </c>
      <c r="P1024" s="2">
        <v>1</v>
      </c>
      <c r="Q1024" s="2">
        <v>7</v>
      </c>
      <c r="R1024" s="2">
        <v>3</v>
      </c>
      <c r="S1024" s="76">
        <v>0</v>
      </c>
      <c r="T1024" s="72">
        <v>1043</v>
      </c>
      <c r="U1024" s="72">
        <v>642</v>
      </c>
      <c r="V1024" s="73">
        <v>1.6246105919003115</v>
      </c>
      <c r="W1024" s="73">
        <v>401</v>
      </c>
      <c r="X1024" s="73">
        <v>358.54321405999104</v>
      </c>
      <c r="Y1024" s="76">
        <v>0</v>
      </c>
      <c r="Z1024" s="72">
        <v>1903.5</v>
      </c>
      <c r="AA1024" s="72">
        <v>499</v>
      </c>
      <c r="AB1024" s="73">
        <v>3.814629258517034</v>
      </c>
      <c r="AC1024" s="73">
        <v>1404.5</v>
      </c>
      <c r="AD1024" s="73">
        <v>1593.1526928960948</v>
      </c>
    </row>
    <row r="1025" spans="1:30">
      <c r="A1025" s="2">
        <v>1024</v>
      </c>
      <c r="C1025" s="2" t="s">
        <v>744</v>
      </c>
      <c r="D1025" s="2" t="s">
        <v>2059</v>
      </c>
      <c r="E1025" s="2" t="s">
        <v>1762</v>
      </c>
      <c r="F1025" s="35" t="s">
        <v>1763</v>
      </c>
      <c r="G1025" s="74">
        <v>356.30790723916817</v>
      </c>
      <c r="H1025" s="74">
        <v>0.62735257214554119</v>
      </c>
      <c r="I1025" s="74">
        <v>1176.5736067685825</v>
      </c>
      <c r="J1025" s="74">
        <v>35.406121957098108</v>
      </c>
      <c r="K1025" s="75">
        <v>3.3021260063667883</v>
      </c>
      <c r="L1025" s="75">
        <v>1.7233951733377815</v>
      </c>
      <c r="M1025" s="86">
        <v>230.21260063667887</v>
      </c>
      <c r="N1025" s="2" t="s">
        <v>715</v>
      </c>
      <c r="O1025" s="2">
        <v>4</v>
      </c>
      <c r="P1025" s="2">
        <v>1</v>
      </c>
      <c r="Q1025" s="2">
        <v>7</v>
      </c>
      <c r="R1025" s="2">
        <v>4</v>
      </c>
      <c r="S1025" s="76">
        <v>0</v>
      </c>
      <c r="T1025" s="72">
        <v>1080</v>
      </c>
      <c r="U1025" s="72">
        <v>684</v>
      </c>
      <c r="V1025" s="73">
        <v>1.5789473684210527</v>
      </c>
      <c r="W1025" s="73">
        <v>396</v>
      </c>
      <c r="X1025" s="73">
        <v>354.0726004183453</v>
      </c>
      <c r="Y1025" s="76">
        <v>0</v>
      </c>
      <c r="Z1025" s="72">
        <v>1182</v>
      </c>
      <c r="AA1025" s="72">
        <v>512</v>
      </c>
      <c r="AB1025" s="73">
        <v>2.30859375</v>
      </c>
      <c r="AC1025" s="73">
        <v>670</v>
      </c>
      <c r="AD1025" s="73">
        <v>759.99452064107049</v>
      </c>
    </row>
    <row r="1026" spans="1:30">
      <c r="A1026" s="2">
        <v>1025</v>
      </c>
      <c r="B1026" s="2" t="s">
        <v>584</v>
      </c>
      <c r="C1026" s="2" t="s">
        <v>1764</v>
      </c>
      <c r="D1026" s="2" t="s">
        <v>2059</v>
      </c>
      <c r="E1026" s="2" t="s">
        <v>1765</v>
      </c>
      <c r="F1026" s="35" t="s">
        <v>1766</v>
      </c>
      <c r="G1026" s="74"/>
      <c r="H1026" s="74"/>
      <c r="I1026" s="74"/>
      <c r="J1026" s="74"/>
      <c r="K1026" s="75"/>
      <c r="L1026" s="75"/>
      <c r="M1026" s="86"/>
      <c r="O1026" s="2">
        <v>4</v>
      </c>
      <c r="P1026" s="2">
        <v>1</v>
      </c>
      <c r="Q1026" s="2">
        <v>7</v>
      </c>
      <c r="R1026" s="2">
        <v>5</v>
      </c>
      <c r="S1026" s="76">
        <v>0</v>
      </c>
      <c r="T1026" s="72">
        <v>1005</v>
      </c>
      <c r="U1026" s="72">
        <v>664.5</v>
      </c>
      <c r="V1026" s="73">
        <v>1.5124153498871331</v>
      </c>
      <c r="W1026" s="73">
        <v>340.5</v>
      </c>
      <c r="X1026" s="73">
        <v>304.44878899607721</v>
      </c>
      <c r="Y1026" s="76">
        <v>0</v>
      </c>
      <c r="Z1026" s="72">
        <v>916</v>
      </c>
      <c r="AA1026" s="72">
        <v>536</v>
      </c>
      <c r="AB1026" s="73">
        <v>1.708955223880597</v>
      </c>
      <c r="AC1026" s="73">
        <v>380</v>
      </c>
      <c r="AD1026" s="73">
        <v>431.04166842329369</v>
      </c>
    </row>
    <row r="1027" spans="1:30">
      <c r="A1027" s="2">
        <v>1026</v>
      </c>
      <c r="C1027" s="2" t="s">
        <v>1764</v>
      </c>
      <c r="D1027" s="2" t="s">
        <v>2059</v>
      </c>
      <c r="E1027" s="2" t="s">
        <v>1765</v>
      </c>
      <c r="F1027" s="35" t="s">
        <v>1766</v>
      </c>
      <c r="G1027" s="74">
        <v>295.50756171278567</v>
      </c>
      <c r="H1027" s="74">
        <v>3.0257186081694374</v>
      </c>
      <c r="I1027" s="74">
        <v>498.53371913694099</v>
      </c>
      <c r="J1027" s="74">
        <v>13.538111490329921</v>
      </c>
      <c r="K1027" s="75">
        <v>1.6870421732946506</v>
      </c>
      <c r="L1027" s="75">
        <v>0.75449603909231555</v>
      </c>
      <c r="M1027" s="86">
        <v>68.704217329465038</v>
      </c>
      <c r="N1027" s="2" t="s">
        <v>715</v>
      </c>
      <c r="O1027" s="2">
        <v>4</v>
      </c>
      <c r="P1027" s="2">
        <v>1</v>
      </c>
      <c r="Q1027" s="2">
        <v>7</v>
      </c>
      <c r="R1027" s="2">
        <v>6</v>
      </c>
      <c r="S1027" s="76">
        <v>0</v>
      </c>
      <c r="T1027" s="72">
        <v>1009.5</v>
      </c>
      <c r="U1027" s="72">
        <v>689</v>
      </c>
      <c r="V1027" s="73">
        <v>1.4651669085631349</v>
      </c>
      <c r="W1027" s="73">
        <v>320.5</v>
      </c>
      <c r="X1027" s="73">
        <v>286.56633442949408</v>
      </c>
      <c r="Y1027" s="76">
        <v>0</v>
      </c>
      <c r="Z1027" s="72">
        <v>1040</v>
      </c>
      <c r="AA1027" s="72">
        <v>541</v>
      </c>
      <c r="AB1027" s="73">
        <v>1.9223659889094269</v>
      </c>
      <c r="AC1027" s="73">
        <v>499</v>
      </c>
      <c r="AD1027" s="73">
        <v>566.02576985058829</v>
      </c>
    </row>
    <row r="1028" spans="1:30">
      <c r="A1028" s="2">
        <v>1027</v>
      </c>
      <c r="B1028" s="2" t="s">
        <v>829</v>
      </c>
      <c r="C1028" s="2" t="s">
        <v>1536</v>
      </c>
      <c r="D1028" s="2" t="s">
        <v>2059</v>
      </c>
      <c r="E1028" s="2" t="s">
        <v>1537</v>
      </c>
      <c r="F1028" s="35" t="s">
        <v>1538</v>
      </c>
      <c r="G1028" s="74"/>
      <c r="H1028" s="74"/>
      <c r="I1028" s="74"/>
      <c r="J1028" s="74"/>
      <c r="K1028" s="75"/>
      <c r="L1028" s="75"/>
      <c r="M1028" s="86"/>
      <c r="O1028" s="2">
        <v>4</v>
      </c>
      <c r="P1028" s="2">
        <v>1</v>
      </c>
      <c r="Q1028" s="2">
        <v>7</v>
      </c>
      <c r="R1028" s="2">
        <v>7</v>
      </c>
      <c r="S1028" s="76">
        <v>0</v>
      </c>
      <c r="T1028" s="72">
        <v>1166</v>
      </c>
      <c r="U1028" s="72">
        <v>728</v>
      </c>
      <c r="V1028" s="73">
        <v>1.6016483516483517</v>
      </c>
      <c r="W1028" s="73">
        <v>438</v>
      </c>
      <c r="X1028" s="73">
        <v>391.62575500816979</v>
      </c>
      <c r="Y1028" s="76">
        <v>0</v>
      </c>
      <c r="Z1028" s="72">
        <v>923</v>
      </c>
      <c r="AA1028" s="72">
        <v>554</v>
      </c>
      <c r="AB1028" s="73">
        <v>1.6660649819494584</v>
      </c>
      <c r="AC1028" s="73">
        <v>369</v>
      </c>
      <c r="AD1028" s="73">
        <v>418.5641464426194</v>
      </c>
    </row>
    <row r="1029" spans="1:30">
      <c r="A1029" s="2">
        <v>1028</v>
      </c>
      <c r="C1029" s="2" t="s">
        <v>1536</v>
      </c>
      <c r="D1029" s="2" t="s">
        <v>2059</v>
      </c>
      <c r="E1029" s="2" t="s">
        <v>1537</v>
      </c>
      <c r="F1029" s="35" t="s">
        <v>1538</v>
      </c>
      <c r="G1029" s="74">
        <v>372.17858566701068</v>
      </c>
      <c r="H1029" s="74">
        <v>5.2252252252252243</v>
      </c>
      <c r="I1029" s="74">
        <v>431.04166842329369</v>
      </c>
      <c r="J1029" s="74">
        <v>2.8947368421052611</v>
      </c>
      <c r="K1029" s="75">
        <v>1.1581581665984082</v>
      </c>
      <c r="L1029" s="75">
        <v>0.21183229182892652</v>
      </c>
      <c r="M1029" s="86">
        <v>15.815816659840817</v>
      </c>
      <c r="N1029" s="2" t="s">
        <v>715</v>
      </c>
      <c r="O1029" s="2">
        <v>4</v>
      </c>
      <c r="P1029" s="2">
        <v>1</v>
      </c>
      <c r="Q1029" s="2">
        <v>7</v>
      </c>
      <c r="R1029" s="2">
        <v>8</v>
      </c>
      <c r="S1029" s="76">
        <v>0</v>
      </c>
      <c r="T1029" s="72">
        <v>1140.5</v>
      </c>
      <c r="U1029" s="72">
        <v>746</v>
      </c>
      <c r="V1029" s="73">
        <v>1.5288203753351206</v>
      </c>
      <c r="W1029" s="73">
        <v>394.5</v>
      </c>
      <c r="X1029" s="73">
        <v>352.73141632585157</v>
      </c>
      <c r="Y1029" s="76">
        <v>0</v>
      </c>
      <c r="Z1029" s="72">
        <v>977</v>
      </c>
      <c r="AA1029" s="72">
        <v>586</v>
      </c>
      <c r="AB1029" s="73">
        <v>1.6672354948805461</v>
      </c>
      <c r="AC1029" s="73">
        <v>391</v>
      </c>
      <c r="AD1029" s="73">
        <v>443.51919040396797</v>
      </c>
    </row>
    <row r="1030" spans="1:30">
      <c r="A1030" s="2">
        <v>1029</v>
      </c>
      <c r="B1030" s="2" t="s">
        <v>830</v>
      </c>
      <c r="C1030" s="2" t="s">
        <v>727</v>
      </c>
      <c r="D1030" s="2" t="s">
        <v>814</v>
      </c>
      <c r="E1030" s="2" t="s">
        <v>1427</v>
      </c>
      <c r="F1030" s="35" t="s">
        <v>1428</v>
      </c>
      <c r="G1030" s="74"/>
      <c r="H1030" s="74"/>
      <c r="I1030" s="74"/>
      <c r="J1030" s="74"/>
      <c r="K1030" s="75"/>
      <c r="L1030" s="75"/>
      <c r="M1030" s="86"/>
      <c r="O1030" s="2">
        <v>4</v>
      </c>
      <c r="P1030" s="2">
        <v>1</v>
      </c>
      <c r="Q1030" s="2">
        <v>7</v>
      </c>
      <c r="R1030" s="2">
        <v>9</v>
      </c>
      <c r="S1030" s="76">
        <v>0</v>
      </c>
      <c r="T1030" s="72">
        <v>3188.5</v>
      </c>
      <c r="U1030" s="72">
        <v>759</v>
      </c>
      <c r="V1030" s="73">
        <v>4.2009222661396572</v>
      </c>
      <c r="W1030" s="73">
        <v>2429.5</v>
      </c>
      <c r="X1030" s="73">
        <v>2172.2711684756814</v>
      </c>
      <c r="Y1030" s="76">
        <v>0</v>
      </c>
      <c r="Z1030" s="72">
        <v>3526</v>
      </c>
      <c r="AA1030" s="72">
        <v>621.5</v>
      </c>
      <c r="AB1030" s="73">
        <v>5.6733708769106999</v>
      </c>
      <c r="AC1030" s="73">
        <v>2904.5</v>
      </c>
      <c r="AD1030" s="73">
        <v>3294.6329629880433</v>
      </c>
    </row>
    <row r="1031" spans="1:30">
      <c r="A1031" s="2">
        <v>1030</v>
      </c>
      <c r="C1031" s="2" t="s">
        <v>727</v>
      </c>
      <c r="D1031" s="2" t="s">
        <v>814</v>
      </c>
      <c r="E1031" s="2" t="s">
        <v>1427</v>
      </c>
      <c r="F1031" s="35" t="s">
        <v>1428</v>
      </c>
      <c r="G1031" s="74">
        <v>1511.5144722404361</v>
      </c>
      <c r="H1031" s="74">
        <v>43.714877255249917</v>
      </c>
      <c r="I1031" s="74">
        <v>3303.4239443835186</v>
      </c>
      <c r="J1031" s="74">
        <v>0.26611726328440694</v>
      </c>
      <c r="K1031" s="75">
        <v>2.1855059974960294</v>
      </c>
      <c r="L1031" s="75">
        <v>1.1279673371928598</v>
      </c>
      <c r="M1031" s="86">
        <v>118.55059974960291</v>
      </c>
      <c r="N1031" s="2" t="s">
        <v>715</v>
      </c>
      <c r="O1031" s="2">
        <v>4</v>
      </c>
      <c r="P1031" s="2">
        <v>1</v>
      </c>
      <c r="Q1031" s="2">
        <v>7</v>
      </c>
      <c r="R1031" s="2">
        <v>10</v>
      </c>
      <c r="S1031" s="76">
        <v>0</v>
      </c>
      <c r="T1031" s="72">
        <v>1686.5</v>
      </c>
      <c r="U1031" s="72">
        <v>735</v>
      </c>
      <c r="V1031" s="73">
        <v>2.2945578231292516</v>
      </c>
      <c r="W1031" s="73">
        <v>951.5</v>
      </c>
      <c r="X1031" s="73">
        <v>850.75777600519075</v>
      </c>
      <c r="Y1031" s="76">
        <v>0</v>
      </c>
      <c r="Z1031" s="72">
        <v>3529</v>
      </c>
      <c r="AA1031" s="72">
        <v>609</v>
      </c>
      <c r="AB1031" s="73">
        <v>5.7947454844006572</v>
      </c>
      <c r="AC1031" s="73">
        <v>2920</v>
      </c>
      <c r="AD1031" s="73">
        <v>3312.2149257789938</v>
      </c>
    </row>
    <row r="1032" spans="1:30">
      <c r="A1032" s="2">
        <v>1031</v>
      </c>
      <c r="B1032" s="2" t="s">
        <v>585</v>
      </c>
      <c r="C1032" s="2" t="s">
        <v>1777</v>
      </c>
      <c r="D1032" s="2" t="s">
        <v>2059</v>
      </c>
      <c r="E1032" s="2" t="s">
        <v>1778</v>
      </c>
      <c r="F1032" s="35" t="s">
        <v>1779</v>
      </c>
      <c r="G1032" s="74"/>
      <c r="H1032" s="74"/>
      <c r="I1032" s="74"/>
      <c r="J1032" s="74"/>
      <c r="K1032" s="75"/>
      <c r="L1032" s="75"/>
      <c r="M1032" s="86"/>
      <c r="O1032" s="2">
        <v>4</v>
      </c>
      <c r="P1032" s="2">
        <v>1</v>
      </c>
      <c r="Q1032" s="2">
        <v>8</v>
      </c>
      <c r="R1032" s="2">
        <v>1</v>
      </c>
      <c r="S1032" s="76">
        <v>0</v>
      </c>
      <c r="T1032" s="72">
        <v>1700.5</v>
      </c>
      <c r="U1032" s="72">
        <v>505</v>
      </c>
      <c r="V1032" s="73">
        <v>3.3673267326732672</v>
      </c>
      <c r="W1032" s="73">
        <v>1195.5</v>
      </c>
      <c r="X1032" s="73">
        <v>1068.9237217175046</v>
      </c>
      <c r="Y1032" s="76">
        <v>0</v>
      </c>
      <c r="Z1032" s="72">
        <v>1796</v>
      </c>
      <c r="AA1032" s="72">
        <v>399</v>
      </c>
      <c r="AB1032" s="73">
        <v>4.5012531328320806</v>
      </c>
      <c r="AC1032" s="73">
        <v>1397</v>
      </c>
      <c r="AD1032" s="73">
        <v>1584.645291545635</v>
      </c>
    </row>
    <row r="1033" spans="1:30">
      <c r="A1033" s="2">
        <v>1032</v>
      </c>
      <c r="C1033" s="2" t="s">
        <v>1777</v>
      </c>
      <c r="D1033" s="2" t="s">
        <v>2059</v>
      </c>
      <c r="E1033" s="2" t="s">
        <v>1778</v>
      </c>
      <c r="F1033" s="35" t="s">
        <v>1779</v>
      </c>
      <c r="G1033" s="74">
        <v>1274.3484185511279</v>
      </c>
      <c r="H1033" s="74">
        <v>16.119978951061217</v>
      </c>
      <c r="I1033" s="74">
        <v>1687.8684279312133</v>
      </c>
      <c r="J1033" s="74">
        <v>6.1155913978494656</v>
      </c>
      <c r="K1033" s="75">
        <v>1.3244952505612535</v>
      </c>
      <c r="L1033" s="75">
        <v>0.40544267043157312</v>
      </c>
      <c r="M1033" s="86">
        <v>32.449525056125353</v>
      </c>
      <c r="N1033" s="2" t="s">
        <v>715</v>
      </c>
      <c r="O1033" s="2">
        <v>4</v>
      </c>
      <c r="P1033" s="2">
        <v>1</v>
      </c>
      <c r="Q1033" s="2">
        <v>8</v>
      </c>
      <c r="R1033" s="2">
        <v>2</v>
      </c>
      <c r="S1033" s="76">
        <v>0</v>
      </c>
      <c r="T1033" s="72">
        <v>2228</v>
      </c>
      <c r="U1033" s="72">
        <v>573</v>
      </c>
      <c r="V1033" s="73">
        <v>3.8883071553228623</v>
      </c>
      <c r="W1033" s="73">
        <v>1655</v>
      </c>
      <c r="X1033" s="73">
        <v>1479.773115384751</v>
      </c>
      <c r="Y1033" s="76">
        <v>0</v>
      </c>
      <c r="Z1033" s="72">
        <v>2013</v>
      </c>
      <c r="AA1033" s="72">
        <v>434</v>
      </c>
      <c r="AB1033" s="73">
        <v>4.6382488479262669</v>
      </c>
      <c r="AC1033" s="73">
        <v>1579</v>
      </c>
      <c r="AD1033" s="73">
        <v>1791.0915643167914</v>
      </c>
    </row>
    <row r="1034" spans="1:30">
      <c r="A1034" s="2">
        <v>1033</v>
      </c>
      <c r="B1034" s="2" t="s">
        <v>586</v>
      </c>
      <c r="C1034" s="2" t="s">
        <v>1780</v>
      </c>
      <c r="D1034" s="2" t="s">
        <v>2059</v>
      </c>
      <c r="E1034" s="2" t="s">
        <v>1781</v>
      </c>
      <c r="F1034" s="35" t="s">
        <v>1782</v>
      </c>
      <c r="G1034" s="74"/>
      <c r="H1034" s="74"/>
      <c r="I1034" s="74"/>
      <c r="J1034" s="74"/>
      <c r="K1034" s="75"/>
      <c r="L1034" s="75"/>
      <c r="M1034" s="86"/>
      <c r="O1034" s="2">
        <v>4</v>
      </c>
      <c r="P1034" s="2">
        <v>1</v>
      </c>
      <c r="Q1034" s="2">
        <v>8</v>
      </c>
      <c r="R1034" s="2">
        <v>3</v>
      </c>
      <c r="S1034" s="76">
        <v>0</v>
      </c>
      <c r="T1034" s="72">
        <v>1010</v>
      </c>
      <c r="U1034" s="72">
        <v>614</v>
      </c>
      <c r="V1034" s="73">
        <v>1.6449511400651466</v>
      </c>
      <c r="W1034" s="73">
        <v>396</v>
      </c>
      <c r="X1034" s="73">
        <v>354.0726004183453</v>
      </c>
      <c r="Y1034" s="76">
        <v>0</v>
      </c>
      <c r="Z1034" s="72">
        <v>709.5</v>
      </c>
      <c r="AA1034" s="72">
        <v>467</v>
      </c>
      <c r="AB1034" s="73">
        <v>1.519271948608137</v>
      </c>
      <c r="AC1034" s="73">
        <v>242.5</v>
      </c>
      <c r="AD1034" s="73">
        <v>275.07264366486504</v>
      </c>
    </row>
    <row r="1035" spans="1:30">
      <c r="A1035" s="2">
        <v>1034</v>
      </c>
      <c r="C1035" s="2" t="s">
        <v>1780</v>
      </c>
      <c r="D1035" s="2" t="s">
        <v>2059</v>
      </c>
      <c r="E1035" s="2" t="s">
        <v>1781</v>
      </c>
      <c r="F1035" s="35" t="s">
        <v>1782</v>
      </c>
      <c r="G1035" s="74">
        <v>273.82508555080364</v>
      </c>
      <c r="H1035" s="74">
        <v>29.306122448979604</v>
      </c>
      <c r="I1035" s="74">
        <v>288.40090578058528</v>
      </c>
      <c r="J1035" s="74">
        <v>4.621435594886913</v>
      </c>
      <c r="K1035" s="75">
        <v>1.0532304050976999</v>
      </c>
      <c r="L1035" s="75">
        <v>7.4821075424170089E-2</v>
      </c>
      <c r="M1035" s="86">
        <v>5.323040509770002</v>
      </c>
      <c r="N1035" s="2" t="s">
        <v>715</v>
      </c>
      <c r="O1035" s="2">
        <v>4</v>
      </c>
      <c r="P1035" s="2">
        <v>1</v>
      </c>
      <c r="Q1035" s="2">
        <v>8</v>
      </c>
      <c r="R1035" s="2">
        <v>4</v>
      </c>
      <c r="S1035" s="76">
        <v>0</v>
      </c>
      <c r="T1035" s="72">
        <v>881.5</v>
      </c>
      <c r="U1035" s="72">
        <v>665</v>
      </c>
      <c r="V1035" s="73">
        <v>1.3255639097744361</v>
      </c>
      <c r="W1035" s="73">
        <v>216.5</v>
      </c>
      <c r="X1035" s="73">
        <v>193.577570683262</v>
      </c>
      <c r="Y1035" s="76">
        <v>0</v>
      </c>
      <c r="Z1035" s="72">
        <v>772</v>
      </c>
      <c r="AA1035" s="72">
        <v>506</v>
      </c>
      <c r="AB1035" s="73">
        <v>1.5256916996047432</v>
      </c>
      <c r="AC1035" s="73">
        <v>266</v>
      </c>
      <c r="AD1035" s="73">
        <v>301.72916789630557</v>
      </c>
    </row>
    <row r="1036" spans="1:30">
      <c r="A1036" s="2">
        <v>1035</v>
      </c>
      <c r="B1036" s="2" t="s">
        <v>587</v>
      </c>
      <c r="C1036" s="2" t="s">
        <v>1784</v>
      </c>
      <c r="D1036" s="2" t="s">
        <v>1783</v>
      </c>
      <c r="E1036" s="2" t="s">
        <v>2046</v>
      </c>
      <c r="F1036" s="35" t="s">
        <v>1779</v>
      </c>
      <c r="G1036" s="74"/>
      <c r="H1036" s="74"/>
      <c r="I1036" s="74"/>
      <c r="J1036" s="74"/>
      <c r="K1036" s="75"/>
      <c r="L1036" s="75"/>
      <c r="M1036" s="86"/>
      <c r="O1036" s="2">
        <v>4</v>
      </c>
      <c r="P1036" s="2">
        <v>1</v>
      </c>
      <c r="Q1036" s="2">
        <v>8</v>
      </c>
      <c r="R1036" s="2">
        <v>5</v>
      </c>
      <c r="S1036" s="76">
        <v>0</v>
      </c>
      <c r="T1036" s="72">
        <v>814</v>
      </c>
      <c r="U1036" s="72">
        <v>687</v>
      </c>
      <c r="V1036" s="73">
        <v>1.1848617176128093</v>
      </c>
      <c r="W1036" s="73">
        <v>127</v>
      </c>
      <c r="X1036" s="73">
        <v>113.55358649780266</v>
      </c>
      <c r="Y1036" s="76">
        <v>0</v>
      </c>
      <c r="Z1036" s="72">
        <v>638</v>
      </c>
      <c r="AA1036" s="72">
        <v>512</v>
      </c>
      <c r="AB1036" s="73">
        <v>1.24609375</v>
      </c>
      <c r="AC1036" s="73">
        <v>126</v>
      </c>
      <c r="AD1036" s="73">
        <v>142.92434268772371</v>
      </c>
    </row>
    <row r="1037" spans="1:30">
      <c r="A1037" s="2">
        <v>1036</v>
      </c>
      <c r="C1037" s="2" t="s">
        <v>1784</v>
      </c>
      <c r="D1037" s="2" t="s">
        <v>1783</v>
      </c>
      <c r="E1037" s="2" t="s">
        <v>2046</v>
      </c>
      <c r="F1037" s="35" t="s">
        <v>1779</v>
      </c>
      <c r="G1037" s="74">
        <v>105.05942057867568</v>
      </c>
      <c r="H1037" s="74">
        <v>8.085106382978724</v>
      </c>
      <c r="I1037" s="74">
        <v>125.90953998680422</v>
      </c>
      <c r="J1037" s="74">
        <v>13.513513513513514</v>
      </c>
      <c r="K1037" s="75">
        <v>1.19846025509454</v>
      </c>
      <c r="L1037" s="75">
        <v>0.26118206524170962</v>
      </c>
      <c r="M1037" s="86">
        <v>19.846025509453995</v>
      </c>
      <c r="N1037" s="2" t="s">
        <v>715</v>
      </c>
      <c r="O1037" s="2">
        <v>4</v>
      </c>
      <c r="P1037" s="2">
        <v>1</v>
      </c>
      <c r="Q1037" s="2">
        <v>8</v>
      </c>
      <c r="R1037" s="2">
        <v>6</v>
      </c>
      <c r="S1037" s="76">
        <v>0</v>
      </c>
      <c r="T1037" s="72">
        <v>770</v>
      </c>
      <c r="U1037" s="72">
        <v>662</v>
      </c>
      <c r="V1037" s="73">
        <v>1.1631419939577039</v>
      </c>
      <c r="W1037" s="73">
        <v>108</v>
      </c>
      <c r="X1037" s="73">
        <v>96.565254659548714</v>
      </c>
      <c r="Y1037" s="76">
        <v>0</v>
      </c>
      <c r="Z1037" s="72">
        <v>606</v>
      </c>
      <c r="AA1037" s="72">
        <v>510</v>
      </c>
      <c r="AB1037" s="73">
        <v>1.1882352941176471</v>
      </c>
      <c r="AC1037" s="73">
        <v>96</v>
      </c>
      <c r="AD1037" s="73">
        <v>108.89473728588473</v>
      </c>
    </row>
    <row r="1038" spans="1:30">
      <c r="A1038" s="2">
        <v>1037</v>
      </c>
      <c r="B1038" s="2" t="s">
        <v>588</v>
      </c>
      <c r="C1038" s="2" t="s">
        <v>1784</v>
      </c>
      <c r="D1038" s="2" t="s">
        <v>1581</v>
      </c>
      <c r="E1038" s="2" t="s">
        <v>2046</v>
      </c>
      <c r="F1038" s="35" t="s">
        <v>1779</v>
      </c>
      <c r="G1038" s="74"/>
      <c r="H1038" s="74"/>
      <c r="I1038" s="74"/>
      <c r="J1038" s="74"/>
      <c r="K1038" s="75"/>
      <c r="L1038" s="75"/>
      <c r="M1038" s="86"/>
      <c r="O1038" s="2">
        <v>4</v>
      </c>
      <c r="P1038" s="2">
        <v>1</v>
      </c>
      <c r="Q1038" s="2">
        <v>8</v>
      </c>
      <c r="R1038" s="2">
        <v>7</v>
      </c>
      <c r="S1038" s="76">
        <v>0</v>
      </c>
      <c r="T1038" s="72">
        <v>4004</v>
      </c>
      <c r="U1038" s="72">
        <v>716</v>
      </c>
      <c r="V1038" s="73">
        <v>5.5921787709497206</v>
      </c>
      <c r="W1038" s="73">
        <v>3288</v>
      </c>
      <c r="X1038" s="73">
        <v>2939.8755307462607</v>
      </c>
      <c r="Y1038" s="76">
        <v>0</v>
      </c>
      <c r="Z1038" s="72">
        <v>2927.5</v>
      </c>
      <c r="AA1038" s="72">
        <v>550</v>
      </c>
      <c r="AB1038" s="73">
        <v>5.3227272727272723</v>
      </c>
      <c r="AC1038" s="73">
        <v>2377.5</v>
      </c>
      <c r="AD1038" s="73">
        <v>2696.8462280957388</v>
      </c>
    </row>
    <row r="1039" spans="1:30">
      <c r="A1039" s="2">
        <v>1038</v>
      </c>
      <c r="C1039" s="2" t="s">
        <v>1784</v>
      </c>
      <c r="D1039" s="2" t="s">
        <v>1581</v>
      </c>
      <c r="E1039" s="2" t="s">
        <v>2046</v>
      </c>
      <c r="F1039" s="35" t="s">
        <v>1779</v>
      </c>
      <c r="G1039" s="74">
        <v>3226.8889265399193</v>
      </c>
      <c r="H1039" s="74">
        <v>8.89443059019119</v>
      </c>
      <c r="I1039" s="74">
        <v>1972.8663731716147</v>
      </c>
      <c r="J1039" s="74">
        <v>36.696852091418705</v>
      </c>
      <c r="K1039" s="75">
        <v>0.61138341544561636</v>
      </c>
      <c r="L1039" s="75">
        <v>-0.70985067707346972</v>
      </c>
      <c r="M1039" s="86">
        <v>-38.861658455438359</v>
      </c>
      <c r="N1039" s="2" t="s">
        <v>715</v>
      </c>
      <c r="O1039" s="2">
        <v>4</v>
      </c>
      <c r="P1039" s="2">
        <v>1</v>
      </c>
      <c r="Q1039" s="2">
        <v>8</v>
      </c>
      <c r="R1039" s="2">
        <v>8</v>
      </c>
      <c r="S1039" s="76">
        <v>0</v>
      </c>
      <c r="T1039" s="72">
        <v>4647</v>
      </c>
      <c r="U1039" s="72">
        <v>717</v>
      </c>
      <c r="V1039" s="73">
        <v>6.481171548117155</v>
      </c>
      <c r="W1039" s="73">
        <v>3930</v>
      </c>
      <c r="X1039" s="73">
        <v>3513.902322333578</v>
      </c>
      <c r="Y1039" s="76">
        <v>0</v>
      </c>
      <c r="Z1039" s="72">
        <v>1658</v>
      </c>
      <c r="AA1039" s="72">
        <v>557</v>
      </c>
      <c r="AB1039" s="73">
        <v>2.9766606822262118</v>
      </c>
      <c r="AC1039" s="73">
        <v>1101</v>
      </c>
      <c r="AD1039" s="73">
        <v>1248.8865182474904</v>
      </c>
    </row>
    <row r="1040" spans="1:30">
      <c r="A1040" s="2">
        <v>1039</v>
      </c>
      <c r="B1040" s="2" t="s">
        <v>589</v>
      </c>
      <c r="C1040" s="2" t="s">
        <v>1784</v>
      </c>
      <c r="D1040" s="2" t="s">
        <v>1582</v>
      </c>
      <c r="E1040" s="2" t="s">
        <v>2046</v>
      </c>
      <c r="F1040" s="35" t="s">
        <v>1779</v>
      </c>
      <c r="G1040" s="74"/>
      <c r="H1040" s="74"/>
      <c r="I1040" s="74"/>
      <c r="J1040" s="74"/>
      <c r="K1040" s="75"/>
      <c r="L1040" s="75"/>
      <c r="M1040" s="86"/>
      <c r="O1040" s="2">
        <v>4</v>
      </c>
      <c r="P1040" s="2">
        <v>1</v>
      </c>
      <c r="Q1040" s="2">
        <v>8</v>
      </c>
      <c r="R1040" s="2">
        <v>9</v>
      </c>
      <c r="S1040" s="76">
        <v>0</v>
      </c>
      <c r="T1040" s="72">
        <v>2943</v>
      </c>
      <c r="U1040" s="72">
        <v>746</v>
      </c>
      <c r="V1040" s="73">
        <v>3.9450402144772116</v>
      </c>
      <c r="W1040" s="73">
        <v>2197</v>
      </c>
      <c r="X1040" s="73">
        <v>1964.3876341391529</v>
      </c>
      <c r="Y1040" s="76">
        <v>0</v>
      </c>
      <c r="Z1040" s="72">
        <v>1221</v>
      </c>
      <c r="AA1040" s="72">
        <v>602</v>
      </c>
      <c r="AB1040" s="73">
        <v>2.0282392026578071</v>
      </c>
      <c r="AC1040" s="73">
        <v>619</v>
      </c>
      <c r="AD1040" s="73">
        <v>702.1441914579442</v>
      </c>
    </row>
    <row r="1041" spans="1:30">
      <c r="A1041" s="2">
        <v>1040</v>
      </c>
      <c r="C1041" s="2" t="s">
        <v>1784</v>
      </c>
      <c r="D1041" s="2" t="s">
        <v>1582</v>
      </c>
      <c r="E1041" s="2" t="s">
        <v>2046</v>
      </c>
      <c r="F1041" s="35" t="s">
        <v>1779</v>
      </c>
      <c r="G1041" s="74">
        <v>1774.3865543692075</v>
      </c>
      <c r="H1041" s="74">
        <v>10.707986898463089</v>
      </c>
      <c r="I1041" s="74">
        <v>830.32237180487095</v>
      </c>
      <c r="J1041" s="74">
        <v>15.43715846994535</v>
      </c>
      <c r="K1041" s="75">
        <v>0.46794897637175215</v>
      </c>
      <c r="L1041" s="75">
        <v>-1.0955768632591874</v>
      </c>
      <c r="M1041" s="86">
        <v>-53.205102362824789</v>
      </c>
      <c r="N1041" s="2" t="s">
        <v>715</v>
      </c>
      <c r="O1041" s="2">
        <v>4</v>
      </c>
      <c r="P1041" s="2">
        <v>1</v>
      </c>
      <c r="Q1041" s="2">
        <v>8</v>
      </c>
      <c r="R1041" s="2">
        <v>10</v>
      </c>
      <c r="S1041" s="76">
        <v>0</v>
      </c>
      <c r="T1041" s="72">
        <v>2495</v>
      </c>
      <c r="U1041" s="72">
        <v>723</v>
      </c>
      <c r="V1041" s="73">
        <v>3.4508990318118951</v>
      </c>
      <c r="W1041" s="73">
        <v>1772</v>
      </c>
      <c r="X1041" s="73">
        <v>1584.3854745992621</v>
      </c>
      <c r="Y1041" s="76">
        <v>0</v>
      </c>
      <c r="Z1041" s="72">
        <v>1417.5</v>
      </c>
      <c r="AA1041" s="72">
        <v>572.5</v>
      </c>
      <c r="AB1041" s="73">
        <v>2.4759825327510918</v>
      </c>
      <c r="AC1041" s="73">
        <v>845</v>
      </c>
      <c r="AD1041" s="73">
        <v>958.50055215179782</v>
      </c>
    </row>
    <row r="1042" spans="1:30">
      <c r="A1042" s="2">
        <v>1041</v>
      </c>
      <c r="B1042" s="2" t="s">
        <v>590</v>
      </c>
      <c r="C1042" s="2" t="s">
        <v>1784</v>
      </c>
      <c r="D1042" s="2" t="s">
        <v>1783</v>
      </c>
      <c r="E1042" s="2" t="s">
        <v>2046</v>
      </c>
      <c r="F1042" s="35" t="s">
        <v>1779</v>
      </c>
      <c r="G1042" s="74"/>
      <c r="H1042" s="74"/>
      <c r="I1042" s="74"/>
      <c r="J1042" s="74"/>
      <c r="K1042" s="75"/>
      <c r="L1042" s="75"/>
      <c r="M1042" s="86"/>
      <c r="O1042" s="2">
        <v>4</v>
      </c>
      <c r="P1042" s="2">
        <v>2</v>
      </c>
      <c r="Q1042" s="2">
        <v>1</v>
      </c>
      <c r="R1042" s="2">
        <v>1</v>
      </c>
      <c r="S1042" s="76">
        <v>0</v>
      </c>
      <c r="T1042" s="72">
        <v>3857</v>
      </c>
      <c r="U1042" s="72">
        <v>768</v>
      </c>
      <c r="V1042" s="73">
        <v>5.022135416666667</v>
      </c>
      <c r="W1042" s="73">
        <v>3089</v>
      </c>
      <c r="X1042" s="73">
        <v>2761.9451078087591</v>
      </c>
      <c r="Y1042" s="76">
        <v>0</v>
      </c>
      <c r="Z1042" s="72">
        <v>3013.5</v>
      </c>
      <c r="AA1042" s="72">
        <v>633</v>
      </c>
      <c r="AB1042" s="73">
        <v>4.7606635071090047</v>
      </c>
      <c r="AC1042" s="73">
        <v>2380.5</v>
      </c>
      <c r="AD1042" s="73">
        <v>2700.2491886359226</v>
      </c>
    </row>
    <row r="1043" spans="1:30">
      <c r="A1043" s="2">
        <v>1042</v>
      </c>
      <c r="C1043" s="2" t="s">
        <v>1784</v>
      </c>
      <c r="D1043" s="2" t="s">
        <v>1783</v>
      </c>
      <c r="E1043" s="2" t="s">
        <v>2046</v>
      </c>
      <c r="F1043" s="35" t="s">
        <v>1779</v>
      </c>
      <c r="G1043" s="74">
        <v>2642.3561928947347</v>
      </c>
      <c r="H1043" s="74">
        <v>4.525843837238809</v>
      </c>
      <c r="I1043" s="74">
        <v>2640.4137991376892</v>
      </c>
      <c r="J1043" s="74">
        <v>2.2661368274084337</v>
      </c>
      <c r="K1043" s="75">
        <v>0.99926490086299924</v>
      </c>
      <c r="L1043" s="75">
        <v>-1.0609138657377911E-3</v>
      </c>
      <c r="M1043" s="86">
        <v>-7.350991370007344E-2</v>
      </c>
      <c r="N1043" s="2" t="s">
        <v>715</v>
      </c>
      <c r="O1043" s="2">
        <v>4</v>
      </c>
      <c r="P1043" s="2">
        <v>2</v>
      </c>
      <c r="Q1043" s="2">
        <v>1</v>
      </c>
      <c r="R1043" s="2">
        <v>2</v>
      </c>
      <c r="S1043" s="76">
        <v>0</v>
      </c>
      <c r="T1043" s="72">
        <v>3624.5</v>
      </c>
      <c r="U1043" s="72">
        <v>803</v>
      </c>
      <c r="V1043" s="73">
        <v>4.5136986301369859</v>
      </c>
      <c r="W1043" s="73">
        <v>2821.5</v>
      </c>
      <c r="X1043" s="73">
        <v>2522.7672779807099</v>
      </c>
      <c r="Y1043" s="76">
        <v>0</v>
      </c>
      <c r="Z1043" s="72">
        <v>2894</v>
      </c>
      <c r="AA1043" s="72">
        <v>619</v>
      </c>
      <c r="AB1043" s="73">
        <v>4.6752827140549273</v>
      </c>
      <c r="AC1043" s="73">
        <v>2275</v>
      </c>
      <c r="AD1043" s="73">
        <v>2580.5784096394559</v>
      </c>
    </row>
    <row r="1044" spans="1:30">
      <c r="A1044" s="2">
        <v>1043</v>
      </c>
      <c r="B1044" s="2" t="s">
        <v>591</v>
      </c>
      <c r="C1044" s="2" t="s">
        <v>1117</v>
      </c>
      <c r="D1044" s="2" t="s">
        <v>1583</v>
      </c>
      <c r="E1044" s="2" t="s">
        <v>1118</v>
      </c>
      <c r="F1044" s="35" t="s">
        <v>1779</v>
      </c>
      <c r="G1044" s="74"/>
      <c r="H1044" s="74"/>
      <c r="I1044" s="74"/>
      <c r="J1044" s="74"/>
      <c r="K1044" s="75"/>
      <c r="L1044" s="75"/>
      <c r="M1044" s="86"/>
      <c r="O1044" s="2">
        <v>4</v>
      </c>
      <c r="P1044" s="2">
        <v>2</v>
      </c>
      <c r="Q1044" s="2">
        <v>1</v>
      </c>
      <c r="R1044" s="2">
        <v>3</v>
      </c>
      <c r="S1044" s="76">
        <v>0</v>
      </c>
      <c r="T1044" s="72">
        <v>1093.5</v>
      </c>
      <c r="U1044" s="72">
        <v>751.5</v>
      </c>
      <c r="V1044" s="73">
        <v>1.4550898203592815</v>
      </c>
      <c r="W1044" s="73">
        <v>342</v>
      </c>
      <c r="X1044" s="73">
        <v>305.78997308857095</v>
      </c>
      <c r="Y1044" s="76">
        <v>0</v>
      </c>
      <c r="Z1044" s="72">
        <v>857.5</v>
      </c>
      <c r="AA1044" s="72">
        <v>621</v>
      </c>
      <c r="AB1044" s="73">
        <v>1.3808373590982286</v>
      </c>
      <c r="AC1044" s="73">
        <v>236.5</v>
      </c>
      <c r="AD1044" s="73">
        <v>268.26672258449724</v>
      </c>
    </row>
    <row r="1045" spans="1:30">
      <c r="A1045" s="2">
        <v>1044</v>
      </c>
      <c r="C1045" s="2" t="s">
        <v>1117</v>
      </c>
      <c r="D1045" s="2" t="s">
        <v>1583</v>
      </c>
      <c r="E1045" s="2" t="s">
        <v>1118</v>
      </c>
      <c r="F1045" s="35" t="s">
        <v>1779</v>
      </c>
      <c r="G1045" s="74">
        <v>297.29580716944395</v>
      </c>
      <c r="H1045" s="74">
        <v>2.857142857142867</v>
      </c>
      <c r="I1045" s="74">
        <v>263.44586181923671</v>
      </c>
      <c r="J1045" s="74">
        <v>1.829924650161469</v>
      </c>
      <c r="K1045" s="75">
        <v>0.88614052222097284</v>
      </c>
      <c r="L1045" s="75">
        <v>-0.17439259854929604</v>
      </c>
      <c r="M1045" s="86">
        <v>-11.385947777902713</v>
      </c>
      <c r="N1045" s="2" t="s">
        <v>715</v>
      </c>
      <c r="O1045" s="2">
        <v>4</v>
      </c>
      <c r="P1045" s="2">
        <v>2</v>
      </c>
      <c r="Q1045" s="2">
        <v>1</v>
      </c>
      <c r="R1045" s="2">
        <v>4</v>
      </c>
      <c r="S1045" s="76">
        <v>0</v>
      </c>
      <c r="T1045" s="72">
        <v>1108</v>
      </c>
      <c r="U1045" s="72">
        <v>785</v>
      </c>
      <c r="V1045" s="73">
        <v>1.4114649681528662</v>
      </c>
      <c r="W1045" s="73">
        <v>323</v>
      </c>
      <c r="X1045" s="73">
        <v>288.801641250317</v>
      </c>
      <c r="Y1045" s="76">
        <v>0</v>
      </c>
      <c r="Z1045" s="72">
        <v>845</v>
      </c>
      <c r="AA1045" s="72">
        <v>617</v>
      </c>
      <c r="AB1045" s="73">
        <v>1.3695299837925445</v>
      </c>
      <c r="AC1045" s="73">
        <v>228</v>
      </c>
      <c r="AD1045" s="73">
        <v>258.62500105397623</v>
      </c>
    </row>
    <row r="1046" spans="1:30">
      <c r="A1046" s="2">
        <v>1045</v>
      </c>
      <c r="B1046" s="2" t="s">
        <v>592</v>
      </c>
      <c r="C1046" s="2" t="s">
        <v>745</v>
      </c>
      <c r="D1046" s="2" t="s">
        <v>767</v>
      </c>
      <c r="E1046" s="2" t="s">
        <v>843</v>
      </c>
      <c r="F1046" s="35" t="s">
        <v>1779</v>
      </c>
      <c r="G1046" s="74"/>
      <c r="H1046" s="74"/>
      <c r="I1046" s="74"/>
      <c r="J1046" s="74"/>
      <c r="K1046" s="75"/>
      <c r="L1046" s="75"/>
      <c r="M1046" s="86"/>
      <c r="O1046" s="2">
        <v>4</v>
      </c>
      <c r="P1046" s="2">
        <v>2</v>
      </c>
      <c r="Q1046" s="2">
        <v>1</v>
      </c>
      <c r="R1046" s="2">
        <v>5</v>
      </c>
      <c r="S1046" s="76">
        <v>0</v>
      </c>
      <c r="T1046" s="72">
        <v>1747</v>
      </c>
      <c r="U1046" s="72">
        <v>781</v>
      </c>
      <c r="V1046" s="73">
        <v>2.2368758002560818</v>
      </c>
      <c r="W1046" s="73">
        <v>966</v>
      </c>
      <c r="X1046" s="73">
        <v>863.72255556596349</v>
      </c>
      <c r="Y1046" s="76">
        <v>0</v>
      </c>
      <c r="Z1046" s="72">
        <v>4019</v>
      </c>
      <c r="AA1046" s="72">
        <v>647</v>
      </c>
      <c r="AB1046" s="73">
        <v>6.2117465224111283</v>
      </c>
      <c r="AC1046" s="73">
        <v>3372</v>
      </c>
      <c r="AD1046" s="73">
        <v>3824.9276471667008</v>
      </c>
    </row>
    <row r="1047" spans="1:30">
      <c r="A1047" s="2">
        <v>1046</v>
      </c>
      <c r="C1047" s="2" t="s">
        <v>745</v>
      </c>
      <c r="D1047" s="2" t="s">
        <v>767</v>
      </c>
      <c r="E1047" s="2" t="s">
        <v>843</v>
      </c>
      <c r="F1047" s="35" t="s">
        <v>1779</v>
      </c>
      <c r="G1047" s="74">
        <v>839.1341805369118</v>
      </c>
      <c r="H1047" s="74">
        <v>2.9302077783697307</v>
      </c>
      <c r="I1047" s="74">
        <v>3468.7511106274528</v>
      </c>
      <c r="J1047" s="74">
        <v>10.268149117069981</v>
      </c>
      <c r="K1047" s="75">
        <v>4.1337263945177476</v>
      </c>
      <c r="L1047" s="75">
        <v>2.0474429019865337</v>
      </c>
      <c r="M1047" s="86">
        <v>313.37263945177477</v>
      </c>
      <c r="N1047" s="2" t="s">
        <v>715</v>
      </c>
      <c r="O1047" s="2">
        <v>4</v>
      </c>
      <c r="P1047" s="2">
        <v>2</v>
      </c>
      <c r="Q1047" s="2">
        <v>1</v>
      </c>
      <c r="R1047" s="2">
        <v>6</v>
      </c>
      <c r="S1047" s="76">
        <v>0</v>
      </c>
      <c r="T1047" s="72">
        <v>1675</v>
      </c>
      <c r="U1047" s="72">
        <v>764</v>
      </c>
      <c r="V1047" s="73">
        <v>2.1924083769633507</v>
      </c>
      <c r="W1047" s="73">
        <v>911</v>
      </c>
      <c r="X1047" s="73">
        <v>814.54580550786</v>
      </c>
      <c r="Y1047" s="76">
        <v>0</v>
      </c>
      <c r="Z1047" s="72">
        <v>3408</v>
      </c>
      <c r="AA1047" s="72">
        <v>664</v>
      </c>
      <c r="AB1047" s="73">
        <v>5.1325301204819276</v>
      </c>
      <c r="AC1047" s="73">
        <v>2744</v>
      </c>
      <c r="AD1047" s="73">
        <v>3112.5745740882048</v>
      </c>
    </row>
    <row r="1048" spans="1:30">
      <c r="A1048" s="2">
        <v>1047</v>
      </c>
      <c r="B1048" s="2" t="s">
        <v>593</v>
      </c>
      <c r="C1048" s="2" t="s">
        <v>1584</v>
      </c>
      <c r="D1048" s="2" t="s">
        <v>2059</v>
      </c>
      <c r="E1048" s="2" t="s">
        <v>844</v>
      </c>
      <c r="F1048" s="35" t="s">
        <v>1771</v>
      </c>
      <c r="G1048" s="74"/>
      <c r="H1048" s="74"/>
      <c r="I1048" s="74"/>
      <c r="J1048" s="74"/>
      <c r="K1048" s="75"/>
      <c r="L1048" s="75"/>
      <c r="M1048" s="86"/>
      <c r="O1048" s="2">
        <v>4</v>
      </c>
      <c r="P1048" s="2">
        <v>2</v>
      </c>
      <c r="Q1048" s="2">
        <v>1</v>
      </c>
      <c r="R1048" s="2">
        <v>7</v>
      </c>
      <c r="S1048" s="76">
        <v>0</v>
      </c>
      <c r="T1048" s="72">
        <v>1470</v>
      </c>
      <c r="U1048" s="72">
        <v>796</v>
      </c>
      <c r="V1048" s="73">
        <v>1.8467336683417086</v>
      </c>
      <c r="W1048" s="73">
        <v>674</v>
      </c>
      <c r="X1048" s="73">
        <v>602.6387188938503</v>
      </c>
      <c r="Y1048" s="76">
        <v>0</v>
      </c>
      <c r="Z1048" s="72">
        <v>1272</v>
      </c>
      <c r="AA1048" s="72">
        <v>651</v>
      </c>
      <c r="AB1048" s="73">
        <v>1.9539170506912442</v>
      </c>
      <c r="AC1048" s="73">
        <v>621</v>
      </c>
      <c r="AD1048" s="73">
        <v>704.41283181806682</v>
      </c>
    </row>
    <row r="1049" spans="1:30">
      <c r="A1049" s="2">
        <v>1048</v>
      </c>
      <c r="C1049" s="2" t="s">
        <v>1584</v>
      </c>
      <c r="D1049" s="2" t="s">
        <v>2059</v>
      </c>
      <c r="E1049" s="2" t="s">
        <v>844</v>
      </c>
      <c r="F1049" s="35" t="s">
        <v>1771</v>
      </c>
      <c r="G1049" s="74">
        <v>496.68517558684545</v>
      </c>
      <c r="H1049" s="74">
        <v>21.332133213321335</v>
      </c>
      <c r="I1049" s="74">
        <v>619.90597840350006</v>
      </c>
      <c r="J1049" s="74">
        <v>13.632204940530643</v>
      </c>
      <c r="K1049" s="75">
        <v>1.2480863308856889</v>
      </c>
      <c r="L1049" s="75">
        <v>0.31971772973941603</v>
      </c>
      <c r="M1049" s="86">
        <v>24.808633088568886</v>
      </c>
      <c r="N1049" s="2" t="s">
        <v>715</v>
      </c>
      <c r="O1049" s="2">
        <v>4</v>
      </c>
      <c r="P1049" s="2">
        <v>2</v>
      </c>
      <c r="Q1049" s="2">
        <v>1</v>
      </c>
      <c r="R1049" s="2">
        <v>8</v>
      </c>
      <c r="S1049" s="76">
        <v>0</v>
      </c>
      <c r="T1049" s="72">
        <v>1225.5</v>
      </c>
      <c r="U1049" s="72">
        <v>788.5</v>
      </c>
      <c r="V1049" s="73">
        <v>1.5542168674698795</v>
      </c>
      <c r="W1049" s="73">
        <v>437</v>
      </c>
      <c r="X1049" s="73">
        <v>390.7316322798406</v>
      </c>
      <c r="Y1049" s="76">
        <v>0</v>
      </c>
      <c r="Z1049" s="72">
        <v>1126</v>
      </c>
      <c r="AA1049" s="72">
        <v>654</v>
      </c>
      <c r="AB1049" s="73">
        <v>1.7217125382262997</v>
      </c>
      <c r="AC1049" s="73">
        <v>472</v>
      </c>
      <c r="AD1049" s="73">
        <v>535.39912498893318</v>
      </c>
    </row>
    <row r="1050" spans="1:30">
      <c r="A1050" s="2">
        <v>1049</v>
      </c>
      <c r="B1050" s="2" t="s">
        <v>594</v>
      </c>
      <c r="C1050" s="2" t="s">
        <v>1585</v>
      </c>
      <c r="D1050" s="2" t="s">
        <v>2059</v>
      </c>
      <c r="E1050" s="2" t="s">
        <v>1586</v>
      </c>
      <c r="F1050" s="35" t="s">
        <v>1587</v>
      </c>
      <c r="G1050" s="74"/>
      <c r="H1050" s="74"/>
      <c r="I1050" s="74"/>
      <c r="J1050" s="74"/>
      <c r="K1050" s="75"/>
      <c r="L1050" s="75"/>
      <c r="M1050" s="86"/>
      <c r="O1050" s="2">
        <v>4</v>
      </c>
      <c r="P1050" s="2">
        <v>2</v>
      </c>
      <c r="Q1050" s="2">
        <v>1</v>
      </c>
      <c r="R1050" s="2">
        <v>9</v>
      </c>
      <c r="S1050" s="76">
        <v>0</v>
      </c>
      <c r="T1050" s="72">
        <v>1702</v>
      </c>
      <c r="U1050" s="72">
        <v>787</v>
      </c>
      <c r="V1050" s="73">
        <v>2.1626429479034308</v>
      </c>
      <c r="W1050" s="73">
        <v>915</v>
      </c>
      <c r="X1050" s="73">
        <v>818.12229642117654</v>
      </c>
      <c r="Y1050" s="76">
        <v>0</v>
      </c>
      <c r="Z1050" s="72">
        <v>2204</v>
      </c>
      <c r="AA1050" s="72">
        <v>617</v>
      </c>
      <c r="AB1050" s="73">
        <v>3.5721231766612642</v>
      </c>
      <c r="AC1050" s="73">
        <v>1587</v>
      </c>
      <c r="AD1050" s="73">
        <v>1800.1661257572819</v>
      </c>
    </row>
    <row r="1051" spans="1:30">
      <c r="A1051" s="2">
        <v>1050</v>
      </c>
      <c r="C1051" s="2" t="s">
        <v>1585</v>
      </c>
      <c r="D1051" s="2" t="s">
        <v>2059</v>
      </c>
      <c r="E1051" s="2" t="s">
        <v>1586</v>
      </c>
      <c r="F1051" s="35" t="s">
        <v>1587</v>
      </c>
      <c r="G1051" s="74">
        <v>758.21607362312318</v>
      </c>
      <c r="H1051" s="74">
        <v>7.9009433962264151</v>
      </c>
      <c r="I1051" s="74">
        <v>1112.200936550104</v>
      </c>
      <c r="J1051" s="74">
        <v>61.856195818459959</v>
      </c>
      <c r="K1051" s="75">
        <v>1.4668654163917547</v>
      </c>
      <c r="L1051" s="75">
        <v>0.55273651108555322</v>
      </c>
      <c r="M1051" s="86">
        <v>46.686541639175481</v>
      </c>
      <c r="N1051" s="2" t="s">
        <v>715</v>
      </c>
      <c r="O1051" s="2">
        <v>4</v>
      </c>
      <c r="P1051" s="2">
        <v>2</v>
      </c>
      <c r="Q1051" s="2">
        <v>1</v>
      </c>
      <c r="R1051" s="2">
        <v>10</v>
      </c>
      <c r="S1051" s="76">
        <v>0</v>
      </c>
      <c r="T1051" s="72">
        <v>1570</v>
      </c>
      <c r="U1051" s="72">
        <v>789</v>
      </c>
      <c r="V1051" s="73">
        <v>1.9898605830164766</v>
      </c>
      <c r="W1051" s="73">
        <v>781</v>
      </c>
      <c r="X1051" s="73">
        <v>698.30985082506982</v>
      </c>
      <c r="Y1051" s="76">
        <v>0</v>
      </c>
      <c r="Z1051" s="72">
        <v>986</v>
      </c>
      <c r="AA1051" s="72">
        <v>612</v>
      </c>
      <c r="AB1051" s="73">
        <v>1.6111111111111112</v>
      </c>
      <c r="AC1051" s="73">
        <v>374</v>
      </c>
      <c r="AD1051" s="73">
        <v>424.23574734292589</v>
      </c>
    </row>
    <row r="1052" spans="1:30">
      <c r="A1052" s="2">
        <v>1051</v>
      </c>
      <c r="B1052" s="2" t="s">
        <v>595</v>
      </c>
      <c r="C1052" s="2" t="s">
        <v>1588</v>
      </c>
      <c r="D1052" s="2" t="s">
        <v>1589</v>
      </c>
      <c r="E1052" s="2" t="s">
        <v>1590</v>
      </c>
      <c r="F1052" s="35" t="s">
        <v>1591</v>
      </c>
      <c r="G1052" s="74"/>
      <c r="H1052" s="74"/>
      <c r="I1052" s="74"/>
      <c r="J1052" s="74"/>
      <c r="K1052" s="75"/>
      <c r="L1052" s="75"/>
      <c r="M1052" s="86"/>
      <c r="O1052" s="2">
        <v>4</v>
      </c>
      <c r="P1052" s="2">
        <v>2</v>
      </c>
      <c r="Q1052" s="2">
        <v>2</v>
      </c>
      <c r="R1052" s="2">
        <v>1</v>
      </c>
      <c r="S1052" s="76">
        <v>0</v>
      </c>
      <c r="T1052" s="72">
        <v>1399</v>
      </c>
      <c r="U1052" s="72">
        <v>799</v>
      </c>
      <c r="V1052" s="73">
        <v>1.7509386733416772</v>
      </c>
      <c r="W1052" s="73">
        <v>600</v>
      </c>
      <c r="X1052" s="73">
        <v>536.4736369974928</v>
      </c>
      <c r="Y1052" s="76">
        <v>0</v>
      </c>
      <c r="Z1052" s="72">
        <v>1437</v>
      </c>
      <c r="AA1052" s="72">
        <v>597</v>
      </c>
      <c r="AB1052" s="73">
        <v>2.4070351758793969</v>
      </c>
      <c r="AC1052" s="73">
        <v>840</v>
      </c>
      <c r="AD1052" s="73">
        <v>952.82895125149128</v>
      </c>
    </row>
    <row r="1053" spans="1:30">
      <c r="A1053" s="2">
        <v>1052</v>
      </c>
      <c r="C1053" s="2" t="s">
        <v>1588</v>
      </c>
      <c r="D1053" s="2" t="s">
        <v>1589</v>
      </c>
      <c r="E1053" s="2" t="s">
        <v>1590</v>
      </c>
      <c r="F1053" s="35" t="s">
        <v>1591</v>
      </c>
      <c r="G1053" s="74">
        <v>485.06158011856644</v>
      </c>
      <c r="H1053" s="74">
        <v>10.599078341013819</v>
      </c>
      <c r="I1053" s="74">
        <v>967.00795350225758</v>
      </c>
      <c r="J1053" s="74">
        <v>1.4662756598240534</v>
      </c>
      <c r="K1053" s="75">
        <v>1.9935777087640834</v>
      </c>
      <c r="L1053" s="75">
        <v>0.99535984203629635</v>
      </c>
      <c r="M1053" s="86">
        <v>99.357770876408352</v>
      </c>
      <c r="N1053" s="2" t="s">
        <v>715</v>
      </c>
      <c r="O1053" s="2">
        <v>4</v>
      </c>
      <c r="P1053" s="2">
        <v>2</v>
      </c>
      <c r="Q1053" s="2">
        <v>2</v>
      </c>
      <c r="R1053" s="2">
        <v>2</v>
      </c>
      <c r="S1053" s="76">
        <v>0</v>
      </c>
      <c r="T1053" s="72">
        <v>1261</v>
      </c>
      <c r="U1053" s="72">
        <v>776</v>
      </c>
      <c r="V1053" s="73">
        <v>1.625</v>
      </c>
      <c r="W1053" s="73">
        <v>485</v>
      </c>
      <c r="X1053" s="73">
        <v>433.64952323964008</v>
      </c>
      <c r="Y1053" s="76">
        <v>0</v>
      </c>
      <c r="Z1053" s="72">
        <v>1463</v>
      </c>
      <c r="AA1053" s="72">
        <v>598</v>
      </c>
      <c r="AB1053" s="73">
        <v>2.4464882943143813</v>
      </c>
      <c r="AC1053" s="73">
        <v>865</v>
      </c>
      <c r="AD1053" s="73">
        <v>981.18695575302377</v>
      </c>
    </row>
    <row r="1054" spans="1:30">
      <c r="A1054" s="2">
        <v>1053</v>
      </c>
      <c r="B1054" s="2" t="s">
        <v>975</v>
      </c>
      <c r="C1054" s="2" t="s">
        <v>746</v>
      </c>
      <c r="D1054" s="2" t="s">
        <v>2059</v>
      </c>
      <c r="E1054" s="2" t="s">
        <v>845</v>
      </c>
      <c r="F1054" s="35" t="s">
        <v>1592</v>
      </c>
      <c r="G1054" s="74"/>
      <c r="H1054" s="74"/>
      <c r="I1054" s="74"/>
      <c r="J1054" s="74"/>
      <c r="K1054" s="75"/>
      <c r="L1054" s="75"/>
      <c r="M1054" s="86"/>
      <c r="O1054" s="2">
        <v>4</v>
      </c>
      <c r="P1054" s="2">
        <v>2</v>
      </c>
      <c r="Q1054" s="2">
        <v>2</v>
      </c>
      <c r="R1054" s="2">
        <v>3</v>
      </c>
      <c r="S1054" s="76">
        <v>0</v>
      </c>
      <c r="T1054" s="72">
        <v>3353.5</v>
      </c>
      <c r="U1054" s="72">
        <v>790</v>
      </c>
      <c r="V1054" s="73">
        <v>4.2449367088607595</v>
      </c>
      <c r="W1054" s="73">
        <v>2563.5</v>
      </c>
      <c r="X1054" s="73">
        <v>2292.0836140717884</v>
      </c>
      <c r="Y1054" s="76">
        <v>0</v>
      </c>
      <c r="Z1054" s="72">
        <v>2104</v>
      </c>
      <c r="AA1054" s="72">
        <v>615</v>
      </c>
      <c r="AB1054" s="73">
        <v>3.4211382113821136</v>
      </c>
      <c r="AC1054" s="73">
        <v>1489</v>
      </c>
      <c r="AD1054" s="73">
        <v>1689.0027481112745</v>
      </c>
    </row>
    <row r="1055" spans="1:30">
      <c r="A1055" s="2">
        <v>1054</v>
      </c>
      <c r="C1055" s="2" t="s">
        <v>746</v>
      </c>
      <c r="D1055" s="2" t="s">
        <v>2059</v>
      </c>
      <c r="E1055" s="2" t="s">
        <v>845</v>
      </c>
      <c r="F1055" s="35" t="s">
        <v>1592</v>
      </c>
      <c r="G1055" s="74">
        <v>1923.9285806822588</v>
      </c>
      <c r="H1055" s="74">
        <v>19.135587312652493</v>
      </c>
      <c r="I1055" s="74">
        <v>1244.3492375272454</v>
      </c>
      <c r="J1055" s="74">
        <v>35.733819507748393</v>
      </c>
      <c r="K1055" s="75">
        <v>0.64677517139746288</v>
      </c>
      <c r="L1055" s="75">
        <v>-0.62866379763002433</v>
      </c>
      <c r="M1055" s="86">
        <v>-35.322482860253714</v>
      </c>
      <c r="N1055" s="2" t="s">
        <v>715</v>
      </c>
      <c r="O1055" s="2">
        <v>4</v>
      </c>
      <c r="P1055" s="2">
        <v>2</v>
      </c>
      <c r="Q1055" s="2">
        <v>2</v>
      </c>
      <c r="R1055" s="2">
        <v>4</v>
      </c>
      <c r="S1055" s="76">
        <v>0</v>
      </c>
      <c r="T1055" s="72">
        <v>2502</v>
      </c>
      <c r="U1055" s="72">
        <v>762</v>
      </c>
      <c r="V1055" s="73">
        <v>3.2834645669291338</v>
      </c>
      <c r="W1055" s="73">
        <v>1740</v>
      </c>
      <c r="X1055" s="73">
        <v>1555.7735472927293</v>
      </c>
      <c r="Y1055" s="76">
        <v>0</v>
      </c>
      <c r="Z1055" s="72">
        <v>1349</v>
      </c>
      <c r="AA1055" s="72">
        <v>644</v>
      </c>
      <c r="AB1055" s="73">
        <v>2.0947204968944098</v>
      </c>
      <c r="AC1055" s="73">
        <v>705</v>
      </c>
      <c r="AD1055" s="73">
        <v>799.69572694321596</v>
      </c>
    </row>
    <row r="1056" spans="1:30">
      <c r="A1056" s="2">
        <v>1055</v>
      </c>
      <c r="B1056" s="2" t="s">
        <v>596</v>
      </c>
      <c r="C1056" s="2" t="s">
        <v>977</v>
      </c>
      <c r="D1056" s="2" t="s">
        <v>2010</v>
      </c>
      <c r="E1056" s="2" t="s">
        <v>976</v>
      </c>
      <c r="F1056" s="35" t="s">
        <v>1592</v>
      </c>
      <c r="G1056" s="74"/>
      <c r="H1056" s="74"/>
      <c r="I1056" s="74"/>
      <c r="J1056" s="74"/>
      <c r="K1056" s="75"/>
      <c r="L1056" s="75"/>
      <c r="M1056" s="86"/>
      <c r="O1056" s="2">
        <v>4</v>
      </c>
      <c r="P1056" s="2">
        <v>2</v>
      </c>
      <c r="Q1056" s="2">
        <v>2</v>
      </c>
      <c r="R1056" s="2">
        <v>5</v>
      </c>
      <c r="S1056" s="76">
        <v>0</v>
      </c>
      <c r="T1056" s="72">
        <v>1349</v>
      </c>
      <c r="U1056" s="72">
        <v>758</v>
      </c>
      <c r="V1056" s="73">
        <v>1.7796833773087071</v>
      </c>
      <c r="W1056" s="73">
        <v>591</v>
      </c>
      <c r="X1056" s="73">
        <v>528.4265324425304</v>
      </c>
      <c r="Y1056" s="76">
        <v>0</v>
      </c>
      <c r="Z1056" s="72">
        <v>1601</v>
      </c>
      <c r="AA1056" s="72">
        <v>679</v>
      </c>
      <c r="AB1056" s="73">
        <v>2.357879234167894</v>
      </c>
      <c r="AC1056" s="73">
        <v>922</v>
      </c>
      <c r="AD1056" s="73">
        <v>1045.8432060165178</v>
      </c>
    </row>
    <row r="1057" spans="1:30">
      <c r="A1057" s="2">
        <v>1056</v>
      </c>
      <c r="C1057" s="2" t="s">
        <v>977</v>
      </c>
      <c r="D1057" s="2" t="s">
        <v>2010</v>
      </c>
      <c r="E1057" s="2" t="s">
        <v>976</v>
      </c>
      <c r="F1057" s="35" t="s">
        <v>1592</v>
      </c>
      <c r="G1057" s="74">
        <v>534.68539154083453</v>
      </c>
      <c r="H1057" s="74">
        <v>1.170568561872918</v>
      </c>
      <c r="I1057" s="74">
        <v>1105.9621755597668</v>
      </c>
      <c r="J1057" s="74">
        <v>5.4358974358974503</v>
      </c>
      <c r="K1057" s="75">
        <v>2.0684353697651066</v>
      </c>
      <c r="L1057" s="75">
        <v>1.0485398798954715</v>
      </c>
      <c r="M1057" s="86">
        <v>106.84353697651065</v>
      </c>
      <c r="N1057" s="2" t="s">
        <v>715</v>
      </c>
      <c r="O1057" s="2">
        <v>4</v>
      </c>
      <c r="P1057" s="2">
        <v>2</v>
      </c>
      <c r="Q1057" s="2">
        <v>2</v>
      </c>
      <c r="R1057" s="2">
        <v>6</v>
      </c>
      <c r="S1057" s="76">
        <v>0</v>
      </c>
      <c r="T1057" s="72">
        <v>1358</v>
      </c>
      <c r="U1057" s="72">
        <v>753</v>
      </c>
      <c r="V1057" s="73">
        <v>1.8034528552456839</v>
      </c>
      <c r="W1057" s="73">
        <v>605</v>
      </c>
      <c r="X1057" s="73">
        <v>540.94425063913866</v>
      </c>
      <c r="Y1057" s="76">
        <v>0</v>
      </c>
      <c r="Z1057" s="72">
        <v>1692</v>
      </c>
      <c r="AA1057" s="72">
        <v>664</v>
      </c>
      <c r="AB1057" s="73">
        <v>2.5481927710843375</v>
      </c>
      <c r="AC1057" s="73">
        <v>1028</v>
      </c>
      <c r="AD1057" s="73">
        <v>1166.0811451030156</v>
      </c>
    </row>
    <row r="1058" spans="1:30">
      <c r="A1058" s="2">
        <v>1057</v>
      </c>
      <c r="B1058" s="2" t="s">
        <v>597</v>
      </c>
      <c r="C1058" s="2" t="s">
        <v>977</v>
      </c>
      <c r="D1058" s="2" t="s">
        <v>2011</v>
      </c>
      <c r="E1058" s="2" t="s">
        <v>976</v>
      </c>
      <c r="F1058" s="35" t="s">
        <v>1592</v>
      </c>
      <c r="G1058" s="74"/>
      <c r="H1058" s="74"/>
      <c r="I1058" s="74"/>
      <c r="J1058" s="74"/>
      <c r="K1058" s="75"/>
      <c r="L1058" s="75"/>
      <c r="M1058" s="86"/>
      <c r="O1058" s="2">
        <v>4</v>
      </c>
      <c r="P1058" s="2">
        <v>2</v>
      </c>
      <c r="Q1058" s="2">
        <v>2</v>
      </c>
      <c r="R1058" s="2">
        <v>7</v>
      </c>
      <c r="S1058" s="76">
        <v>0</v>
      </c>
      <c r="T1058" s="72">
        <v>1493.5</v>
      </c>
      <c r="U1058" s="72">
        <v>767</v>
      </c>
      <c r="V1058" s="73">
        <v>1.9471968709256844</v>
      </c>
      <c r="W1058" s="73">
        <v>726.5</v>
      </c>
      <c r="X1058" s="73">
        <v>649.58016213113092</v>
      </c>
      <c r="Y1058" s="76">
        <v>0</v>
      </c>
      <c r="Z1058" s="72">
        <v>2932</v>
      </c>
      <c r="AA1058" s="72">
        <v>625</v>
      </c>
      <c r="AB1058" s="73">
        <v>4.6912000000000003</v>
      </c>
      <c r="AC1058" s="73">
        <v>2307</v>
      </c>
      <c r="AD1058" s="73">
        <v>2616.8766554014173</v>
      </c>
    </row>
    <row r="1059" spans="1:30">
      <c r="A1059" s="2">
        <v>1058</v>
      </c>
      <c r="C1059" s="2" t="s">
        <v>977</v>
      </c>
      <c r="D1059" s="2" t="s">
        <v>2011</v>
      </c>
      <c r="E1059" s="2" t="s">
        <v>976</v>
      </c>
      <c r="F1059" s="35" t="s">
        <v>1592</v>
      </c>
      <c r="G1059" s="74">
        <v>711.05109970376031</v>
      </c>
      <c r="H1059" s="74">
        <v>8.6450801634706078</v>
      </c>
      <c r="I1059" s="74">
        <v>1697.5101494617343</v>
      </c>
      <c r="J1059" s="74">
        <v>54.159705980621453</v>
      </c>
      <c r="K1059" s="75">
        <v>2.3873251165337552</v>
      </c>
      <c r="L1059" s="75">
        <v>1.2553950524151911</v>
      </c>
      <c r="M1059" s="86">
        <v>138.7325116533755</v>
      </c>
      <c r="N1059" s="2" t="s">
        <v>715</v>
      </c>
      <c r="O1059" s="2">
        <v>4</v>
      </c>
      <c r="P1059" s="2">
        <v>2</v>
      </c>
      <c r="Q1059" s="2">
        <v>2</v>
      </c>
      <c r="R1059" s="2">
        <v>8</v>
      </c>
      <c r="S1059" s="76">
        <v>0</v>
      </c>
      <c r="T1059" s="72">
        <v>1650</v>
      </c>
      <c r="U1059" s="72">
        <v>786</v>
      </c>
      <c r="V1059" s="73">
        <v>2.0992366412213741</v>
      </c>
      <c r="W1059" s="73">
        <v>864</v>
      </c>
      <c r="X1059" s="73">
        <v>772.52203727638971</v>
      </c>
      <c r="Y1059" s="76">
        <v>0</v>
      </c>
      <c r="Z1059" s="72">
        <v>1306</v>
      </c>
      <c r="AA1059" s="72">
        <v>620</v>
      </c>
      <c r="AB1059" s="73">
        <v>2.1064516129032258</v>
      </c>
      <c r="AC1059" s="73">
        <v>686</v>
      </c>
      <c r="AD1059" s="73">
        <v>778.14364352205121</v>
      </c>
    </row>
    <row r="1060" spans="1:30">
      <c r="A1060" s="2">
        <v>1059</v>
      </c>
      <c r="B1060" s="2" t="s">
        <v>598</v>
      </c>
      <c r="C1060" s="2" t="s">
        <v>977</v>
      </c>
      <c r="D1060" s="2" t="s">
        <v>2012</v>
      </c>
      <c r="E1060" s="2" t="s">
        <v>976</v>
      </c>
      <c r="F1060" s="35" t="s">
        <v>1592</v>
      </c>
      <c r="G1060" s="74"/>
      <c r="H1060" s="74"/>
      <c r="I1060" s="74"/>
      <c r="J1060" s="74"/>
      <c r="K1060" s="75"/>
      <c r="L1060" s="75"/>
      <c r="M1060" s="86"/>
      <c r="O1060" s="2">
        <v>4</v>
      </c>
      <c r="P1060" s="2">
        <v>2</v>
      </c>
      <c r="Q1060" s="2">
        <v>2</v>
      </c>
      <c r="R1060" s="2">
        <v>9</v>
      </c>
      <c r="S1060" s="76">
        <v>0</v>
      </c>
      <c r="T1060" s="72">
        <v>1192</v>
      </c>
      <c r="U1060" s="72">
        <v>789</v>
      </c>
      <c r="V1060" s="73">
        <v>1.5107731305449936</v>
      </c>
      <c r="W1060" s="73">
        <v>403</v>
      </c>
      <c r="X1060" s="73">
        <v>360.33145951664937</v>
      </c>
      <c r="Y1060" s="76">
        <v>0</v>
      </c>
      <c r="Z1060" s="72">
        <v>1049</v>
      </c>
      <c r="AA1060" s="72">
        <v>610</v>
      </c>
      <c r="AB1060" s="73">
        <v>1.7196721311475409</v>
      </c>
      <c r="AC1060" s="73">
        <v>439</v>
      </c>
      <c r="AD1060" s="73">
        <v>497.96655904691033</v>
      </c>
    </row>
    <row r="1061" spans="1:30">
      <c r="A1061" s="2">
        <v>1060</v>
      </c>
      <c r="C1061" s="2" t="s">
        <v>977</v>
      </c>
      <c r="D1061" s="2" t="s">
        <v>2012</v>
      </c>
      <c r="E1061" s="2" t="s">
        <v>976</v>
      </c>
      <c r="F1061" s="35" t="s">
        <v>1592</v>
      </c>
      <c r="G1061" s="74">
        <v>445.04958802583678</v>
      </c>
      <c r="H1061" s="74">
        <v>19.035660472124562</v>
      </c>
      <c r="I1061" s="74">
        <v>529.16036399859604</v>
      </c>
      <c r="J1061" s="74">
        <v>5.8949624866023544</v>
      </c>
      <c r="K1061" s="75">
        <v>1.1889919196327317</v>
      </c>
      <c r="L1061" s="75">
        <v>0.24973891058785927</v>
      </c>
      <c r="M1061" s="86">
        <v>18.899191963273161</v>
      </c>
      <c r="N1061" s="2" t="s">
        <v>715</v>
      </c>
      <c r="O1061" s="2">
        <v>4</v>
      </c>
      <c r="P1061" s="2">
        <v>2</v>
      </c>
      <c r="Q1061" s="2">
        <v>2</v>
      </c>
      <c r="R1061" s="2">
        <v>10</v>
      </c>
      <c r="S1061" s="76">
        <v>0</v>
      </c>
      <c r="T1061" s="72">
        <v>1386.5</v>
      </c>
      <c r="U1061" s="72">
        <v>794</v>
      </c>
      <c r="V1061" s="73">
        <v>1.7462216624685138</v>
      </c>
      <c r="W1061" s="73">
        <v>592.5</v>
      </c>
      <c r="X1061" s="73">
        <v>529.76771653502419</v>
      </c>
      <c r="Y1061" s="76">
        <v>0</v>
      </c>
      <c r="Z1061" s="72">
        <v>1119</v>
      </c>
      <c r="AA1061" s="72">
        <v>625</v>
      </c>
      <c r="AB1061" s="73">
        <v>1.7904</v>
      </c>
      <c r="AC1061" s="73">
        <v>494</v>
      </c>
      <c r="AD1061" s="73">
        <v>560.35416895028186</v>
      </c>
    </row>
    <row r="1062" spans="1:30">
      <c r="A1062" s="2">
        <v>1063</v>
      </c>
      <c r="B1062" s="2" t="s">
        <v>599</v>
      </c>
      <c r="C1062" s="2" t="s">
        <v>747</v>
      </c>
      <c r="D1062" s="2" t="s">
        <v>2059</v>
      </c>
      <c r="E1062" s="2" t="s">
        <v>1787</v>
      </c>
      <c r="F1062" s="35" t="s">
        <v>1788</v>
      </c>
      <c r="G1062" s="74"/>
      <c r="H1062" s="74"/>
      <c r="I1062" s="74"/>
      <c r="J1062" s="74"/>
      <c r="K1062" s="75"/>
      <c r="L1062" s="75"/>
      <c r="M1062" s="86"/>
      <c r="O1062" s="2">
        <v>4</v>
      </c>
      <c r="P1062" s="2">
        <v>2</v>
      </c>
      <c r="Q1062" s="2">
        <v>3</v>
      </c>
      <c r="R1062" s="2">
        <v>3</v>
      </c>
      <c r="S1062" s="76">
        <v>0</v>
      </c>
      <c r="T1062" s="72">
        <v>1347</v>
      </c>
      <c r="U1062" s="72">
        <v>784</v>
      </c>
      <c r="V1062" s="73">
        <v>1.7181122448979591</v>
      </c>
      <c r="W1062" s="73">
        <v>563</v>
      </c>
      <c r="X1062" s="73">
        <v>503.39109604931411</v>
      </c>
      <c r="Y1062" s="76">
        <v>0</v>
      </c>
      <c r="Z1062" s="72">
        <v>1014</v>
      </c>
      <c r="AA1062" s="72">
        <v>583</v>
      </c>
      <c r="AB1062" s="73">
        <v>1.739279588336192</v>
      </c>
      <c r="AC1062" s="73">
        <v>431</v>
      </c>
      <c r="AD1062" s="73">
        <v>488.89199760641998</v>
      </c>
    </row>
    <row r="1063" spans="1:30">
      <c r="A1063" s="2">
        <v>1064</v>
      </c>
      <c r="C1063" s="2" t="s">
        <v>747</v>
      </c>
      <c r="D1063" s="2" t="s">
        <v>2059</v>
      </c>
      <c r="E1063" s="2" t="s">
        <v>1787</v>
      </c>
      <c r="F1063" s="35" t="s">
        <v>1788</v>
      </c>
      <c r="G1063" s="74">
        <v>466.28500282365417</v>
      </c>
      <c r="H1063" s="74">
        <v>7.9578139980824609</v>
      </c>
      <c r="I1063" s="74">
        <v>589.5629135868603</v>
      </c>
      <c r="J1063" s="74">
        <v>17.075517075517077</v>
      </c>
      <c r="K1063" s="75">
        <v>1.2643831777060799</v>
      </c>
      <c r="L1063" s="75">
        <v>0.33843374579520763</v>
      </c>
      <c r="M1063" s="86">
        <v>26.438317770607995</v>
      </c>
      <c r="N1063" s="2" t="s">
        <v>715</v>
      </c>
      <c r="O1063" s="2">
        <v>4</v>
      </c>
      <c r="P1063" s="2">
        <v>2</v>
      </c>
      <c r="Q1063" s="2">
        <v>3</v>
      </c>
      <c r="R1063" s="2">
        <v>4</v>
      </c>
      <c r="S1063" s="76">
        <v>0</v>
      </c>
      <c r="T1063" s="72">
        <v>1274</v>
      </c>
      <c r="U1063" s="72">
        <v>794</v>
      </c>
      <c r="V1063" s="73">
        <v>1.6045340050377834</v>
      </c>
      <c r="W1063" s="73">
        <v>480</v>
      </c>
      <c r="X1063" s="73">
        <v>429.17890959799428</v>
      </c>
      <c r="Y1063" s="76">
        <v>0</v>
      </c>
      <c r="Z1063" s="72">
        <v>1199.5</v>
      </c>
      <c r="AA1063" s="72">
        <v>591</v>
      </c>
      <c r="AB1063" s="73">
        <v>2.0296108291032149</v>
      </c>
      <c r="AC1063" s="73">
        <v>608.5</v>
      </c>
      <c r="AD1063" s="73">
        <v>690.23382956730052</v>
      </c>
    </row>
    <row r="1064" spans="1:30">
      <c r="A1064" s="2">
        <v>1065</v>
      </c>
      <c r="B1064" s="2" t="s">
        <v>600</v>
      </c>
      <c r="C1064" s="2" t="s">
        <v>1789</v>
      </c>
      <c r="D1064" s="2" t="s">
        <v>2059</v>
      </c>
      <c r="E1064" s="2" t="s">
        <v>1790</v>
      </c>
      <c r="F1064" s="35" t="s">
        <v>1734</v>
      </c>
      <c r="G1064" s="74"/>
      <c r="H1064" s="74"/>
      <c r="I1064" s="74"/>
      <c r="J1064" s="74"/>
      <c r="K1064" s="75"/>
      <c r="L1064" s="75"/>
      <c r="M1064" s="86"/>
      <c r="O1064" s="2">
        <v>4</v>
      </c>
      <c r="P1064" s="2">
        <v>2</v>
      </c>
      <c r="Q1064" s="2">
        <v>3</v>
      </c>
      <c r="R1064" s="2">
        <v>5</v>
      </c>
      <c r="S1064" s="76">
        <v>0</v>
      </c>
      <c r="T1064" s="72">
        <v>1294</v>
      </c>
      <c r="U1064" s="72">
        <v>773.5</v>
      </c>
      <c r="V1064" s="73">
        <v>1.6729153199741436</v>
      </c>
      <c r="W1064" s="73">
        <v>520.5</v>
      </c>
      <c r="X1064" s="73">
        <v>465.39088009532503</v>
      </c>
      <c r="Y1064" s="76">
        <v>0</v>
      </c>
      <c r="Z1064" s="72">
        <v>1035</v>
      </c>
      <c r="AA1064" s="72">
        <v>593</v>
      </c>
      <c r="AB1064" s="73">
        <v>1.7453625632377741</v>
      </c>
      <c r="AC1064" s="73">
        <v>442</v>
      </c>
      <c r="AD1064" s="73">
        <v>501.36951958709426</v>
      </c>
    </row>
    <row r="1065" spans="1:30">
      <c r="A1065" s="2">
        <v>1066</v>
      </c>
      <c r="C1065" s="2" t="s">
        <v>1789</v>
      </c>
      <c r="D1065" s="2" t="s">
        <v>2059</v>
      </c>
      <c r="E1065" s="2" t="s">
        <v>1790</v>
      </c>
      <c r="F1065" s="35" t="s">
        <v>1734</v>
      </c>
      <c r="G1065" s="74">
        <v>509.87348582970048</v>
      </c>
      <c r="H1065" s="74">
        <v>8.7242437527400281</v>
      </c>
      <c r="I1065" s="74">
        <v>565.17502971554234</v>
      </c>
      <c r="J1065" s="74">
        <v>11.289513296537882</v>
      </c>
      <c r="K1065" s="75">
        <v>1.1084613054468826</v>
      </c>
      <c r="L1065" s="75">
        <v>0.14855840898352407</v>
      </c>
      <c r="M1065" s="86">
        <v>10.846130544688249</v>
      </c>
      <c r="N1065" s="2" t="s">
        <v>715</v>
      </c>
      <c r="O1065" s="2">
        <v>4</v>
      </c>
      <c r="P1065" s="2">
        <v>2</v>
      </c>
      <c r="Q1065" s="2">
        <v>3</v>
      </c>
      <c r="R1065" s="2">
        <v>6</v>
      </c>
      <c r="S1065" s="76">
        <v>0</v>
      </c>
      <c r="T1065" s="72">
        <v>1407</v>
      </c>
      <c r="U1065" s="72">
        <v>787</v>
      </c>
      <c r="V1065" s="73">
        <v>1.7878017789072427</v>
      </c>
      <c r="W1065" s="73">
        <v>620</v>
      </c>
      <c r="X1065" s="73">
        <v>554.35609156407588</v>
      </c>
      <c r="Y1065" s="76">
        <v>0</v>
      </c>
      <c r="Z1065" s="72">
        <v>1134.5</v>
      </c>
      <c r="AA1065" s="72">
        <v>580</v>
      </c>
      <c r="AB1065" s="73">
        <v>1.9560344827586207</v>
      </c>
      <c r="AC1065" s="73">
        <v>554.5</v>
      </c>
      <c r="AD1065" s="73">
        <v>628.98053984399041</v>
      </c>
    </row>
    <row r="1066" spans="1:30">
      <c r="A1066" s="2">
        <v>1067</v>
      </c>
      <c r="B1066" s="2" t="s">
        <v>601</v>
      </c>
      <c r="C1066" s="2" t="s">
        <v>1791</v>
      </c>
      <c r="D1066" s="2" t="s">
        <v>1792</v>
      </c>
      <c r="E1066" s="2" t="s">
        <v>1793</v>
      </c>
      <c r="F1066" s="35" t="s">
        <v>1794</v>
      </c>
      <c r="G1066" s="74"/>
      <c r="H1066" s="74"/>
      <c r="I1066" s="74"/>
      <c r="J1066" s="74"/>
      <c r="K1066" s="75"/>
      <c r="L1066" s="75"/>
      <c r="M1066" s="86"/>
      <c r="O1066" s="2">
        <v>4</v>
      </c>
      <c r="P1066" s="2">
        <v>2</v>
      </c>
      <c r="Q1066" s="2">
        <v>3</v>
      </c>
      <c r="R1066" s="2">
        <v>7</v>
      </c>
      <c r="S1066" s="76">
        <v>0</v>
      </c>
      <c r="T1066" s="72">
        <v>4783</v>
      </c>
      <c r="U1066" s="72">
        <v>782</v>
      </c>
      <c r="V1066" s="73">
        <v>6.1163682864450131</v>
      </c>
      <c r="W1066" s="73">
        <v>4001</v>
      </c>
      <c r="X1066" s="73">
        <v>3577.3850360449483</v>
      </c>
      <c r="Y1066" s="76">
        <v>0</v>
      </c>
      <c r="Z1066" s="72">
        <v>2477</v>
      </c>
      <c r="AA1066" s="72">
        <v>595</v>
      </c>
      <c r="AB1066" s="73">
        <v>4.1630252100840339</v>
      </c>
      <c r="AC1066" s="73">
        <v>1882</v>
      </c>
      <c r="AD1066" s="73">
        <v>2134.7905788753651</v>
      </c>
    </row>
    <row r="1067" spans="1:30">
      <c r="A1067" s="2">
        <v>1068</v>
      </c>
      <c r="C1067" s="2" t="s">
        <v>1791</v>
      </c>
      <c r="D1067" s="2" t="s">
        <v>1792</v>
      </c>
      <c r="E1067" s="2" t="s">
        <v>1793</v>
      </c>
      <c r="F1067" s="35" t="s">
        <v>1794</v>
      </c>
      <c r="G1067" s="74">
        <v>3420.9135585873464</v>
      </c>
      <c r="H1067" s="74">
        <v>4.5739675901724963</v>
      </c>
      <c r="I1067" s="74">
        <v>3065.7838666606767</v>
      </c>
      <c r="J1067" s="74">
        <v>30.367218573674968</v>
      </c>
      <c r="K1067" s="75">
        <v>0.89618863913260671</v>
      </c>
      <c r="L1067" s="75">
        <v>-0.15812565713934168</v>
      </c>
      <c r="M1067" s="86">
        <v>-10.381136086739334</v>
      </c>
      <c r="N1067" s="2" t="s">
        <v>715</v>
      </c>
      <c r="O1067" s="2">
        <v>4</v>
      </c>
      <c r="P1067" s="2">
        <v>2</v>
      </c>
      <c r="Q1067" s="2">
        <v>3</v>
      </c>
      <c r="R1067" s="2">
        <v>8</v>
      </c>
      <c r="S1067" s="76">
        <v>0</v>
      </c>
      <c r="T1067" s="72">
        <v>4470</v>
      </c>
      <c r="U1067" s="72">
        <v>819</v>
      </c>
      <c r="V1067" s="73">
        <v>5.457875457875458</v>
      </c>
      <c r="W1067" s="73">
        <v>3651</v>
      </c>
      <c r="X1067" s="73">
        <v>3264.4420811297441</v>
      </c>
      <c r="Y1067" s="76">
        <v>0</v>
      </c>
      <c r="Z1067" s="72">
        <v>4121.5</v>
      </c>
      <c r="AA1067" s="72">
        <v>598</v>
      </c>
      <c r="AB1067" s="73">
        <v>6.8921404682274243</v>
      </c>
      <c r="AC1067" s="73">
        <v>3523.5</v>
      </c>
      <c r="AD1067" s="73">
        <v>3996.7771544459879</v>
      </c>
    </row>
    <row r="1068" spans="1:30">
      <c r="A1068" s="2">
        <v>1069</v>
      </c>
      <c r="B1068" s="2" t="s">
        <v>602</v>
      </c>
      <c r="C1068" s="2" t="s">
        <v>748</v>
      </c>
      <c r="D1068" s="2" t="s">
        <v>1795</v>
      </c>
      <c r="E1068" s="2" t="s">
        <v>1721</v>
      </c>
      <c r="F1068" s="35" t="s">
        <v>1722</v>
      </c>
      <c r="G1068" s="74"/>
      <c r="H1068" s="74"/>
      <c r="I1068" s="74"/>
      <c r="J1068" s="74"/>
      <c r="K1068" s="75"/>
      <c r="L1068" s="75"/>
      <c r="M1068" s="86"/>
      <c r="O1068" s="2">
        <v>4</v>
      </c>
      <c r="P1068" s="2">
        <v>2</v>
      </c>
      <c r="Q1068" s="2">
        <v>3</v>
      </c>
      <c r="R1068" s="2">
        <v>9</v>
      </c>
      <c r="S1068" s="76">
        <v>0</v>
      </c>
      <c r="T1068" s="72">
        <v>1623</v>
      </c>
      <c r="U1068" s="72">
        <v>801.5</v>
      </c>
      <c r="V1068" s="73">
        <v>2.0249532127261385</v>
      </c>
      <c r="W1068" s="73">
        <v>821.5</v>
      </c>
      <c r="X1068" s="73">
        <v>734.52182132240057</v>
      </c>
      <c r="Y1068" s="76">
        <v>0</v>
      </c>
      <c r="Z1068" s="72">
        <v>1157.5</v>
      </c>
      <c r="AA1068" s="72">
        <v>589</v>
      </c>
      <c r="AB1068" s="73">
        <v>1.965195246179966</v>
      </c>
      <c r="AC1068" s="73">
        <v>568.5</v>
      </c>
      <c r="AD1068" s="73">
        <v>644.86102236484862</v>
      </c>
    </row>
    <row r="1069" spans="1:30">
      <c r="A1069" s="2">
        <v>1070</v>
      </c>
      <c r="C1069" s="2" t="s">
        <v>748</v>
      </c>
      <c r="D1069" s="2" t="s">
        <v>1795</v>
      </c>
      <c r="E1069" s="2" t="s">
        <v>1721</v>
      </c>
      <c r="F1069" s="35" t="s">
        <v>1722</v>
      </c>
      <c r="G1069" s="74">
        <v>669.47439283645463</v>
      </c>
      <c r="H1069" s="74">
        <v>9.7161936560934787</v>
      </c>
      <c r="I1069" s="74">
        <v>653.93558380533898</v>
      </c>
      <c r="J1069" s="74">
        <v>1.3876843018213301</v>
      </c>
      <c r="K1069" s="75">
        <v>0.97678953937987045</v>
      </c>
      <c r="L1069" s="75">
        <v>-3.3880344567773023E-2</v>
      </c>
      <c r="M1069" s="86">
        <v>-2.3210460620129516</v>
      </c>
      <c r="N1069" s="2" t="s">
        <v>715</v>
      </c>
      <c r="O1069" s="2">
        <v>4</v>
      </c>
      <c r="P1069" s="2">
        <v>2</v>
      </c>
      <c r="Q1069" s="2">
        <v>3</v>
      </c>
      <c r="R1069" s="2">
        <v>10</v>
      </c>
      <c r="S1069" s="76">
        <v>0</v>
      </c>
      <c r="T1069" s="72">
        <v>1458</v>
      </c>
      <c r="U1069" s="72">
        <v>782</v>
      </c>
      <c r="V1069" s="73">
        <v>1.8644501278772379</v>
      </c>
      <c r="W1069" s="73">
        <v>676</v>
      </c>
      <c r="X1069" s="73">
        <v>604.42696435050857</v>
      </c>
      <c r="Y1069" s="76">
        <v>0</v>
      </c>
      <c r="Z1069" s="72">
        <v>1197</v>
      </c>
      <c r="AA1069" s="72">
        <v>612.5</v>
      </c>
      <c r="AB1069" s="73">
        <v>1.9542857142857142</v>
      </c>
      <c r="AC1069" s="73">
        <v>584.5</v>
      </c>
      <c r="AD1069" s="73">
        <v>663.01014524582934</v>
      </c>
    </row>
    <row r="1070" spans="1:30">
      <c r="A1070" s="2">
        <v>1071</v>
      </c>
      <c r="B1070" s="2" t="s">
        <v>603</v>
      </c>
      <c r="C1070" s="2" t="s">
        <v>1796</v>
      </c>
      <c r="D1070" s="2" t="s">
        <v>2059</v>
      </c>
      <c r="E1070" s="2" t="s">
        <v>1797</v>
      </c>
      <c r="F1070" s="35" t="s">
        <v>1798</v>
      </c>
      <c r="G1070" s="74"/>
      <c r="H1070" s="74"/>
      <c r="I1070" s="74"/>
      <c r="J1070" s="74"/>
      <c r="K1070" s="75"/>
      <c r="L1070" s="75"/>
      <c r="M1070" s="86"/>
      <c r="O1070" s="2">
        <v>4</v>
      </c>
      <c r="P1070" s="2">
        <v>2</v>
      </c>
      <c r="Q1070" s="2">
        <v>4</v>
      </c>
      <c r="R1070" s="2">
        <v>1</v>
      </c>
      <c r="S1070" s="76">
        <v>0</v>
      </c>
      <c r="T1070" s="72">
        <v>5834.5</v>
      </c>
      <c r="U1070" s="72">
        <v>798.5</v>
      </c>
      <c r="V1070" s="73">
        <v>7.3068252974326864</v>
      </c>
      <c r="W1070" s="73">
        <v>5036</v>
      </c>
      <c r="X1070" s="73">
        <v>4502.8020598656231</v>
      </c>
      <c r="Y1070" s="76">
        <v>0</v>
      </c>
      <c r="Z1070" s="72">
        <v>3169</v>
      </c>
      <c r="AA1070" s="72">
        <v>607</v>
      </c>
      <c r="AB1070" s="73">
        <v>5.2207578253706757</v>
      </c>
      <c r="AC1070" s="73">
        <v>2562</v>
      </c>
      <c r="AD1070" s="73">
        <v>2906.1283013170487</v>
      </c>
    </row>
    <row r="1071" spans="1:30">
      <c r="A1071" s="2">
        <v>1072</v>
      </c>
      <c r="C1071" s="2" t="s">
        <v>1796</v>
      </c>
      <c r="D1071" s="2" t="s">
        <v>2059</v>
      </c>
      <c r="E1071" s="2" t="s">
        <v>1797</v>
      </c>
      <c r="F1071" s="35" t="s">
        <v>1798</v>
      </c>
      <c r="G1071" s="74">
        <v>3786.3862237918879</v>
      </c>
      <c r="H1071" s="74">
        <v>18.920833579314007</v>
      </c>
      <c r="I1071" s="74">
        <v>2540.593623292295</v>
      </c>
      <c r="J1071" s="74">
        <v>14.387766491795961</v>
      </c>
      <c r="K1071" s="75">
        <v>0.67098110787758192</v>
      </c>
      <c r="L1071" s="75">
        <v>-0.5756559483650695</v>
      </c>
      <c r="M1071" s="86">
        <v>-32.901889212241805</v>
      </c>
      <c r="N1071" s="2" t="s">
        <v>715</v>
      </c>
      <c r="O1071" s="2">
        <v>4</v>
      </c>
      <c r="P1071" s="2">
        <v>2</v>
      </c>
      <c r="Q1071" s="2">
        <v>4</v>
      </c>
      <c r="R1071" s="2">
        <v>2</v>
      </c>
      <c r="S1071" s="76">
        <v>0</v>
      </c>
      <c r="T1071" s="72">
        <v>4225</v>
      </c>
      <c r="U1071" s="72">
        <v>791.5</v>
      </c>
      <c r="V1071" s="73">
        <v>5.3379658875552751</v>
      </c>
      <c r="W1071" s="73">
        <v>3433.5</v>
      </c>
      <c r="X1071" s="73">
        <v>3069.9703877181528</v>
      </c>
      <c r="Y1071" s="76">
        <v>0</v>
      </c>
      <c r="Z1071" s="72">
        <v>2530</v>
      </c>
      <c r="AA1071" s="72">
        <v>612.5</v>
      </c>
      <c r="AB1071" s="73">
        <v>4.130612244897959</v>
      </c>
      <c r="AC1071" s="73">
        <v>1917.5</v>
      </c>
      <c r="AD1071" s="73">
        <v>2175.0589452675413</v>
      </c>
    </row>
    <row r="1072" spans="1:30">
      <c r="A1072" s="2">
        <v>1073</v>
      </c>
      <c r="B1072" s="2" t="s">
        <v>604</v>
      </c>
      <c r="C1072" s="2" t="s">
        <v>1799</v>
      </c>
      <c r="D1072" s="2" t="s">
        <v>2059</v>
      </c>
      <c r="E1072" s="2" t="s">
        <v>1278</v>
      </c>
      <c r="F1072" s="35" t="s">
        <v>1800</v>
      </c>
      <c r="G1072" s="74"/>
      <c r="H1072" s="74"/>
      <c r="I1072" s="74"/>
      <c r="J1072" s="74"/>
      <c r="K1072" s="75"/>
      <c r="L1072" s="75"/>
      <c r="M1072" s="86"/>
      <c r="O1072" s="2">
        <v>4</v>
      </c>
      <c r="P1072" s="2">
        <v>2</v>
      </c>
      <c r="Q1072" s="2">
        <v>4</v>
      </c>
      <c r="R1072" s="2">
        <v>3</v>
      </c>
      <c r="S1072" s="76">
        <v>0</v>
      </c>
      <c r="T1072" s="72">
        <v>1340.5</v>
      </c>
      <c r="U1072" s="72">
        <v>767</v>
      </c>
      <c r="V1072" s="73">
        <v>1.7477183833116037</v>
      </c>
      <c r="W1072" s="73">
        <v>573.5</v>
      </c>
      <c r="X1072" s="73">
        <v>512.77938469677019</v>
      </c>
      <c r="Y1072" s="76">
        <v>0</v>
      </c>
      <c r="Z1072" s="72">
        <v>1009</v>
      </c>
      <c r="AA1072" s="72">
        <v>577.5</v>
      </c>
      <c r="AB1072" s="73">
        <v>1.7471861471861472</v>
      </c>
      <c r="AC1072" s="73">
        <v>431.5</v>
      </c>
      <c r="AD1072" s="73">
        <v>489.45915769645063</v>
      </c>
    </row>
    <row r="1073" spans="1:30">
      <c r="A1073" s="2">
        <v>1074</v>
      </c>
      <c r="C1073" s="2" t="s">
        <v>1799</v>
      </c>
      <c r="D1073" s="2" t="s">
        <v>2059</v>
      </c>
      <c r="E1073" s="2" t="s">
        <v>1278</v>
      </c>
      <c r="F1073" s="35" t="s">
        <v>1800</v>
      </c>
      <c r="G1073" s="74">
        <v>446.83783348249506</v>
      </c>
      <c r="H1073" s="74">
        <v>14.757378689344666</v>
      </c>
      <c r="I1073" s="74">
        <v>437.84758950366154</v>
      </c>
      <c r="J1073" s="74">
        <v>11.787564766839372</v>
      </c>
      <c r="K1073" s="75">
        <v>0.97988029816372813</v>
      </c>
      <c r="L1073" s="75">
        <v>-2.9322574019943669E-2</v>
      </c>
      <c r="M1073" s="86">
        <v>-2.0119701836271915</v>
      </c>
      <c r="N1073" s="2" t="s">
        <v>715</v>
      </c>
      <c r="O1073" s="2">
        <v>4</v>
      </c>
      <c r="P1073" s="2">
        <v>2</v>
      </c>
      <c r="Q1073" s="2">
        <v>4</v>
      </c>
      <c r="R1073" s="2">
        <v>4</v>
      </c>
      <c r="S1073" s="76">
        <v>0</v>
      </c>
      <c r="T1073" s="72">
        <v>1220</v>
      </c>
      <c r="U1073" s="72">
        <v>794</v>
      </c>
      <c r="V1073" s="73">
        <v>1.5365239294710327</v>
      </c>
      <c r="W1073" s="73">
        <v>426</v>
      </c>
      <c r="X1073" s="73">
        <v>380.89628226821992</v>
      </c>
      <c r="Y1073" s="76">
        <v>0</v>
      </c>
      <c r="Z1073" s="72">
        <v>929</v>
      </c>
      <c r="AA1073" s="72">
        <v>588.5</v>
      </c>
      <c r="AB1073" s="73">
        <v>1.5785896346644011</v>
      </c>
      <c r="AC1073" s="73">
        <v>340.5</v>
      </c>
      <c r="AD1073" s="73">
        <v>386.23602131087239</v>
      </c>
    </row>
    <row r="1074" spans="1:30">
      <c r="A1074" s="2">
        <v>1075</v>
      </c>
      <c r="B1074" s="2" t="s">
        <v>605</v>
      </c>
      <c r="C1074" s="2" t="s">
        <v>1801</v>
      </c>
      <c r="D1074" s="2" t="s">
        <v>2059</v>
      </c>
      <c r="E1074" s="2" t="s">
        <v>1802</v>
      </c>
      <c r="F1074" s="35" t="s">
        <v>1803</v>
      </c>
      <c r="G1074" s="74"/>
      <c r="H1074" s="74"/>
      <c r="I1074" s="74"/>
      <c r="J1074" s="74"/>
      <c r="K1074" s="75"/>
      <c r="L1074" s="75"/>
      <c r="M1074" s="86"/>
      <c r="O1074" s="2">
        <v>4</v>
      </c>
      <c r="P1074" s="2">
        <v>2</v>
      </c>
      <c r="Q1074" s="2">
        <v>4</v>
      </c>
      <c r="R1074" s="2">
        <v>5</v>
      </c>
      <c r="S1074" s="76">
        <v>0</v>
      </c>
      <c r="T1074" s="72">
        <v>3029.5</v>
      </c>
      <c r="U1074" s="72">
        <v>800.5</v>
      </c>
      <c r="V1074" s="73">
        <v>3.7845096814490944</v>
      </c>
      <c r="W1074" s="73">
        <v>2229</v>
      </c>
      <c r="X1074" s="73">
        <v>1992.9995614456859</v>
      </c>
      <c r="Y1074" s="76">
        <v>0</v>
      </c>
      <c r="Z1074" s="72">
        <v>2518.5</v>
      </c>
      <c r="AA1074" s="72">
        <v>578.5</v>
      </c>
      <c r="AB1074" s="73">
        <v>4.3535004321521171</v>
      </c>
      <c r="AC1074" s="73">
        <v>1940</v>
      </c>
      <c r="AD1074" s="73">
        <v>2200.5811493189203</v>
      </c>
    </row>
    <row r="1075" spans="1:30">
      <c r="A1075" s="2">
        <v>1076</v>
      </c>
      <c r="C1075" s="2" t="s">
        <v>1801</v>
      </c>
      <c r="D1075" s="2" t="s">
        <v>2059</v>
      </c>
      <c r="E1075" s="2" t="s">
        <v>1802</v>
      </c>
      <c r="F1075" s="35" t="s">
        <v>1803</v>
      </c>
      <c r="G1075" s="74">
        <v>2248.2716003836595</v>
      </c>
      <c r="H1075" s="74">
        <v>11.354145953469869</v>
      </c>
      <c r="I1075" s="74">
        <v>2218.7302721999013</v>
      </c>
      <c r="J1075" s="74">
        <v>0.8179959100204568</v>
      </c>
      <c r="K1075" s="75">
        <v>0.98686042728168732</v>
      </c>
      <c r="L1075" s="75">
        <v>-1.9082037669947323E-2</v>
      </c>
      <c r="M1075" s="86">
        <v>-1.3139572718312624</v>
      </c>
      <c r="N1075" s="2" t="s">
        <v>715</v>
      </c>
      <c r="O1075" s="2">
        <v>4</v>
      </c>
      <c r="P1075" s="2">
        <v>2</v>
      </c>
      <c r="Q1075" s="2">
        <v>4</v>
      </c>
      <c r="R1075" s="2">
        <v>6</v>
      </c>
      <c r="S1075" s="76">
        <v>0</v>
      </c>
      <c r="T1075" s="72">
        <v>3597</v>
      </c>
      <c r="U1075" s="72">
        <v>797</v>
      </c>
      <c r="V1075" s="73">
        <v>4.5131744040150563</v>
      </c>
      <c r="W1075" s="73">
        <v>2800</v>
      </c>
      <c r="X1075" s="73">
        <v>2503.5436393216332</v>
      </c>
      <c r="Y1075" s="76">
        <v>0</v>
      </c>
      <c r="Z1075" s="72">
        <v>2542</v>
      </c>
      <c r="AA1075" s="72">
        <v>570</v>
      </c>
      <c r="AB1075" s="73">
        <v>4.4596491228070176</v>
      </c>
      <c r="AC1075" s="73">
        <v>1972</v>
      </c>
      <c r="AD1075" s="73">
        <v>2236.8793950808822</v>
      </c>
    </row>
    <row r="1076" spans="1:30">
      <c r="A1076" s="2">
        <v>1077</v>
      </c>
      <c r="B1076" s="2" t="s">
        <v>606</v>
      </c>
      <c r="C1076" s="2" t="s">
        <v>1804</v>
      </c>
      <c r="D1076" s="2" t="s">
        <v>1805</v>
      </c>
      <c r="E1076" s="2" t="s">
        <v>2047</v>
      </c>
      <c r="F1076" s="35" t="s">
        <v>1806</v>
      </c>
      <c r="G1076" s="74"/>
      <c r="H1076" s="74"/>
      <c r="I1076" s="74"/>
      <c r="J1076" s="74"/>
      <c r="K1076" s="75"/>
      <c r="L1076" s="75"/>
      <c r="M1076" s="86"/>
      <c r="O1076" s="2">
        <v>4</v>
      </c>
      <c r="P1076" s="2">
        <v>2</v>
      </c>
      <c r="Q1076" s="2">
        <v>4</v>
      </c>
      <c r="R1076" s="2">
        <v>7</v>
      </c>
      <c r="S1076" s="76">
        <v>0</v>
      </c>
      <c r="T1076" s="72">
        <v>1262</v>
      </c>
      <c r="U1076" s="72">
        <v>802</v>
      </c>
      <c r="V1076" s="73">
        <v>1.57356608478803</v>
      </c>
      <c r="W1076" s="73">
        <v>460</v>
      </c>
      <c r="X1076" s="73">
        <v>411.2964550314112</v>
      </c>
      <c r="Y1076" s="76">
        <v>0</v>
      </c>
      <c r="Z1076" s="72">
        <v>985</v>
      </c>
      <c r="AA1076" s="72">
        <v>581</v>
      </c>
      <c r="AB1076" s="73">
        <v>1.6953528399311533</v>
      </c>
      <c r="AC1076" s="73">
        <v>404</v>
      </c>
      <c r="AD1076" s="73">
        <v>458.26535274476487</v>
      </c>
    </row>
    <row r="1077" spans="1:30">
      <c r="A1077" s="2">
        <v>1078</v>
      </c>
      <c r="C1077" s="2" t="s">
        <v>1804</v>
      </c>
      <c r="D1077" s="2" t="s">
        <v>1805</v>
      </c>
      <c r="E1077" s="2" t="s">
        <v>2047</v>
      </c>
      <c r="F1077" s="35" t="s">
        <v>1806</v>
      </c>
      <c r="G1077" s="74">
        <v>435.88483006046295</v>
      </c>
      <c r="H1077" s="74">
        <v>5.6410256410256387</v>
      </c>
      <c r="I1077" s="74">
        <v>607.14487637781042</v>
      </c>
      <c r="J1077" s="74">
        <v>24.521251751517987</v>
      </c>
      <c r="K1077" s="75">
        <v>1.3929020569346069</v>
      </c>
      <c r="L1077" s="75">
        <v>0.47809381720513966</v>
      </c>
      <c r="M1077" s="86">
        <v>39.290205693460692</v>
      </c>
      <c r="N1077" s="2" t="s">
        <v>715</v>
      </c>
      <c r="O1077" s="2">
        <v>4</v>
      </c>
      <c r="P1077" s="2">
        <v>2</v>
      </c>
      <c r="Q1077" s="2">
        <v>4</v>
      </c>
      <c r="R1077" s="2">
        <v>8</v>
      </c>
      <c r="S1077" s="76">
        <v>0</v>
      </c>
      <c r="T1077" s="72">
        <v>1339</v>
      </c>
      <c r="U1077" s="72">
        <v>824</v>
      </c>
      <c r="V1077" s="73">
        <v>1.625</v>
      </c>
      <c r="W1077" s="73">
        <v>515</v>
      </c>
      <c r="X1077" s="73">
        <v>460.47320508951469</v>
      </c>
      <c r="Y1077" s="76">
        <v>0</v>
      </c>
      <c r="Z1077" s="72">
        <v>1267.5</v>
      </c>
      <c r="AA1077" s="72">
        <v>601</v>
      </c>
      <c r="AB1077" s="73">
        <v>2.1089850249584026</v>
      </c>
      <c r="AC1077" s="73">
        <v>666.5</v>
      </c>
      <c r="AD1077" s="73">
        <v>756.02440001085597</v>
      </c>
    </row>
    <row r="1078" spans="1:30">
      <c r="A1078" s="2">
        <v>1079</v>
      </c>
      <c r="B1078" s="2" t="s">
        <v>607</v>
      </c>
      <c r="C1078" s="2" t="s">
        <v>1807</v>
      </c>
      <c r="D1078" s="2" t="s">
        <v>1808</v>
      </c>
      <c r="E1078" s="2" t="s">
        <v>1810</v>
      </c>
      <c r="F1078" s="35" t="s">
        <v>1811</v>
      </c>
      <c r="G1078" s="74"/>
      <c r="H1078" s="74"/>
      <c r="I1078" s="74"/>
      <c r="J1078" s="74"/>
      <c r="K1078" s="75"/>
      <c r="L1078" s="75"/>
      <c r="M1078" s="86"/>
      <c r="O1078" s="2">
        <v>4</v>
      </c>
      <c r="P1078" s="2">
        <v>2</v>
      </c>
      <c r="Q1078" s="2">
        <v>4</v>
      </c>
      <c r="R1078" s="2">
        <v>9</v>
      </c>
      <c r="S1078" s="76">
        <v>0</v>
      </c>
      <c r="T1078" s="72">
        <v>1219</v>
      </c>
      <c r="U1078" s="72">
        <v>808</v>
      </c>
      <c r="V1078" s="73">
        <v>1.5086633663366336</v>
      </c>
      <c r="W1078" s="73">
        <v>411</v>
      </c>
      <c r="X1078" s="73">
        <v>367.48444134328258</v>
      </c>
      <c r="Y1078" s="76">
        <v>0</v>
      </c>
      <c r="Z1078" s="72">
        <v>1071</v>
      </c>
      <c r="AA1078" s="72">
        <v>588</v>
      </c>
      <c r="AB1078" s="73">
        <v>1.8214285714285714</v>
      </c>
      <c r="AC1078" s="73">
        <v>483</v>
      </c>
      <c r="AD1078" s="73">
        <v>547.87664696960746</v>
      </c>
    </row>
    <row r="1079" spans="1:30">
      <c r="A1079" s="2">
        <v>1080</v>
      </c>
      <c r="C1079" s="2" t="s">
        <v>1807</v>
      </c>
      <c r="D1079" s="2" t="s">
        <v>1808</v>
      </c>
      <c r="E1079" s="2" t="s">
        <v>1810</v>
      </c>
      <c r="F1079" s="35" t="s">
        <v>1811</v>
      </c>
      <c r="G1079" s="74">
        <v>336.63720721592676</v>
      </c>
      <c r="H1079" s="74">
        <v>9.1633466135458121</v>
      </c>
      <c r="I1079" s="74">
        <v>768.78550203654549</v>
      </c>
      <c r="J1079" s="74">
        <v>28.73478421246773</v>
      </c>
      <c r="K1079" s="75">
        <v>2.2837211263561517</v>
      </c>
      <c r="L1079" s="75">
        <v>1.1913864886223868</v>
      </c>
      <c r="M1079" s="86">
        <v>128.37211263561517</v>
      </c>
      <c r="N1079" s="2" t="s">
        <v>715</v>
      </c>
      <c r="O1079" s="2">
        <v>4</v>
      </c>
      <c r="P1079" s="2">
        <v>2</v>
      </c>
      <c r="Q1079" s="2">
        <v>4</v>
      </c>
      <c r="R1079" s="2">
        <v>10</v>
      </c>
      <c r="S1079" s="76">
        <v>0</v>
      </c>
      <c r="T1079" s="72">
        <v>1129</v>
      </c>
      <c r="U1079" s="72">
        <v>787</v>
      </c>
      <c r="V1079" s="73">
        <v>1.4345616264294789</v>
      </c>
      <c r="W1079" s="73">
        <v>342</v>
      </c>
      <c r="X1079" s="73">
        <v>305.78997308857095</v>
      </c>
      <c r="Y1079" s="76">
        <v>0</v>
      </c>
      <c r="Z1079" s="72">
        <v>1476.5</v>
      </c>
      <c r="AA1079" s="72">
        <v>604</v>
      </c>
      <c r="AB1079" s="73">
        <v>2.4445364238410594</v>
      </c>
      <c r="AC1079" s="73">
        <v>872.5</v>
      </c>
      <c r="AD1079" s="73">
        <v>989.69435710348353</v>
      </c>
    </row>
    <row r="1080" spans="1:30">
      <c r="A1080" s="2">
        <v>1081</v>
      </c>
      <c r="B1080" s="2" t="s">
        <v>608</v>
      </c>
      <c r="C1080" s="2" t="s">
        <v>1809</v>
      </c>
      <c r="D1080" s="2" t="s">
        <v>2059</v>
      </c>
      <c r="E1080" s="2" t="s">
        <v>1813</v>
      </c>
      <c r="F1080" s="35" t="s">
        <v>1814</v>
      </c>
      <c r="G1080" s="74"/>
      <c r="H1080" s="74"/>
      <c r="I1080" s="74"/>
      <c r="J1080" s="74"/>
      <c r="K1080" s="75"/>
      <c r="L1080" s="75"/>
      <c r="M1080" s="86"/>
      <c r="O1080" s="2">
        <v>4</v>
      </c>
      <c r="P1080" s="2">
        <v>2</v>
      </c>
      <c r="Q1080" s="2">
        <v>5</v>
      </c>
      <c r="R1080" s="2">
        <v>1</v>
      </c>
      <c r="S1080" s="76">
        <v>0</v>
      </c>
      <c r="T1080" s="72">
        <v>1748.5</v>
      </c>
      <c r="U1080" s="72">
        <v>779</v>
      </c>
      <c r="V1080" s="73">
        <v>2.2445442875481385</v>
      </c>
      <c r="W1080" s="73">
        <v>969.5</v>
      </c>
      <c r="X1080" s="73">
        <v>866.85198511511555</v>
      </c>
      <c r="Y1080" s="76">
        <v>0</v>
      </c>
      <c r="Z1080" s="72">
        <v>2977</v>
      </c>
      <c r="AA1080" s="72">
        <v>605</v>
      </c>
      <c r="AB1080" s="73">
        <v>4.9206611570247931</v>
      </c>
      <c r="AC1080" s="73">
        <v>2372</v>
      </c>
      <c r="AD1080" s="73">
        <v>2690.6074671054016</v>
      </c>
    </row>
    <row r="1081" spans="1:30">
      <c r="A1081" s="2">
        <v>1082</v>
      </c>
      <c r="C1081" s="2" t="s">
        <v>1809</v>
      </c>
      <c r="D1081" s="2" t="s">
        <v>2059</v>
      </c>
      <c r="E1081" s="2" t="s">
        <v>1813</v>
      </c>
      <c r="F1081" s="35" t="s">
        <v>1814</v>
      </c>
      <c r="G1081" s="74">
        <v>1017.2881341564957</v>
      </c>
      <c r="H1081" s="74">
        <v>14.787958690397707</v>
      </c>
      <c r="I1081" s="74">
        <v>2605.533453600804</v>
      </c>
      <c r="J1081" s="74">
        <v>3.2651284283848558</v>
      </c>
      <c r="K1081" s="75">
        <v>2.5612541482765185</v>
      </c>
      <c r="L1081" s="75">
        <v>1.3568504158663375</v>
      </c>
      <c r="M1081" s="86">
        <v>156.12541482765184</v>
      </c>
      <c r="N1081" s="2" t="s">
        <v>715</v>
      </c>
      <c r="O1081" s="2">
        <v>4</v>
      </c>
      <c r="P1081" s="2">
        <v>2</v>
      </c>
      <c r="Q1081" s="2">
        <v>5</v>
      </c>
      <c r="R1081" s="2">
        <v>2</v>
      </c>
      <c r="S1081" s="76">
        <v>0</v>
      </c>
      <c r="T1081" s="72">
        <v>2079</v>
      </c>
      <c r="U1081" s="72">
        <v>773</v>
      </c>
      <c r="V1081" s="73">
        <v>2.6895213454075031</v>
      </c>
      <c r="W1081" s="73">
        <v>1306</v>
      </c>
      <c r="X1081" s="73">
        <v>1167.724283197876</v>
      </c>
      <c r="Y1081" s="76">
        <v>0</v>
      </c>
      <c r="Z1081" s="72">
        <v>2816</v>
      </c>
      <c r="AA1081" s="72">
        <v>594</v>
      </c>
      <c r="AB1081" s="73">
        <v>4.7407407407407405</v>
      </c>
      <c r="AC1081" s="73">
        <v>2222</v>
      </c>
      <c r="AD1081" s="73">
        <v>2520.4594400962069</v>
      </c>
    </row>
    <row r="1082" spans="1:30">
      <c r="A1082" s="2">
        <v>1083</v>
      </c>
      <c r="B1082" s="2" t="s">
        <v>609</v>
      </c>
      <c r="C1082" s="2" t="s">
        <v>1812</v>
      </c>
      <c r="D1082" s="2" t="s">
        <v>2059</v>
      </c>
      <c r="E1082" s="2" t="s">
        <v>1816</v>
      </c>
      <c r="F1082" s="35" t="s">
        <v>1773</v>
      </c>
      <c r="G1082" s="74"/>
      <c r="H1082" s="74"/>
      <c r="I1082" s="74"/>
      <c r="J1082" s="74"/>
      <c r="K1082" s="75"/>
      <c r="L1082" s="75"/>
      <c r="M1082" s="86"/>
      <c r="O1082" s="2">
        <v>4</v>
      </c>
      <c r="P1082" s="2">
        <v>2</v>
      </c>
      <c r="Q1082" s="2">
        <v>5</v>
      </c>
      <c r="R1082" s="2">
        <v>3</v>
      </c>
      <c r="S1082" s="76">
        <v>0</v>
      </c>
      <c r="T1082" s="72">
        <v>1527.5</v>
      </c>
      <c r="U1082" s="72">
        <v>758</v>
      </c>
      <c r="V1082" s="73">
        <v>2.0151715039577835</v>
      </c>
      <c r="W1082" s="73">
        <v>769.5</v>
      </c>
      <c r="X1082" s="73">
        <v>688.02743944928454</v>
      </c>
      <c r="Y1082" s="76">
        <v>0</v>
      </c>
      <c r="Z1082" s="72">
        <v>1581.5</v>
      </c>
      <c r="AA1082" s="72">
        <v>582</v>
      </c>
      <c r="AB1082" s="73">
        <v>2.7173539518900345</v>
      </c>
      <c r="AC1082" s="73">
        <v>999.5</v>
      </c>
      <c r="AD1082" s="73">
        <v>1133.7530199712685</v>
      </c>
    </row>
    <row r="1083" spans="1:30">
      <c r="A1083" s="2">
        <v>1084</v>
      </c>
      <c r="C1083" s="2" t="s">
        <v>1812</v>
      </c>
      <c r="D1083" s="2" t="s">
        <v>2059</v>
      </c>
      <c r="E1083" s="2" t="s">
        <v>1816</v>
      </c>
      <c r="F1083" s="35" t="s">
        <v>1773</v>
      </c>
      <c r="G1083" s="74">
        <v>909.09928402866808</v>
      </c>
      <c r="H1083" s="74">
        <v>24.317678878780431</v>
      </c>
      <c r="I1083" s="74">
        <v>1510.0637397066046</v>
      </c>
      <c r="J1083" s="74">
        <v>24.920187793427235</v>
      </c>
      <c r="K1083" s="75">
        <v>1.6610548113235399</v>
      </c>
      <c r="L1083" s="75">
        <v>0.73209967999503311</v>
      </c>
      <c r="M1083" s="86">
        <v>66.105481132354001</v>
      </c>
      <c r="N1083" s="2" t="s">
        <v>715</v>
      </c>
      <c r="O1083" s="2">
        <v>4</v>
      </c>
      <c r="P1083" s="2">
        <v>2</v>
      </c>
      <c r="Q1083" s="2">
        <v>5</v>
      </c>
      <c r="R1083" s="2">
        <v>4</v>
      </c>
      <c r="S1083" s="76">
        <v>0</v>
      </c>
      <c r="T1083" s="72">
        <v>2058</v>
      </c>
      <c r="U1083" s="72">
        <v>794</v>
      </c>
      <c r="V1083" s="73">
        <v>2.5919395465994963</v>
      </c>
      <c r="W1083" s="73">
        <v>1264</v>
      </c>
      <c r="X1083" s="73">
        <v>1130.1711286080515</v>
      </c>
      <c r="Y1083" s="76">
        <v>0</v>
      </c>
      <c r="Z1083" s="72">
        <v>2275</v>
      </c>
      <c r="AA1083" s="72">
        <v>612</v>
      </c>
      <c r="AB1083" s="73">
        <v>3.7173202614379086</v>
      </c>
      <c r="AC1083" s="73">
        <v>1663</v>
      </c>
      <c r="AD1083" s="73">
        <v>1886.3744594419406</v>
      </c>
    </row>
    <row r="1084" spans="1:30">
      <c r="A1084" s="2">
        <v>1085</v>
      </c>
      <c r="B1084" s="2" t="s">
        <v>610</v>
      </c>
      <c r="C1084" s="2" t="s">
        <v>1815</v>
      </c>
      <c r="D1084" s="2" t="s">
        <v>2059</v>
      </c>
      <c r="E1084" s="2" t="s">
        <v>1819</v>
      </c>
      <c r="F1084" s="35" t="s">
        <v>1820</v>
      </c>
      <c r="G1084" s="74"/>
      <c r="H1084" s="74"/>
      <c r="I1084" s="74"/>
      <c r="J1084" s="74"/>
      <c r="K1084" s="75"/>
      <c r="L1084" s="75"/>
      <c r="M1084" s="86"/>
      <c r="O1084" s="2">
        <v>4</v>
      </c>
      <c r="P1084" s="2">
        <v>2</v>
      </c>
      <c r="Q1084" s="2">
        <v>5</v>
      </c>
      <c r="R1084" s="2">
        <v>5</v>
      </c>
      <c r="S1084" s="76">
        <v>0</v>
      </c>
      <c r="T1084" s="72">
        <v>1201</v>
      </c>
      <c r="U1084" s="72">
        <v>799</v>
      </c>
      <c r="V1084" s="73">
        <v>1.5031289111389237</v>
      </c>
      <c r="W1084" s="73">
        <v>402</v>
      </c>
      <c r="X1084" s="73">
        <v>359.43733678832018</v>
      </c>
      <c r="Y1084" s="76">
        <v>0</v>
      </c>
      <c r="Z1084" s="72">
        <v>1577</v>
      </c>
      <c r="AA1084" s="72">
        <v>604</v>
      </c>
      <c r="AB1084" s="73">
        <v>2.6109271523178808</v>
      </c>
      <c r="AC1084" s="73">
        <v>973</v>
      </c>
      <c r="AD1084" s="73">
        <v>1103.6935351996442</v>
      </c>
    </row>
    <row r="1085" spans="1:30">
      <c r="A1085" s="2">
        <v>1086</v>
      </c>
      <c r="C1085" s="2" t="s">
        <v>1815</v>
      </c>
      <c r="D1085" s="2" t="s">
        <v>2059</v>
      </c>
      <c r="E1085" s="2" t="s">
        <v>1819</v>
      </c>
      <c r="F1085" s="35" t="s">
        <v>1820</v>
      </c>
      <c r="G1085" s="74">
        <v>353.62553905418065</v>
      </c>
      <c r="H1085" s="74">
        <v>1.6434892541087307</v>
      </c>
      <c r="I1085" s="74">
        <v>898.94874269857974</v>
      </c>
      <c r="J1085" s="74">
        <v>22.776025236593053</v>
      </c>
      <c r="K1085" s="75">
        <v>2.542092251320252</v>
      </c>
      <c r="L1085" s="75">
        <v>1.3460163860105816</v>
      </c>
      <c r="M1085" s="86">
        <v>154.20922513202521</v>
      </c>
      <c r="N1085" s="2" t="s">
        <v>715</v>
      </c>
      <c r="O1085" s="2">
        <v>4</v>
      </c>
      <c r="P1085" s="2">
        <v>2</v>
      </c>
      <c r="Q1085" s="2">
        <v>5</v>
      </c>
      <c r="R1085" s="2">
        <v>6</v>
      </c>
      <c r="S1085" s="76">
        <v>0</v>
      </c>
      <c r="T1085" s="72">
        <v>1186</v>
      </c>
      <c r="U1085" s="72">
        <v>797</v>
      </c>
      <c r="V1085" s="73">
        <v>1.4880803011292347</v>
      </c>
      <c r="W1085" s="73">
        <v>389</v>
      </c>
      <c r="X1085" s="73">
        <v>347.81374132004117</v>
      </c>
      <c r="Y1085" s="76">
        <v>0</v>
      </c>
      <c r="Z1085" s="72">
        <v>1213</v>
      </c>
      <c r="AA1085" s="72">
        <v>601</v>
      </c>
      <c r="AB1085" s="73">
        <v>2.0183028286189684</v>
      </c>
      <c r="AC1085" s="73">
        <v>612</v>
      </c>
      <c r="AD1085" s="73">
        <v>694.20395019751516</v>
      </c>
    </row>
    <row r="1086" spans="1:30">
      <c r="A1086" s="2">
        <v>1087</v>
      </c>
      <c r="B1086" s="2" t="s">
        <v>611</v>
      </c>
      <c r="C1086" s="2" t="s">
        <v>1817</v>
      </c>
      <c r="D1086" s="2" t="s">
        <v>1818</v>
      </c>
      <c r="E1086" s="2" t="s">
        <v>1822</v>
      </c>
      <c r="F1086" s="35" t="s">
        <v>1823</v>
      </c>
      <c r="G1086" s="74"/>
      <c r="H1086" s="74"/>
      <c r="I1086" s="74"/>
      <c r="J1086" s="74"/>
      <c r="K1086" s="75"/>
      <c r="L1086" s="75"/>
      <c r="M1086" s="86"/>
      <c r="O1086" s="2">
        <v>4</v>
      </c>
      <c r="P1086" s="2">
        <v>2</v>
      </c>
      <c r="Q1086" s="2">
        <v>5</v>
      </c>
      <c r="R1086" s="2">
        <v>7</v>
      </c>
      <c r="S1086" s="76">
        <v>0</v>
      </c>
      <c r="T1086" s="72">
        <v>5869</v>
      </c>
      <c r="U1086" s="72">
        <v>854</v>
      </c>
      <c r="V1086" s="73">
        <v>6.8723653395784545</v>
      </c>
      <c r="W1086" s="73">
        <v>5015</v>
      </c>
      <c r="X1086" s="73">
        <v>4484.0254825707107</v>
      </c>
      <c r="Y1086" s="76">
        <v>0</v>
      </c>
      <c r="Z1086" s="72">
        <v>3766</v>
      </c>
      <c r="AA1086" s="72">
        <v>628</v>
      </c>
      <c r="AB1086" s="73">
        <v>5.9968152866242042</v>
      </c>
      <c r="AC1086" s="73">
        <v>3138</v>
      </c>
      <c r="AD1086" s="73">
        <v>3559.4967250323571</v>
      </c>
    </row>
    <row r="1087" spans="1:30">
      <c r="A1087" s="2">
        <v>1088</v>
      </c>
      <c r="C1087" s="2" t="s">
        <v>1817</v>
      </c>
      <c r="D1087" s="2" t="s">
        <v>1818</v>
      </c>
      <c r="E1087" s="2" t="s">
        <v>1822</v>
      </c>
      <c r="F1087" s="35" t="s">
        <v>1823</v>
      </c>
      <c r="G1087" s="74">
        <v>3467.4079404604618</v>
      </c>
      <c r="H1087" s="74">
        <v>29.319236719958742</v>
      </c>
      <c r="I1087" s="74">
        <v>2680.3985854848502</v>
      </c>
      <c r="J1087" s="74">
        <v>32.797291578501905</v>
      </c>
      <c r="K1087" s="75">
        <v>0.7730266041695979</v>
      </c>
      <c r="L1087" s="75">
        <v>-0.37141002867634226</v>
      </c>
      <c r="M1087" s="86">
        <v>-22.697339583040208</v>
      </c>
      <c r="N1087" s="2" t="s">
        <v>715</v>
      </c>
      <c r="O1087" s="2">
        <v>4</v>
      </c>
      <c r="P1087" s="2">
        <v>2</v>
      </c>
      <c r="Q1087" s="2">
        <v>5</v>
      </c>
      <c r="R1087" s="2">
        <v>8</v>
      </c>
      <c r="S1087" s="76">
        <v>0</v>
      </c>
      <c r="T1087" s="72">
        <v>3562</v>
      </c>
      <c r="U1087" s="72">
        <v>821</v>
      </c>
      <c r="V1087" s="73">
        <v>4.3386114494518884</v>
      </c>
      <c r="W1087" s="73">
        <v>2741</v>
      </c>
      <c r="X1087" s="73">
        <v>2450.7903983502133</v>
      </c>
      <c r="Y1087" s="76">
        <v>0</v>
      </c>
      <c r="Z1087" s="72">
        <v>2221</v>
      </c>
      <c r="AA1087" s="72">
        <v>633</v>
      </c>
      <c r="AB1087" s="73">
        <v>3.5086887835703</v>
      </c>
      <c r="AC1087" s="73">
        <v>1588</v>
      </c>
      <c r="AD1087" s="73">
        <v>1801.3004459373431</v>
      </c>
    </row>
    <row r="1088" spans="1:30">
      <c r="A1088" s="2">
        <v>1089</v>
      </c>
      <c r="B1088" s="2" t="s">
        <v>612</v>
      </c>
      <c r="C1088" s="2" t="s">
        <v>1821</v>
      </c>
      <c r="D1088" s="2" t="s">
        <v>2059</v>
      </c>
      <c r="E1088" s="2" t="s">
        <v>1827</v>
      </c>
      <c r="F1088" s="35" t="s">
        <v>1828</v>
      </c>
      <c r="G1088" s="74"/>
      <c r="H1088" s="74"/>
      <c r="I1088" s="74"/>
      <c r="J1088" s="74"/>
      <c r="K1088" s="75"/>
      <c r="L1088" s="75"/>
      <c r="M1088" s="86"/>
      <c r="O1088" s="2">
        <v>4</v>
      </c>
      <c r="P1088" s="2">
        <v>2</v>
      </c>
      <c r="Q1088" s="2">
        <v>5</v>
      </c>
      <c r="R1088" s="2">
        <v>9</v>
      </c>
      <c r="S1088" s="76">
        <v>0</v>
      </c>
      <c r="T1088" s="72">
        <v>2671</v>
      </c>
      <c r="U1088" s="72">
        <v>795</v>
      </c>
      <c r="V1088" s="73">
        <v>3.3597484276729559</v>
      </c>
      <c r="W1088" s="73">
        <v>1876</v>
      </c>
      <c r="X1088" s="73">
        <v>1677.3742383454944</v>
      </c>
      <c r="Y1088" s="76">
        <v>0</v>
      </c>
      <c r="Z1088" s="72">
        <v>3048</v>
      </c>
      <c r="AA1088" s="72">
        <v>598</v>
      </c>
      <c r="AB1088" s="73">
        <v>5.0969899665551841</v>
      </c>
      <c r="AC1088" s="73">
        <v>2450</v>
      </c>
      <c r="AD1088" s="73">
        <v>2779.084441150183</v>
      </c>
    </row>
    <row r="1089" spans="1:30">
      <c r="A1089" s="2">
        <v>1090</v>
      </c>
      <c r="C1089" s="2" t="s">
        <v>1821</v>
      </c>
      <c r="D1089" s="2" t="s">
        <v>2059</v>
      </c>
      <c r="E1089" s="2" t="s">
        <v>1827</v>
      </c>
      <c r="F1089" s="35" t="s">
        <v>1828</v>
      </c>
      <c r="G1089" s="74">
        <v>2662.2504236000582</v>
      </c>
      <c r="H1089" s="74">
        <v>36.994122586062126</v>
      </c>
      <c r="I1089" s="74">
        <v>2112.3877553191542</v>
      </c>
      <c r="J1089" s="74">
        <v>31.561283393744144</v>
      </c>
      <c r="K1089" s="75">
        <v>0.79345944941672841</v>
      </c>
      <c r="L1089" s="75">
        <v>-0.33377160039687626</v>
      </c>
      <c r="M1089" s="86">
        <v>-20.65405505832716</v>
      </c>
      <c r="N1089" s="2" t="s">
        <v>715</v>
      </c>
      <c r="O1089" s="2">
        <v>4</v>
      </c>
      <c r="P1089" s="2">
        <v>2</v>
      </c>
      <c r="Q1089" s="2">
        <v>5</v>
      </c>
      <c r="R1089" s="2">
        <v>10</v>
      </c>
      <c r="S1089" s="76">
        <v>0</v>
      </c>
      <c r="T1089" s="72">
        <v>4854</v>
      </c>
      <c r="U1089" s="72">
        <v>775</v>
      </c>
      <c r="V1089" s="73">
        <v>6.2632258064516133</v>
      </c>
      <c r="W1089" s="73">
        <v>4079</v>
      </c>
      <c r="X1089" s="73">
        <v>3647.1266088546222</v>
      </c>
      <c r="Y1089" s="76">
        <v>0</v>
      </c>
      <c r="Z1089" s="72">
        <v>1880.5</v>
      </c>
      <c r="AA1089" s="72">
        <v>606</v>
      </c>
      <c r="AB1089" s="73">
        <v>3.1031353135313533</v>
      </c>
      <c r="AC1089" s="73">
        <v>1274.5</v>
      </c>
      <c r="AD1089" s="73">
        <v>1445.6910694881258</v>
      </c>
    </row>
    <row r="1090" spans="1:30">
      <c r="A1090" s="2">
        <v>1091</v>
      </c>
      <c r="B1090" s="2" t="s">
        <v>613</v>
      </c>
      <c r="C1090" s="2" t="s">
        <v>1824</v>
      </c>
      <c r="D1090" s="2" t="s">
        <v>2059</v>
      </c>
      <c r="E1090" s="2" t="s">
        <v>1830</v>
      </c>
      <c r="F1090" s="35" t="s">
        <v>1831</v>
      </c>
      <c r="G1090" s="74"/>
      <c r="H1090" s="74"/>
      <c r="I1090" s="74"/>
      <c r="J1090" s="74"/>
      <c r="K1090" s="75"/>
      <c r="L1090" s="75"/>
      <c r="M1090" s="86"/>
      <c r="O1090" s="2">
        <v>4</v>
      </c>
      <c r="P1090" s="2">
        <v>2</v>
      </c>
      <c r="Q1090" s="2">
        <v>6</v>
      </c>
      <c r="R1090" s="2">
        <v>1</v>
      </c>
      <c r="S1090" s="76">
        <v>0</v>
      </c>
      <c r="T1090" s="72">
        <v>3128.5</v>
      </c>
      <c r="U1090" s="72">
        <v>758</v>
      </c>
      <c r="V1090" s="73">
        <v>4.1273087071240102</v>
      </c>
      <c r="W1090" s="73">
        <v>2370.5</v>
      </c>
      <c r="X1090" s="73">
        <v>2119.5179275042615</v>
      </c>
      <c r="Y1090" s="76">
        <v>0</v>
      </c>
      <c r="Z1090" s="72">
        <v>2856.5</v>
      </c>
      <c r="AA1090" s="72">
        <v>583</v>
      </c>
      <c r="AB1090" s="73">
        <v>4.8996569468267586</v>
      </c>
      <c r="AC1090" s="73">
        <v>2273.5</v>
      </c>
      <c r="AD1090" s="73">
        <v>2578.8769293693636</v>
      </c>
    </row>
    <row r="1091" spans="1:30">
      <c r="A1091" s="2">
        <v>1092</v>
      </c>
      <c r="C1091" s="2" t="s">
        <v>1824</v>
      </c>
      <c r="D1091" s="2" t="s">
        <v>2059</v>
      </c>
      <c r="E1091" s="2" t="s">
        <v>1830</v>
      </c>
      <c r="F1091" s="35" t="s">
        <v>1831</v>
      </c>
      <c r="G1091" s="74">
        <v>3312.277647095354</v>
      </c>
      <c r="H1091" s="74">
        <v>36.010257794574166</v>
      </c>
      <c r="I1091" s="74">
        <v>2644.951079857934</v>
      </c>
      <c r="J1091" s="74">
        <v>2.4981237268146166</v>
      </c>
      <c r="K1091" s="75">
        <v>0.79852939930243449</v>
      </c>
      <c r="L1091" s="75">
        <v>-0.32458257084880054</v>
      </c>
      <c r="M1091" s="86">
        <v>-20.147060069756556</v>
      </c>
      <c r="N1091" s="2" t="s">
        <v>715</v>
      </c>
      <c r="O1091" s="2">
        <v>4</v>
      </c>
      <c r="P1091" s="2">
        <v>2</v>
      </c>
      <c r="Q1091" s="2">
        <v>6</v>
      </c>
      <c r="R1091" s="2">
        <v>2</v>
      </c>
      <c r="S1091" s="76">
        <v>0</v>
      </c>
      <c r="T1091" s="72">
        <v>5818.5</v>
      </c>
      <c r="U1091" s="72">
        <v>780</v>
      </c>
      <c r="V1091" s="73">
        <v>7.4596153846153843</v>
      </c>
      <c r="W1091" s="73">
        <v>5038.5</v>
      </c>
      <c r="X1091" s="73">
        <v>4505.0373666864461</v>
      </c>
      <c r="Y1091" s="76">
        <v>0</v>
      </c>
      <c r="Z1091" s="72">
        <v>2970</v>
      </c>
      <c r="AA1091" s="72">
        <v>580</v>
      </c>
      <c r="AB1091" s="73">
        <v>5.1206896551724137</v>
      </c>
      <c r="AC1091" s="73">
        <v>2390</v>
      </c>
      <c r="AD1091" s="73">
        <v>2711.0252303465049</v>
      </c>
    </row>
    <row r="1092" spans="1:30">
      <c r="A1092" s="2">
        <v>1093</v>
      </c>
      <c r="B1092" s="2" t="s">
        <v>614</v>
      </c>
      <c r="C1092" s="2" t="s">
        <v>1829</v>
      </c>
      <c r="D1092" s="2" t="s">
        <v>2059</v>
      </c>
      <c r="E1092" s="2" t="s">
        <v>1833</v>
      </c>
      <c r="F1092" s="35" t="s">
        <v>1834</v>
      </c>
      <c r="G1092" s="74"/>
      <c r="H1092" s="74"/>
      <c r="I1092" s="74"/>
      <c r="J1092" s="74"/>
      <c r="K1092" s="75"/>
      <c r="L1092" s="75"/>
      <c r="M1092" s="86"/>
      <c r="O1092" s="2">
        <v>4</v>
      </c>
      <c r="P1092" s="2">
        <v>2</v>
      </c>
      <c r="Q1092" s="2">
        <v>6</v>
      </c>
      <c r="R1092" s="2">
        <v>3</v>
      </c>
      <c r="S1092" s="76">
        <v>0</v>
      </c>
      <c r="T1092" s="72">
        <v>1134</v>
      </c>
      <c r="U1092" s="72">
        <v>757</v>
      </c>
      <c r="V1092" s="73">
        <v>1.4980184940554822</v>
      </c>
      <c r="W1092" s="73">
        <v>377</v>
      </c>
      <c r="X1092" s="73">
        <v>337.08426858009136</v>
      </c>
      <c r="Y1092" s="76">
        <v>0</v>
      </c>
      <c r="Z1092" s="72">
        <v>900</v>
      </c>
      <c r="AA1092" s="72">
        <v>579</v>
      </c>
      <c r="AB1092" s="73">
        <v>1.5544041450777202</v>
      </c>
      <c r="AC1092" s="73">
        <v>321</v>
      </c>
      <c r="AD1092" s="73">
        <v>364.11677779967704</v>
      </c>
    </row>
    <row r="1093" spans="1:30">
      <c r="A1093" s="2">
        <v>1094</v>
      </c>
      <c r="C1093" s="2" t="s">
        <v>1829</v>
      </c>
      <c r="D1093" s="2" t="s">
        <v>2059</v>
      </c>
      <c r="E1093" s="2" t="s">
        <v>1833</v>
      </c>
      <c r="F1093" s="35" t="s">
        <v>1834</v>
      </c>
      <c r="G1093" s="74">
        <v>443.03781188709621</v>
      </c>
      <c r="H1093" s="74">
        <v>23.915237134207874</v>
      </c>
      <c r="I1093" s="74">
        <v>320.72903091233235</v>
      </c>
      <c r="J1093" s="74">
        <v>13.527851458885939</v>
      </c>
      <c r="K1093" s="75">
        <v>0.7239315072142577</v>
      </c>
      <c r="L1093" s="75">
        <v>-0.46607488774006467</v>
      </c>
      <c r="M1093" s="86">
        <v>-27.606849278574224</v>
      </c>
      <c r="N1093" s="2" t="s">
        <v>715</v>
      </c>
      <c r="O1093" s="2">
        <v>4</v>
      </c>
      <c r="P1093" s="2">
        <v>2</v>
      </c>
      <c r="Q1093" s="2">
        <v>6</v>
      </c>
      <c r="R1093" s="2">
        <v>4</v>
      </c>
      <c r="S1093" s="76">
        <v>0</v>
      </c>
      <c r="T1093" s="72">
        <v>1394</v>
      </c>
      <c r="U1093" s="72">
        <v>780</v>
      </c>
      <c r="V1093" s="73">
        <v>1.7871794871794873</v>
      </c>
      <c r="W1093" s="73">
        <v>614</v>
      </c>
      <c r="X1093" s="73">
        <v>548.99135519410106</v>
      </c>
      <c r="Y1093" s="76">
        <v>0</v>
      </c>
      <c r="Z1093" s="72">
        <v>852.5</v>
      </c>
      <c r="AA1093" s="72">
        <v>608</v>
      </c>
      <c r="AB1093" s="73">
        <v>1.4021381578947369</v>
      </c>
      <c r="AC1093" s="73">
        <v>244.5</v>
      </c>
      <c r="AD1093" s="73">
        <v>277.34128402498766</v>
      </c>
    </row>
    <row r="1094" spans="1:30">
      <c r="A1094" s="2">
        <v>1095</v>
      </c>
      <c r="B1094" s="2" t="s">
        <v>615</v>
      </c>
      <c r="C1094" s="2" t="s">
        <v>1829</v>
      </c>
      <c r="D1094" s="2" t="s">
        <v>1832</v>
      </c>
      <c r="E1094" s="2" t="s">
        <v>1833</v>
      </c>
      <c r="F1094" s="35" t="s">
        <v>1834</v>
      </c>
      <c r="G1094" s="74"/>
      <c r="H1094" s="74"/>
      <c r="I1094" s="74"/>
      <c r="J1094" s="74"/>
      <c r="K1094" s="75"/>
      <c r="L1094" s="75"/>
      <c r="M1094" s="86"/>
      <c r="O1094" s="2">
        <v>4</v>
      </c>
      <c r="P1094" s="2">
        <v>2</v>
      </c>
      <c r="Q1094" s="2">
        <v>6</v>
      </c>
      <c r="R1094" s="2">
        <v>5</v>
      </c>
      <c r="S1094" s="76">
        <v>0</v>
      </c>
      <c r="T1094" s="72">
        <v>1236.5</v>
      </c>
      <c r="U1094" s="72">
        <v>776</v>
      </c>
      <c r="V1094" s="73">
        <v>1.5934278350515463</v>
      </c>
      <c r="W1094" s="73">
        <v>460.5</v>
      </c>
      <c r="X1094" s="73">
        <v>411.74351639557574</v>
      </c>
      <c r="Y1094" s="76">
        <v>0</v>
      </c>
      <c r="Z1094" s="72">
        <v>929.5</v>
      </c>
      <c r="AA1094" s="72">
        <v>606</v>
      </c>
      <c r="AB1094" s="73">
        <v>1.5338283828382839</v>
      </c>
      <c r="AC1094" s="73">
        <v>323.5</v>
      </c>
      <c r="AD1094" s="73">
        <v>366.95257824983031</v>
      </c>
    </row>
    <row r="1095" spans="1:30">
      <c r="A1095" s="2">
        <v>1096</v>
      </c>
      <c r="C1095" s="2" t="s">
        <v>1829</v>
      </c>
      <c r="D1095" s="2" t="s">
        <v>1832</v>
      </c>
      <c r="E1095" s="2" t="s">
        <v>1833</v>
      </c>
      <c r="F1095" s="35" t="s">
        <v>1834</v>
      </c>
      <c r="G1095" s="74">
        <v>406.15524934351856</v>
      </c>
      <c r="H1095" s="74">
        <v>1.3758943313153449</v>
      </c>
      <c r="I1095" s="74">
        <v>382.26590068065786</v>
      </c>
      <c r="J1095" s="74">
        <v>4.0059347181008942</v>
      </c>
      <c r="K1095" s="75">
        <v>0.94118173112012271</v>
      </c>
      <c r="L1095" s="75">
        <v>-8.7454777595653982E-2</v>
      </c>
      <c r="M1095" s="86">
        <v>-5.8818268879877333</v>
      </c>
      <c r="N1095" s="2" t="s">
        <v>715</v>
      </c>
      <c r="O1095" s="2">
        <v>4</v>
      </c>
      <c r="P1095" s="2">
        <v>2</v>
      </c>
      <c r="Q1095" s="2">
        <v>6</v>
      </c>
      <c r="R1095" s="2">
        <v>6</v>
      </c>
      <c r="S1095" s="76">
        <v>0</v>
      </c>
      <c r="T1095" s="72">
        <v>1277</v>
      </c>
      <c r="U1095" s="72">
        <v>829</v>
      </c>
      <c r="V1095" s="73">
        <v>1.5404101326899879</v>
      </c>
      <c r="W1095" s="73">
        <v>448</v>
      </c>
      <c r="X1095" s="73">
        <v>400.56698229146133</v>
      </c>
      <c r="Y1095" s="76">
        <v>0</v>
      </c>
      <c r="Z1095" s="72">
        <v>967.5</v>
      </c>
      <c r="AA1095" s="72">
        <v>617</v>
      </c>
      <c r="AB1095" s="73">
        <v>1.5680713128038899</v>
      </c>
      <c r="AC1095" s="73">
        <v>350.5</v>
      </c>
      <c r="AD1095" s="73">
        <v>397.57922311148536</v>
      </c>
    </row>
    <row r="1096" spans="1:30">
      <c r="A1096" s="2">
        <v>1097</v>
      </c>
      <c r="B1096" s="2" t="s">
        <v>616</v>
      </c>
      <c r="C1096" s="2" t="s">
        <v>1829</v>
      </c>
      <c r="D1096" s="2" t="s">
        <v>1835</v>
      </c>
      <c r="E1096" s="2" t="s">
        <v>1833</v>
      </c>
      <c r="F1096" s="35" t="s">
        <v>1834</v>
      </c>
      <c r="G1096" s="74"/>
      <c r="H1096" s="74"/>
      <c r="I1096" s="74"/>
      <c r="J1096" s="74"/>
      <c r="K1096" s="75"/>
      <c r="L1096" s="75"/>
      <c r="M1096" s="86"/>
      <c r="O1096" s="2">
        <v>4</v>
      </c>
      <c r="P1096" s="2">
        <v>2</v>
      </c>
      <c r="Q1096" s="2">
        <v>6</v>
      </c>
      <c r="R1096" s="2">
        <v>7</v>
      </c>
      <c r="S1096" s="76">
        <v>0</v>
      </c>
      <c r="T1096" s="72">
        <v>1778</v>
      </c>
      <c r="U1096" s="72">
        <v>819.5</v>
      </c>
      <c r="V1096" s="73">
        <v>2.1696156192800489</v>
      </c>
      <c r="W1096" s="73">
        <v>958.5</v>
      </c>
      <c r="X1096" s="73">
        <v>857.01663510349476</v>
      </c>
      <c r="Y1096" s="76">
        <v>0</v>
      </c>
      <c r="Z1096" s="72">
        <v>1811</v>
      </c>
      <c r="AA1096" s="72">
        <v>605</v>
      </c>
      <c r="AB1096" s="73">
        <v>2.9933884297520663</v>
      </c>
      <c r="AC1096" s="73">
        <v>1206</v>
      </c>
      <c r="AD1096" s="73">
        <v>1367.9901371539268</v>
      </c>
    </row>
    <row r="1097" spans="1:30">
      <c r="A1097" s="2">
        <v>1098</v>
      </c>
      <c r="C1097" s="2" t="s">
        <v>1829</v>
      </c>
      <c r="D1097" s="2" t="s">
        <v>1835</v>
      </c>
      <c r="E1097" s="2" t="s">
        <v>1833</v>
      </c>
      <c r="F1097" s="35" t="s">
        <v>1834</v>
      </c>
      <c r="G1097" s="74">
        <v>835.33415894151278</v>
      </c>
      <c r="H1097" s="74">
        <v>2.5956649719025933</v>
      </c>
      <c r="I1097" s="74">
        <v>1618.3913169024586</v>
      </c>
      <c r="J1097" s="74">
        <v>15.472227089539164</v>
      </c>
      <c r="K1097" s="75">
        <v>1.9374178579661947</v>
      </c>
      <c r="L1097" s="75">
        <v>0.95413514475230909</v>
      </c>
      <c r="M1097" s="86">
        <v>93.741785796619482</v>
      </c>
      <c r="N1097" s="2" t="s">
        <v>715</v>
      </c>
      <c r="O1097" s="2">
        <v>4</v>
      </c>
      <c r="P1097" s="2">
        <v>2</v>
      </c>
      <c r="Q1097" s="2">
        <v>6</v>
      </c>
      <c r="R1097" s="2">
        <v>8</v>
      </c>
      <c r="S1097" s="76">
        <v>0</v>
      </c>
      <c r="T1097" s="72">
        <v>1695</v>
      </c>
      <c r="U1097" s="72">
        <v>785</v>
      </c>
      <c r="V1097" s="73">
        <v>2.1592356687898091</v>
      </c>
      <c r="W1097" s="73">
        <v>910</v>
      </c>
      <c r="X1097" s="73">
        <v>813.6516827795308</v>
      </c>
      <c r="Y1097" s="76">
        <v>0</v>
      </c>
      <c r="Z1097" s="72">
        <v>2268</v>
      </c>
      <c r="AA1097" s="72">
        <v>620.5</v>
      </c>
      <c r="AB1097" s="73">
        <v>3.6551168412570507</v>
      </c>
      <c r="AC1097" s="73">
        <v>1647.5</v>
      </c>
      <c r="AD1097" s="73">
        <v>1868.7924966509904</v>
      </c>
    </row>
    <row r="1098" spans="1:30">
      <c r="A1098" s="2">
        <v>1099</v>
      </c>
      <c r="B1098" s="2" t="s">
        <v>617</v>
      </c>
      <c r="C1098" s="2" t="s">
        <v>749</v>
      </c>
      <c r="D1098" s="2" t="s">
        <v>2059</v>
      </c>
      <c r="E1098" s="2" t="s">
        <v>701</v>
      </c>
      <c r="F1098" s="35" t="s">
        <v>1839</v>
      </c>
      <c r="G1098" s="74"/>
      <c r="H1098" s="74"/>
      <c r="I1098" s="74"/>
      <c r="J1098" s="74"/>
      <c r="K1098" s="75"/>
      <c r="L1098" s="75"/>
      <c r="M1098" s="86"/>
      <c r="O1098" s="2">
        <v>4</v>
      </c>
      <c r="P1098" s="2">
        <v>2</v>
      </c>
      <c r="Q1098" s="2">
        <v>6</v>
      </c>
      <c r="R1098" s="2">
        <v>9</v>
      </c>
      <c r="S1098" s="76">
        <v>0</v>
      </c>
      <c r="T1098" s="72">
        <v>3768</v>
      </c>
      <c r="U1098" s="72">
        <v>765</v>
      </c>
      <c r="V1098" s="73">
        <v>4.9254901960784316</v>
      </c>
      <c r="W1098" s="73">
        <v>3003</v>
      </c>
      <c r="X1098" s="73">
        <v>2685.0505531724516</v>
      </c>
      <c r="Y1098" s="76">
        <v>0</v>
      </c>
      <c r="Z1098" s="72">
        <v>3074</v>
      </c>
      <c r="AA1098" s="72">
        <v>604.5</v>
      </c>
      <c r="AB1098" s="73">
        <v>5.0851943755169557</v>
      </c>
      <c r="AC1098" s="73">
        <v>2469.5</v>
      </c>
      <c r="AD1098" s="73">
        <v>2801.2036846613782</v>
      </c>
    </row>
    <row r="1099" spans="1:30">
      <c r="A1099" s="2">
        <v>1100</v>
      </c>
      <c r="C1099" s="2" t="s">
        <v>749</v>
      </c>
      <c r="D1099" s="2" t="s">
        <v>2059</v>
      </c>
      <c r="E1099" s="2" t="s">
        <v>701</v>
      </c>
      <c r="F1099" s="35" t="s">
        <v>1839</v>
      </c>
      <c r="G1099" s="74">
        <v>2419.049041494528</v>
      </c>
      <c r="H1099" s="74">
        <v>10.996119016817598</v>
      </c>
      <c r="I1099" s="74">
        <v>2983.545653606232</v>
      </c>
      <c r="J1099" s="74">
        <v>6.1115863511073067</v>
      </c>
      <c r="K1099" s="75">
        <v>1.2333547614904694</v>
      </c>
      <c r="L1099" s="75">
        <v>0.30258783544812057</v>
      </c>
      <c r="M1099" s="86">
        <v>23.335476149046936</v>
      </c>
      <c r="N1099" s="2" t="s">
        <v>715</v>
      </c>
      <c r="O1099" s="2">
        <v>4</v>
      </c>
      <c r="P1099" s="2">
        <v>2</v>
      </c>
      <c r="Q1099" s="2">
        <v>6</v>
      </c>
      <c r="R1099" s="2">
        <v>10</v>
      </c>
      <c r="S1099" s="76">
        <v>0</v>
      </c>
      <c r="T1099" s="72">
        <v>3151</v>
      </c>
      <c r="U1099" s="72">
        <v>743</v>
      </c>
      <c r="V1099" s="73">
        <v>4.2409152086137283</v>
      </c>
      <c r="W1099" s="73">
        <v>2408</v>
      </c>
      <c r="X1099" s="73">
        <v>2153.0475298166048</v>
      </c>
      <c r="Y1099" s="76">
        <v>0</v>
      </c>
      <c r="Z1099" s="72">
        <v>3408</v>
      </c>
      <c r="AA1099" s="72">
        <v>617</v>
      </c>
      <c r="AB1099" s="73">
        <v>5.5235008103727719</v>
      </c>
      <c r="AC1099" s="73">
        <v>2791</v>
      </c>
      <c r="AD1099" s="73">
        <v>3165.8876225510862</v>
      </c>
    </row>
    <row r="1100" spans="1:30">
      <c r="A1100" s="2">
        <v>1101</v>
      </c>
      <c r="B1100" s="2" t="s">
        <v>618</v>
      </c>
      <c r="C1100" s="2" t="s">
        <v>1836</v>
      </c>
      <c r="D1100" s="2" t="s">
        <v>1837</v>
      </c>
      <c r="E1100" s="2" t="s">
        <v>1838</v>
      </c>
      <c r="F1100" s="35" t="s">
        <v>1839</v>
      </c>
      <c r="G1100" s="74"/>
      <c r="H1100" s="74"/>
      <c r="I1100" s="74"/>
      <c r="J1100" s="74"/>
      <c r="K1100" s="75"/>
      <c r="L1100" s="75"/>
      <c r="M1100" s="86"/>
      <c r="O1100" s="2">
        <v>4</v>
      </c>
      <c r="P1100" s="2">
        <v>2</v>
      </c>
      <c r="Q1100" s="2">
        <v>7</v>
      </c>
      <c r="R1100" s="2">
        <v>1</v>
      </c>
      <c r="S1100" s="76">
        <v>0</v>
      </c>
      <c r="T1100" s="72">
        <v>1513</v>
      </c>
      <c r="U1100" s="72">
        <v>750</v>
      </c>
      <c r="V1100" s="73">
        <v>2.0173333333333332</v>
      </c>
      <c r="W1100" s="73">
        <v>763</v>
      </c>
      <c r="X1100" s="73">
        <v>682.21564171514501</v>
      </c>
      <c r="Y1100" s="76">
        <v>0</v>
      </c>
      <c r="Z1100" s="72">
        <v>2600</v>
      </c>
      <c r="AA1100" s="72">
        <v>595</v>
      </c>
      <c r="AB1100" s="73">
        <v>4.3697478991596634</v>
      </c>
      <c r="AC1100" s="73">
        <v>2005</v>
      </c>
      <c r="AD1100" s="73">
        <v>2274.3119610229051</v>
      </c>
    </row>
    <row r="1101" spans="1:30">
      <c r="A1101" s="2">
        <v>1102</v>
      </c>
      <c r="C1101" s="2" t="s">
        <v>1836</v>
      </c>
      <c r="D1101" s="2" t="s">
        <v>1837</v>
      </c>
      <c r="E1101" s="2" t="s">
        <v>1838</v>
      </c>
      <c r="F1101" s="35" t="s">
        <v>1839</v>
      </c>
      <c r="G1101" s="74">
        <v>1515.7615551999995</v>
      </c>
      <c r="H1101" s="74">
        <v>54.99188910190238</v>
      </c>
      <c r="I1101" s="74">
        <v>1628.0330384329798</v>
      </c>
      <c r="J1101" s="74">
        <v>39.696916913429718</v>
      </c>
      <c r="K1101" s="75">
        <v>1.0740693566529773</v>
      </c>
      <c r="L1101" s="75">
        <v>0.10308715651568515</v>
      </c>
      <c r="M1101" s="86">
        <v>7.4069356652977261</v>
      </c>
      <c r="N1101" s="2" t="s">
        <v>715</v>
      </c>
      <c r="O1101" s="2">
        <v>4</v>
      </c>
      <c r="P1101" s="2">
        <v>2</v>
      </c>
      <c r="Q1101" s="2">
        <v>7</v>
      </c>
      <c r="R1101" s="2">
        <v>2</v>
      </c>
      <c r="S1101" s="76">
        <v>0</v>
      </c>
      <c r="T1101" s="72">
        <v>3373.5</v>
      </c>
      <c r="U1101" s="72">
        <v>746</v>
      </c>
      <c r="V1101" s="73">
        <v>4.5221179624664876</v>
      </c>
      <c r="W1101" s="73">
        <v>2627.5</v>
      </c>
      <c r="X1101" s="73">
        <v>2349.307468684854</v>
      </c>
      <c r="Y1101" s="76">
        <v>0</v>
      </c>
      <c r="Z1101" s="72">
        <v>1459.5</v>
      </c>
      <c r="AA1101" s="72">
        <v>594</v>
      </c>
      <c r="AB1101" s="73">
        <v>2.4570707070707072</v>
      </c>
      <c r="AC1101" s="73">
        <v>865.5</v>
      </c>
      <c r="AD1101" s="73">
        <v>981.75411584305448</v>
      </c>
    </row>
    <row r="1102" spans="1:30">
      <c r="A1102" s="2">
        <v>1103</v>
      </c>
      <c r="B1102" s="2" t="s">
        <v>831</v>
      </c>
      <c r="C1102" s="2" t="s">
        <v>1845</v>
      </c>
      <c r="D1102" s="2" t="s">
        <v>815</v>
      </c>
      <c r="E1102" s="2" t="s">
        <v>832</v>
      </c>
      <c r="F1102" s="35" t="s">
        <v>1847</v>
      </c>
      <c r="G1102" s="74"/>
      <c r="H1102" s="74"/>
      <c r="I1102" s="74"/>
      <c r="J1102" s="74"/>
      <c r="K1102" s="75"/>
      <c r="L1102" s="75"/>
      <c r="M1102" s="86"/>
      <c r="O1102" s="2">
        <v>4</v>
      </c>
      <c r="P1102" s="2">
        <v>2</v>
      </c>
      <c r="Q1102" s="2">
        <v>7</v>
      </c>
      <c r="R1102" s="2">
        <v>3</v>
      </c>
      <c r="S1102" s="76">
        <v>0</v>
      </c>
      <c r="T1102" s="72">
        <v>2303</v>
      </c>
      <c r="U1102" s="72">
        <v>774</v>
      </c>
      <c r="V1102" s="73">
        <v>2.9754521963824287</v>
      </c>
      <c r="W1102" s="73">
        <v>1529</v>
      </c>
      <c r="X1102" s="73">
        <v>1367.1136516152776</v>
      </c>
      <c r="Y1102" s="76">
        <v>0</v>
      </c>
      <c r="Z1102" s="72">
        <v>2438</v>
      </c>
      <c r="AA1102" s="72">
        <v>596</v>
      </c>
      <c r="AB1102" s="73">
        <v>4.0906040268456376</v>
      </c>
      <c r="AC1102" s="73">
        <v>1842</v>
      </c>
      <c r="AD1102" s="73">
        <v>2089.4177716729132</v>
      </c>
    </row>
    <row r="1103" spans="1:30">
      <c r="A1103" s="2">
        <v>1104</v>
      </c>
      <c r="C1103" s="2" t="s">
        <v>1845</v>
      </c>
      <c r="D1103" s="2" t="s">
        <v>815</v>
      </c>
      <c r="E1103" s="2" t="s">
        <v>832</v>
      </c>
      <c r="F1103" s="35" t="s">
        <v>1847</v>
      </c>
      <c r="G1103" s="74">
        <v>991.80563639911497</v>
      </c>
      <c r="H1103" s="74">
        <v>37.840883479828705</v>
      </c>
      <c r="I1103" s="74">
        <v>2792.6962833109187</v>
      </c>
      <c r="J1103" s="74">
        <v>25.182778229082047</v>
      </c>
      <c r="K1103" s="75">
        <v>2.8157697242477688</v>
      </c>
      <c r="L1103" s="75">
        <v>1.4935293541208368</v>
      </c>
      <c r="M1103" s="86">
        <v>181.57697242477687</v>
      </c>
      <c r="N1103" s="2" t="s">
        <v>715</v>
      </c>
      <c r="O1103" s="2">
        <v>4</v>
      </c>
      <c r="P1103" s="2">
        <v>2</v>
      </c>
      <c r="Q1103" s="2">
        <v>7</v>
      </c>
      <c r="R1103" s="2">
        <v>4</v>
      </c>
      <c r="S1103" s="76">
        <v>0</v>
      </c>
      <c r="T1103" s="72">
        <v>1445.5</v>
      </c>
      <c r="U1103" s="72">
        <v>756</v>
      </c>
      <c r="V1103" s="73">
        <v>1.912037037037037</v>
      </c>
      <c r="W1103" s="73">
        <v>689.5</v>
      </c>
      <c r="X1103" s="73">
        <v>616.49762118295223</v>
      </c>
      <c r="Y1103" s="76">
        <v>0</v>
      </c>
      <c r="Z1103" s="72">
        <v>3695</v>
      </c>
      <c r="AA1103" s="72">
        <v>613</v>
      </c>
      <c r="AB1103" s="73">
        <v>6.0277324632952691</v>
      </c>
      <c r="AC1103" s="73">
        <v>3082</v>
      </c>
      <c r="AD1103" s="73">
        <v>3495.9747949489242</v>
      </c>
    </row>
    <row r="1104" spans="1:30">
      <c r="A1104" s="2">
        <v>1105</v>
      </c>
      <c r="B1104" s="2" t="s">
        <v>619</v>
      </c>
      <c r="C1104" s="2" t="s">
        <v>1836</v>
      </c>
      <c r="D1104" s="2" t="s">
        <v>1840</v>
      </c>
      <c r="E1104" s="2" t="s">
        <v>1838</v>
      </c>
      <c r="F1104" s="35" t="s">
        <v>1839</v>
      </c>
      <c r="G1104" s="74"/>
      <c r="H1104" s="74"/>
      <c r="I1104" s="74"/>
      <c r="J1104" s="74"/>
      <c r="K1104" s="75"/>
      <c r="L1104" s="75"/>
      <c r="M1104" s="86"/>
      <c r="O1104" s="2">
        <v>4</v>
      </c>
      <c r="P1104" s="2">
        <v>2</v>
      </c>
      <c r="Q1104" s="2">
        <v>7</v>
      </c>
      <c r="R1104" s="2">
        <v>5</v>
      </c>
      <c r="S1104" s="76">
        <v>0</v>
      </c>
      <c r="T1104" s="72">
        <v>3879</v>
      </c>
      <c r="U1104" s="72">
        <v>747</v>
      </c>
      <c r="V1104" s="73">
        <v>5.1927710843373491</v>
      </c>
      <c r="W1104" s="73">
        <v>3132</v>
      </c>
      <c r="X1104" s="73">
        <v>2800.3923851269128</v>
      </c>
      <c r="Y1104" s="76">
        <v>0</v>
      </c>
      <c r="Z1104" s="72">
        <v>2347</v>
      </c>
      <c r="AA1104" s="72">
        <v>604</v>
      </c>
      <c r="AB1104" s="73">
        <v>3.8857615894039736</v>
      </c>
      <c r="AC1104" s="73">
        <v>1743</v>
      </c>
      <c r="AD1104" s="73">
        <v>1977.1200738468444</v>
      </c>
    </row>
    <row r="1105" spans="1:30">
      <c r="A1105" s="2">
        <v>1106</v>
      </c>
      <c r="C1105" s="2" t="s">
        <v>1836</v>
      </c>
      <c r="D1105" s="2" t="s">
        <v>1840</v>
      </c>
      <c r="E1105" s="2" t="s">
        <v>1838</v>
      </c>
      <c r="F1105" s="35" t="s">
        <v>1839</v>
      </c>
      <c r="G1105" s="74">
        <v>1847.2575567280337</v>
      </c>
      <c r="H1105" s="74">
        <v>51.597289448209104</v>
      </c>
      <c r="I1105" s="74">
        <v>2548.2502845077088</v>
      </c>
      <c r="J1105" s="74">
        <v>22.412641887380378</v>
      </c>
      <c r="K1105" s="75">
        <v>1.3794775261449264</v>
      </c>
      <c r="L1105" s="75">
        <v>0.46412195311498217</v>
      </c>
      <c r="M1105" s="86">
        <v>37.947752614492629</v>
      </c>
      <c r="N1105" s="2" t="s">
        <v>715</v>
      </c>
      <c r="O1105" s="2">
        <v>4</v>
      </c>
      <c r="P1105" s="2">
        <v>2</v>
      </c>
      <c r="Q1105" s="2">
        <v>7</v>
      </c>
      <c r="R1105" s="2">
        <v>6</v>
      </c>
      <c r="S1105" s="76">
        <v>0</v>
      </c>
      <c r="T1105" s="72">
        <v>1839</v>
      </c>
      <c r="U1105" s="72">
        <v>839</v>
      </c>
      <c r="V1105" s="73">
        <v>2.1918951132300357</v>
      </c>
      <c r="W1105" s="73">
        <v>1000</v>
      </c>
      <c r="X1105" s="73">
        <v>894.12272832915471</v>
      </c>
      <c r="Y1105" s="76">
        <v>0</v>
      </c>
      <c r="Z1105" s="72">
        <v>3375</v>
      </c>
      <c r="AA1105" s="72">
        <v>625</v>
      </c>
      <c r="AB1105" s="73">
        <v>5.4</v>
      </c>
      <c r="AC1105" s="73">
        <v>2750</v>
      </c>
      <c r="AD1105" s="73">
        <v>3119.3804951685729</v>
      </c>
    </row>
    <row r="1106" spans="1:30">
      <c r="A1106" s="2">
        <v>1107</v>
      </c>
      <c r="B1106" s="2" t="s">
        <v>620</v>
      </c>
      <c r="C1106" s="2" t="s">
        <v>1841</v>
      </c>
      <c r="D1106" s="2" t="s">
        <v>2059</v>
      </c>
      <c r="E1106" s="2" t="s">
        <v>1843</v>
      </c>
      <c r="F1106" s="35" t="s">
        <v>1844</v>
      </c>
      <c r="G1106" s="74"/>
      <c r="H1106" s="74"/>
      <c r="I1106" s="74"/>
      <c r="J1106" s="74"/>
      <c r="K1106" s="75"/>
      <c r="L1106" s="75"/>
      <c r="M1106" s="86"/>
      <c r="O1106" s="2">
        <v>4</v>
      </c>
      <c r="P1106" s="2">
        <v>2</v>
      </c>
      <c r="Q1106" s="2">
        <v>7</v>
      </c>
      <c r="R1106" s="2">
        <v>7</v>
      </c>
      <c r="S1106" s="76">
        <v>0</v>
      </c>
      <c r="T1106" s="72">
        <v>1814.5</v>
      </c>
      <c r="U1106" s="72">
        <v>765</v>
      </c>
      <c r="V1106" s="73">
        <v>2.3718954248366013</v>
      </c>
      <c r="W1106" s="73">
        <v>1049.5</v>
      </c>
      <c r="X1106" s="73">
        <v>938.38180338144787</v>
      </c>
      <c r="Y1106" s="76">
        <v>0</v>
      </c>
      <c r="Z1106" s="72">
        <v>2153</v>
      </c>
      <c r="AA1106" s="72">
        <v>600</v>
      </c>
      <c r="AB1106" s="73">
        <v>3.5883333333333334</v>
      </c>
      <c r="AC1106" s="73">
        <v>1553</v>
      </c>
      <c r="AD1106" s="73">
        <v>1761.5992396351976</v>
      </c>
    </row>
    <row r="1107" spans="1:30">
      <c r="A1107" s="2">
        <v>1108</v>
      </c>
      <c r="C1107" s="2" t="s">
        <v>1841</v>
      </c>
      <c r="D1107" s="2" t="s">
        <v>2059</v>
      </c>
      <c r="E1107" s="2" t="s">
        <v>1843</v>
      </c>
      <c r="F1107" s="35" t="s">
        <v>1844</v>
      </c>
      <c r="G1107" s="74">
        <v>969.00550682672144</v>
      </c>
      <c r="H1107" s="74">
        <v>3.1603229527104988</v>
      </c>
      <c r="I1107" s="74">
        <v>1617.8241568124281</v>
      </c>
      <c r="J1107" s="74">
        <v>8.8869412795793057</v>
      </c>
      <c r="K1107" s="75">
        <v>1.6695716850056344</v>
      </c>
      <c r="L1107" s="75">
        <v>0.73947803852345007</v>
      </c>
      <c r="M1107" s="86">
        <v>66.957168500563441</v>
      </c>
      <c r="N1107" s="2" t="s">
        <v>715</v>
      </c>
      <c r="O1107" s="2">
        <v>4</v>
      </c>
      <c r="P1107" s="2">
        <v>2</v>
      </c>
      <c r="Q1107" s="2">
        <v>7</v>
      </c>
      <c r="R1107" s="2">
        <v>8</v>
      </c>
      <c r="S1107" s="76">
        <v>0</v>
      </c>
      <c r="T1107" s="72">
        <v>1851</v>
      </c>
      <c r="U1107" s="72">
        <v>733</v>
      </c>
      <c r="V1107" s="73">
        <v>2.5252387448840383</v>
      </c>
      <c r="W1107" s="73">
        <v>1118</v>
      </c>
      <c r="X1107" s="73">
        <v>999.62921027199502</v>
      </c>
      <c r="Y1107" s="76">
        <v>0</v>
      </c>
      <c r="Z1107" s="72">
        <v>1900.5</v>
      </c>
      <c r="AA1107" s="72">
        <v>601</v>
      </c>
      <c r="AB1107" s="73">
        <v>3.1622296173044924</v>
      </c>
      <c r="AC1107" s="73">
        <v>1299.5</v>
      </c>
      <c r="AD1107" s="73">
        <v>1474.0490739896584</v>
      </c>
    </row>
    <row r="1108" spans="1:30">
      <c r="A1108" s="2">
        <v>1109</v>
      </c>
      <c r="B1108" s="2" t="s">
        <v>621</v>
      </c>
      <c r="C1108" s="2" t="s">
        <v>1841</v>
      </c>
      <c r="D1108" s="2" t="s">
        <v>1842</v>
      </c>
      <c r="E1108" s="2" t="s">
        <v>1843</v>
      </c>
      <c r="F1108" s="35" t="s">
        <v>1844</v>
      </c>
      <c r="G1108" s="74"/>
      <c r="H1108" s="74"/>
      <c r="I1108" s="74"/>
      <c r="J1108" s="74"/>
      <c r="K1108" s="75"/>
      <c r="L1108" s="75"/>
      <c r="M1108" s="86"/>
      <c r="O1108" s="2">
        <v>4</v>
      </c>
      <c r="P1108" s="2">
        <v>2</v>
      </c>
      <c r="Q1108" s="2">
        <v>7</v>
      </c>
      <c r="R1108" s="2">
        <v>9</v>
      </c>
      <c r="S1108" s="76">
        <v>0</v>
      </c>
      <c r="T1108" s="72">
        <v>2460.5</v>
      </c>
      <c r="U1108" s="72">
        <v>721</v>
      </c>
      <c r="V1108" s="73">
        <v>3.412621359223301</v>
      </c>
      <c r="W1108" s="73">
        <v>1739.5</v>
      </c>
      <c r="X1108" s="73">
        <v>1555.3264859285646</v>
      </c>
      <c r="Y1108" s="76">
        <v>0</v>
      </c>
      <c r="Z1108" s="72">
        <v>1894</v>
      </c>
      <c r="AA1108" s="72">
        <v>586</v>
      </c>
      <c r="AB1108" s="73">
        <v>3.2320819112627985</v>
      </c>
      <c r="AC1108" s="73">
        <v>1308</v>
      </c>
      <c r="AD1108" s="73">
        <v>1483.6907955201793</v>
      </c>
    </row>
    <row r="1109" spans="1:30">
      <c r="A1109" s="2">
        <v>1110</v>
      </c>
      <c r="C1109" s="2" t="s">
        <v>1841</v>
      </c>
      <c r="D1109" s="2" t="s">
        <v>1842</v>
      </c>
      <c r="E1109" s="2" t="s">
        <v>1843</v>
      </c>
      <c r="F1109" s="35" t="s">
        <v>1844</v>
      </c>
      <c r="G1109" s="74">
        <v>1186.7243911748706</v>
      </c>
      <c r="H1109" s="74">
        <v>31.060463364098702</v>
      </c>
      <c r="I1109" s="74">
        <v>1906.7922226830437</v>
      </c>
      <c r="J1109" s="74">
        <v>22.189173111243299</v>
      </c>
      <c r="K1109" s="75">
        <v>1.6067692185843572</v>
      </c>
      <c r="L1109" s="75">
        <v>0.68416272856903948</v>
      </c>
      <c r="M1109" s="86">
        <v>60.676921858435719</v>
      </c>
      <c r="N1109" s="2" t="s">
        <v>715</v>
      </c>
      <c r="O1109" s="2">
        <v>4</v>
      </c>
      <c r="P1109" s="2">
        <v>2</v>
      </c>
      <c r="Q1109" s="2">
        <v>7</v>
      </c>
      <c r="R1109" s="2">
        <v>10</v>
      </c>
      <c r="S1109" s="76">
        <v>0</v>
      </c>
      <c r="T1109" s="72">
        <v>1661</v>
      </c>
      <c r="U1109" s="72">
        <v>746</v>
      </c>
      <c r="V1109" s="73">
        <v>2.2265415549597853</v>
      </c>
      <c r="W1109" s="73">
        <v>915</v>
      </c>
      <c r="X1109" s="73">
        <v>818.12229642117654</v>
      </c>
      <c r="Y1109" s="76">
        <v>0</v>
      </c>
      <c r="Z1109" s="72">
        <v>2656</v>
      </c>
      <c r="AA1109" s="72">
        <v>602</v>
      </c>
      <c r="AB1109" s="73">
        <v>4.411960132890365</v>
      </c>
      <c r="AC1109" s="73">
        <v>2054</v>
      </c>
      <c r="AD1109" s="73">
        <v>2329.8936498459084</v>
      </c>
    </row>
    <row r="1110" spans="1:30">
      <c r="A1110" s="2">
        <v>1111</v>
      </c>
      <c r="B1110" s="2" t="s">
        <v>622</v>
      </c>
      <c r="C1110" s="2" t="s">
        <v>1845</v>
      </c>
      <c r="D1110" s="2" t="s">
        <v>2059</v>
      </c>
      <c r="E1110" s="2" t="s">
        <v>1846</v>
      </c>
      <c r="F1110" s="35" t="s">
        <v>1847</v>
      </c>
      <c r="G1110" s="74"/>
      <c r="H1110" s="74"/>
      <c r="I1110" s="74"/>
      <c r="J1110" s="74"/>
      <c r="K1110" s="75"/>
      <c r="L1110" s="75"/>
      <c r="M1110" s="86"/>
      <c r="O1110" s="2">
        <v>4</v>
      </c>
      <c r="P1110" s="2">
        <v>2</v>
      </c>
      <c r="Q1110" s="2">
        <v>8</v>
      </c>
      <c r="R1110" s="2">
        <v>1</v>
      </c>
      <c r="S1110" s="76">
        <v>0</v>
      </c>
      <c r="T1110" s="72">
        <v>2710.5</v>
      </c>
      <c r="U1110" s="72">
        <v>740</v>
      </c>
      <c r="V1110" s="73">
        <v>3.6628378378378379</v>
      </c>
      <c r="W1110" s="73">
        <v>1970.5</v>
      </c>
      <c r="X1110" s="73">
        <v>1761.8688361725995</v>
      </c>
      <c r="Y1110" s="76">
        <v>0</v>
      </c>
      <c r="Z1110" s="72">
        <v>2348</v>
      </c>
      <c r="AA1110" s="72">
        <v>552.5</v>
      </c>
      <c r="AB1110" s="73">
        <v>4.2497737556561086</v>
      </c>
      <c r="AC1110" s="73">
        <v>1795.5</v>
      </c>
      <c r="AD1110" s="73">
        <v>2036.6718833000627</v>
      </c>
    </row>
    <row r="1111" spans="1:30">
      <c r="A1111" s="2">
        <v>1112</v>
      </c>
      <c r="C1111" s="2" t="s">
        <v>1845</v>
      </c>
      <c r="D1111" s="2" t="s">
        <v>2059</v>
      </c>
      <c r="E1111" s="2" t="s">
        <v>1846</v>
      </c>
      <c r="F1111" s="35" t="s">
        <v>1847</v>
      </c>
      <c r="G1111" s="74">
        <v>1834.9633692135078</v>
      </c>
      <c r="H1111" s="74">
        <v>3.9834328176391738</v>
      </c>
      <c r="I1111" s="74">
        <v>1880.4192784966187</v>
      </c>
      <c r="J1111" s="74">
        <v>8.3094555873925522</v>
      </c>
      <c r="K1111" s="75">
        <v>1.0247721071961202</v>
      </c>
      <c r="L1111" s="75">
        <v>3.5303113269288325E-2</v>
      </c>
      <c r="M1111" s="86">
        <v>2.4772107196120219</v>
      </c>
      <c r="N1111" s="2" t="s">
        <v>715</v>
      </c>
      <c r="O1111" s="2">
        <v>4</v>
      </c>
      <c r="P1111" s="2">
        <v>2</v>
      </c>
      <c r="Q1111" s="2">
        <v>8</v>
      </c>
      <c r="R1111" s="2">
        <v>2</v>
      </c>
      <c r="S1111" s="76">
        <v>0</v>
      </c>
      <c r="T1111" s="72">
        <v>2837</v>
      </c>
      <c r="U1111" s="72">
        <v>703</v>
      </c>
      <c r="V1111" s="73">
        <v>4.0355618776671411</v>
      </c>
      <c r="W1111" s="73">
        <v>2134</v>
      </c>
      <c r="X1111" s="73">
        <v>1908.0579022544161</v>
      </c>
      <c r="Y1111" s="76">
        <v>0</v>
      </c>
      <c r="Z1111" s="72">
        <v>2086.5</v>
      </c>
      <c r="AA1111" s="72">
        <v>566.5</v>
      </c>
      <c r="AB1111" s="73">
        <v>3.6831421006178289</v>
      </c>
      <c r="AC1111" s="73">
        <v>1520</v>
      </c>
      <c r="AD1111" s="73">
        <v>1724.1666736931747</v>
      </c>
    </row>
    <row r="1112" spans="1:30">
      <c r="A1112" s="2">
        <v>1113</v>
      </c>
      <c r="B1112" s="2" t="s">
        <v>623</v>
      </c>
      <c r="C1112" s="2" t="s">
        <v>1845</v>
      </c>
      <c r="D1112" s="2" t="s">
        <v>1837</v>
      </c>
      <c r="E1112" s="2" t="s">
        <v>1846</v>
      </c>
      <c r="F1112" s="35" t="s">
        <v>1847</v>
      </c>
      <c r="G1112" s="74"/>
      <c r="H1112" s="74"/>
      <c r="I1112" s="74"/>
      <c r="J1112" s="74"/>
      <c r="K1112" s="75"/>
      <c r="L1112" s="75"/>
      <c r="M1112" s="86"/>
      <c r="O1112" s="2">
        <v>4</v>
      </c>
      <c r="P1112" s="2">
        <v>2</v>
      </c>
      <c r="Q1112" s="2">
        <v>8</v>
      </c>
      <c r="R1112" s="2">
        <v>3</v>
      </c>
      <c r="S1112" s="76">
        <v>0</v>
      </c>
      <c r="T1112" s="72">
        <v>6730.5</v>
      </c>
      <c r="U1112" s="72">
        <v>766</v>
      </c>
      <c r="V1112" s="73">
        <v>8.7865535248041784</v>
      </c>
      <c r="W1112" s="73">
        <v>5964.5</v>
      </c>
      <c r="X1112" s="73">
        <v>5332.9950131192436</v>
      </c>
      <c r="Y1112" s="76">
        <v>0</v>
      </c>
      <c r="Z1112" s="72">
        <v>2108.5</v>
      </c>
      <c r="AA1112" s="72">
        <v>560.5</v>
      </c>
      <c r="AB1112" s="73">
        <v>3.7618198037466546</v>
      </c>
      <c r="AC1112" s="73">
        <v>1548</v>
      </c>
      <c r="AD1112" s="73">
        <v>1755.9276387348912</v>
      </c>
    </row>
    <row r="1113" spans="1:30">
      <c r="A1113" s="2">
        <v>1114</v>
      </c>
      <c r="C1113" s="2" t="s">
        <v>1845</v>
      </c>
      <c r="D1113" s="2" t="s">
        <v>1837</v>
      </c>
      <c r="E1113" s="2" t="s">
        <v>1846</v>
      </c>
      <c r="F1113" s="35" t="s">
        <v>1847</v>
      </c>
      <c r="G1113" s="74">
        <v>4464.801843911634</v>
      </c>
      <c r="H1113" s="74">
        <v>19.445278862521288</v>
      </c>
      <c r="I1113" s="74">
        <v>2148.4024210361008</v>
      </c>
      <c r="J1113" s="74">
        <v>18.268215417106656</v>
      </c>
      <c r="K1113" s="75">
        <v>0.48118651087858255</v>
      </c>
      <c r="L1113" s="75">
        <v>-1.055331894936431</v>
      </c>
      <c r="M1113" s="86">
        <v>-51.881348912141746</v>
      </c>
      <c r="N1113" s="2" t="s">
        <v>715</v>
      </c>
      <c r="O1113" s="2">
        <v>4</v>
      </c>
      <c r="P1113" s="2">
        <v>2</v>
      </c>
      <c r="Q1113" s="2">
        <v>8</v>
      </c>
      <c r="R1113" s="2">
        <v>4</v>
      </c>
      <c r="S1113" s="76">
        <v>0</v>
      </c>
      <c r="T1113" s="72">
        <v>4773.5</v>
      </c>
      <c r="U1113" s="72">
        <v>751</v>
      </c>
      <c r="V1113" s="73">
        <v>6.3561917443408786</v>
      </c>
      <c r="W1113" s="73">
        <v>4022.5</v>
      </c>
      <c r="X1113" s="73">
        <v>3596.6086747040249</v>
      </c>
      <c r="Y1113" s="76">
        <v>0</v>
      </c>
      <c r="Z1113" s="72">
        <v>2807</v>
      </c>
      <c r="AA1113" s="72">
        <v>567</v>
      </c>
      <c r="AB1113" s="73">
        <v>4.9506172839506171</v>
      </c>
      <c r="AC1113" s="73">
        <v>2240</v>
      </c>
      <c r="AD1113" s="73">
        <v>2540.8772033373102</v>
      </c>
    </row>
    <row r="1114" spans="1:30">
      <c r="A1114" s="2">
        <v>1115</v>
      </c>
      <c r="B1114" s="2" t="s">
        <v>624</v>
      </c>
      <c r="C1114" s="2" t="s">
        <v>1848</v>
      </c>
      <c r="D1114" s="2" t="s">
        <v>2059</v>
      </c>
      <c r="E1114" s="2" t="s">
        <v>2048</v>
      </c>
      <c r="F1114" s="35" t="s">
        <v>1850</v>
      </c>
      <c r="G1114" s="74"/>
      <c r="H1114" s="74"/>
      <c r="I1114" s="74"/>
      <c r="J1114" s="74"/>
      <c r="K1114" s="75"/>
      <c r="L1114" s="75"/>
      <c r="M1114" s="86"/>
      <c r="O1114" s="2">
        <v>4</v>
      </c>
      <c r="P1114" s="2">
        <v>2</v>
      </c>
      <c r="Q1114" s="2">
        <v>8</v>
      </c>
      <c r="R1114" s="2">
        <v>5</v>
      </c>
      <c r="S1114" s="76">
        <v>0</v>
      </c>
      <c r="T1114" s="72">
        <v>3508</v>
      </c>
      <c r="U1114" s="72">
        <v>714</v>
      </c>
      <c r="V1114" s="73">
        <v>4.9131652661064429</v>
      </c>
      <c r="W1114" s="73">
        <v>2794</v>
      </c>
      <c r="X1114" s="73">
        <v>2498.1789029516585</v>
      </c>
      <c r="Y1114" s="76">
        <v>0</v>
      </c>
      <c r="Z1114" s="72">
        <v>2257</v>
      </c>
      <c r="AA1114" s="72">
        <v>540</v>
      </c>
      <c r="AB1114" s="73">
        <v>4.1796296296296296</v>
      </c>
      <c r="AC1114" s="73">
        <v>1717</v>
      </c>
      <c r="AD1114" s="73">
        <v>1947.6277491652506</v>
      </c>
    </row>
    <row r="1115" spans="1:30">
      <c r="A1115" s="2">
        <v>1116</v>
      </c>
      <c r="C1115" s="2" t="s">
        <v>1848</v>
      </c>
      <c r="D1115" s="2" t="s">
        <v>2059</v>
      </c>
      <c r="E1115" s="2" t="s">
        <v>2048</v>
      </c>
      <c r="F1115" s="35" t="s">
        <v>1850</v>
      </c>
      <c r="G1115" s="74">
        <v>2784.0746453349057</v>
      </c>
      <c r="H1115" s="74">
        <v>10.268968285828981</v>
      </c>
      <c r="I1115" s="74">
        <v>2326.7742693507398</v>
      </c>
      <c r="J1115" s="74">
        <v>16.29494210847044</v>
      </c>
      <c r="K1115" s="75">
        <v>0.83574421154603928</v>
      </c>
      <c r="L1115" s="75">
        <v>-0.25886663727052084</v>
      </c>
      <c r="M1115" s="86">
        <v>-16.425578845396068</v>
      </c>
      <c r="N1115" s="2" t="s">
        <v>715</v>
      </c>
      <c r="O1115" s="2">
        <v>4</v>
      </c>
      <c r="P1115" s="2">
        <v>2</v>
      </c>
      <c r="Q1115" s="2">
        <v>8</v>
      </c>
      <c r="R1115" s="2">
        <v>6</v>
      </c>
      <c r="S1115" s="76">
        <v>0</v>
      </c>
      <c r="T1115" s="72">
        <v>4221.5</v>
      </c>
      <c r="U1115" s="72">
        <v>788</v>
      </c>
      <c r="V1115" s="73">
        <v>5.3572335025380706</v>
      </c>
      <c r="W1115" s="73">
        <v>3433.5</v>
      </c>
      <c r="X1115" s="73">
        <v>3069.9703877181528</v>
      </c>
      <c r="Y1115" s="76">
        <v>0</v>
      </c>
      <c r="Z1115" s="72">
        <v>2974.5</v>
      </c>
      <c r="AA1115" s="72">
        <v>589</v>
      </c>
      <c r="AB1115" s="73">
        <v>5.0500848896434638</v>
      </c>
      <c r="AC1115" s="73">
        <v>2385.5</v>
      </c>
      <c r="AD1115" s="73">
        <v>2705.9207895362292</v>
      </c>
    </row>
    <row r="1116" spans="1:30">
      <c r="A1116" s="2">
        <v>1117</v>
      </c>
      <c r="B1116" s="2" t="s">
        <v>625</v>
      </c>
      <c r="C1116" s="2" t="s">
        <v>1849</v>
      </c>
      <c r="D1116" s="2" t="s">
        <v>2059</v>
      </c>
      <c r="E1116" s="2" t="s">
        <v>1852</v>
      </c>
      <c r="F1116" s="35" t="s">
        <v>1853</v>
      </c>
      <c r="G1116" s="74"/>
      <c r="H1116" s="74"/>
      <c r="I1116" s="74"/>
      <c r="J1116" s="74"/>
      <c r="K1116" s="75"/>
      <c r="L1116" s="75"/>
      <c r="M1116" s="86"/>
      <c r="O1116" s="2">
        <v>4</v>
      </c>
      <c r="P1116" s="2">
        <v>2</v>
      </c>
      <c r="Q1116" s="2">
        <v>8</v>
      </c>
      <c r="R1116" s="2">
        <v>7</v>
      </c>
      <c r="S1116" s="76">
        <v>0</v>
      </c>
      <c r="T1116" s="72">
        <v>4848</v>
      </c>
      <c r="U1116" s="72">
        <v>779</v>
      </c>
      <c r="V1116" s="73">
        <v>6.2233632862644415</v>
      </c>
      <c r="W1116" s="73">
        <v>4069</v>
      </c>
      <c r="X1116" s="73">
        <v>3638.1853815713307</v>
      </c>
      <c r="Y1116" s="76">
        <v>0</v>
      </c>
      <c r="Z1116" s="72">
        <v>2077</v>
      </c>
      <c r="AA1116" s="72">
        <v>571</v>
      </c>
      <c r="AB1116" s="73">
        <v>3.6374781085814361</v>
      </c>
      <c r="AC1116" s="73">
        <v>1506</v>
      </c>
      <c r="AD1116" s="73">
        <v>1708.2861911723166</v>
      </c>
    </row>
    <row r="1117" spans="1:30">
      <c r="A1117" s="2">
        <v>1118</v>
      </c>
      <c r="C1117" s="2" t="s">
        <v>1849</v>
      </c>
      <c r="D1117" s="2" t="s">
        <v>2059</v>
      </c>
      <c r="E1117" s="2" t="s">
        <v>1852</v>
      </c>
      <c r="F1117" s="35" t="s">
        <v>1853</v>
      </c>
      <c r="G1117" s="74">
        <v>3315.6306073265878</v>
      </c>
      <c r="H1117" s="74">
        <v>9.7283085013146469</v>
      </c>
      <c r="I1117" s="74">
        <v>1689.5699082013052</v>
      </c>
      <c r="J1117" s="74">
        <v>1.1077542799597173</v>
      </c>
      <c r="K1117" s="75">
        <v>0.50957724436125151</v>
      </c>
      <c r="L1117" s="75">
        <v>-0.97262724072364026</v>
      </c>
      <c r="M1117" s="86">
        <v>-49.042275563874853</v>
      </c>
      <c r="N1117" s="2" t="s">
        <v>715</v>
      </c>
      <c r="O1117" s="2">
        <v>4</v>
      </c>
      <c r="P1117" s="2">
        <v>2</v>
      </c>
      <c r="Q1117" s="2">
        <v>8</v>
      </c>
      <c r="R1117" s="2">
        <v>8</v>
      </c>
      <c r="S1117" s="76">
        <v>0</v>
      </c>
      <c r="T1117" s="72">
        <v>4090</v>
      </c>
      <c r="U1117" s="72">
        <v>742.5</v>
      </c>
      <c r="V1117" s="73">
        <v>5.5084175084175087</v>
      </c>
      <c r="W1117" s="73">
        <v>3347.5</v>
      </c>
      <c r="X1117" s="73">
        <v>2993.0758330818453</v>
      </c>
      <c r="Y1117" s="76">
        <v>0</v>
      </c>
      <c r="Z1117" s="72">
        <v>2034</v>
      </c>
      <c r="AA1117" s="72">
        <v>561</v>
      </c>
      <c r="AB1117" s="73">
        <v>3.6256684491978608</v>
      </c>
      <c r="AC1117" s="73">
        <v>1473</v>
      </c>
      <c r="AD1117" s="73">
        <v>1670.8536252302938</v>
      </c>
    </row>
    <row r="1118" spans="1:30">
      <c r="A1118" s="2">
        <v>1119</v>
      </c>
      <c r="B1118" s="2" t="s">
        <v>626</v>
      </c>
      <c r="C1118" s="2" t="s">
        <v>1849</v>
      </c>
      <c r="D1118" s="2" t="s">
        <v>1851</v>
      </c>
      <c r="E1118" s="2" t="s">
        <v>1852</v>
      </c>
      <c r="F1118" s="35" t="s">
        <v>1853</v>
      </c>
      <c r="G1118" s="74"/>
      <c r="H1118" s="74"/>
      <c r="I1118" s="74"/>
      <c r="J1118" s="74"/>
      <c r="K1118" s="75"/>
      <c r="L1118" s="75"/>
      <c r="M1118" s="86"/>
      <c r="O1118" s="2">
        <v>4</v>
      </c>
      <c r="P1118" s="2">
        <v>2</v>
      </c>
      <c r="Q1118" s="2">
        <v>8</v>
      </c>
      <c r="R1118" s="2">
        <v>9</v>
      </c>
      <c r="S1118" s="76">
        <v>0</v>
      </c>
      <c r="T1118" s="72">
        <v>1372</v>
      </c>
      <c r="U1118" s="72">
        <v>733</v>
      </c>
      <c r="V1118" s="73">
        <v>1.8717598908594817</v>
      </c>
      <c r="W1118" s="73">
        <v>639</v>
      </c>
      <c r="X1118" s="73">
        <v>571.34442340232988</v>
      </c>
      <c r="Y1118" s="76">
        <v>0</v>
      </c>
      <c r="Z1118" s="72">
        <v>1177</v>
      </c>
      <c r="AA1118" s="72">
        <v>584</v>
      </c>
      <c r="AB1118" s="73">
        <v>2.0154109589041096</v>
      </c>
      <c r="AC1118" s="73">
        <v>593</v>
      </c>
      <c r="AD1118" s="73">
        <v>672.6518667763504</v>
      </c>
    </row>
    <row r="1119" spans="1:30">
      <c r="A1119" s="2">
        <v>1120</v>
      </c>
      <c r="C1119" s="2" t="s">
        <v>1849</v>
      </c>
      <c r="D1119" s="2" t="s">
        <v>1851</v>
      </c>
      <c r="E1119" s="2" t="s">
        <v>1852</v>
      </c>
      <c r="F1119" s="35" t="s">
        <v>1853</v>
      </c>
      <c r="G1119" s="74">
        <v>597.72104388803996</v>
      </c>
      <c r="H1119" s="74">
        <v>4.4128646222887076</v>
      </c>
      <c r="I1119" s="74">
        <v>899.51590278861022</v>
      </c>
      <c r="J1119" s="74">
        <v>25.220680958385877</v>
      </c>
      <c r="K1119" s="75">
        <v>1.5049092080437105</v>
      </c>
      <c r="L1119" s="75">
        <v>0.58967645106722866</v>
      </c>
      <c r="M1119" s="86">
        <v>50.490920804371065</v>
      </c>
      <c r="N1119" s="2" t="s">
        <v>715</v>
      </c>
      <c r="O1119" s="2">
        <v>4</v>
      </c>
      <c r="P1119" s="2">
        <v>2</v>
      </c>
      <c r="Q1119" s="2">
        <v>8</v>
      </c>
      <c r="R1119" s="2">
        <v>10</v>
      </c>
      <c r="S1119" s="76">
        <v>0</v>
      </c>
      <c r="T1119" s="72">
        <v>1421</v>
      </c>
      <c r="U1119" s="72">
        <v>723</v>
      </c>
      <c r="V1119" s="73">
        <v>1.9654218533886583</v>
      </c>
      <c r="W1119" s="73">
        <v>698</v>
      </c>
      <c r="X1119" s="73">
        <v>624.09766437375004</v>
      </c>
      <c r="Y1119" s="76">
        <v>0</v>
      </c>
      <c r="Z1119" s="72">
        <v>1579</v>
      </c>
      <c r="AA1119" s="72">
        <v>586</v>
      </c>
      <c r="AB1119" s="73">
        <v>2.6945392491467577</v>
      </c>
      <c r="AC1119" s="73">
        <v>993</v>
      </c>
      <c r="AD1119" s="73">
        <v>1126.3799388008701</v>
      </c>
    </row>
    <row r="1120" spans="1:30">
      <c r="A1120" s="2">
        <v>1121</v>
      </c>
      <c r="B1120" s="2" t="s">
        <v>627</v>
      </c>
      <c r="C1120" s="2" t="s">
        <v>1854</v>
      </c>
      <c r="D1120" s="2" t="s">
        <v>2059</v>
      </c>
      <c r="E1120" s="2" t="s">
        <v>1857</v>
      </c>
      <c r="F1120" s="35" t="s">
        <v>1858</v>
      </c>
      <c r="G1120" s="74"/>
      <c r="H1120" s="74"/>
      <c r="I1120" s="74"/>
      <c r="J1120" s="74"/>
      <c r="K1120" s="75"/>
      <c r="L1120" s="75"/>
      <c r="M1120" s="86"/>
      <c r="O1120" s="2">
        <v>4</v>
      </c>
      <c r="P1120" s="2">
        <v>3</v>
      </c>
      <c r="Q1120" s="2">
        <v>1</v>
      </c>
      <c r="R1120" s="2">
        <v>1</v>
      </c>
      <c r="S1120" s="76">
        <v>0</v>
      </c>
      <c r="T1120" s="72">
        <v>3564</v>
      </c>
      <c r="U1120" s="72">
        <v>742</v>
      </c>
      <c r="V1120" s="73">
        <v>4.8032345013477089</v>
      </c>
      <c r="W1120" s="73">
        <v>2822</v>
      </c>
      <c r="X1120" s="73">
        <v>2523.2143393448746</v>
      </c>
      <c r="Y1120" s="76">
        <v>0</v>
      </c>
      <c r="Z1120" s="72">
        <v>3617</v>
      </c>
      <c r="AA1120" s="72">
        <v>666</v>
      </c>
      <c r="AB1120" s="73">
        <v>5.4309309309309306</v>
      </c>
      <c r="AC1120" s="73">
        <v>2951</v>
      </c>
      <c r="AD1120" s="73">
        <v>3347.3788513608938</v>
      </c>
    </row>
    <row r="1121" spans="1:30">
      <c r="A1121" s="2">
        <v>1122</v>
      </c>
      <c r="C1121" s="2" t="s">
        <v>1854</v>
      </c>
      <c r="D1121" s="2" t="s">
        <v>2059</v>
      </c>
      <c r="E1121" s="2" t="s">
        <v>1857</v>
      </c>
      <c r="F1121" s="35" t="s">
        <v>1858</v>
      </c>
      <c r="G1121" s="74">
        <v>2542.6615086860338</v>
      </c>
      <c r="H1121" s="74">
        <v>0.76483516483516911</v>
      </c>
      <c r="I1121" s="74">
        <v>2796.3828238961178</v>
      </c>
      <c r="J1121" s="74">
        <v>19.703883987425208</v>
      </c>
      <c r="K1121" s="75">
        <v>1.0997857223005665</v>
      </c>
      <c r="L1121" s="75">
        <v>0.13722246239728619</v>
      </c>
      <c r="M1121" s="86">
        <v>9.9785722300566473</v>
      </c>
      <c r="N1121" s="2" t="s">
        <v>715</v>
      </c>
      <c r="O1121" s="2">
        <v>4</v>
      </c>
      <c r="P1121" s="2">
        <v>3</v>
      </c>
      <c r="Q1121" s="2">
        <v>1</v>
      </c>
      <c r="R1121" s="2">
        <v>2</v>
      </c>
      <c r="S1121" s="76">
        <v>0</v>
      </c>
      <c r="T1121" s="72">
        <v>3652.5</v>
      </c>
      <c r="U1121" s="72">
        <v>787</v>
      </c>
      <c r="V1121" s="73">
        <v>4.641041931385006</v>
      </c>
      <c r="W1121" s="73">
        <v>2865.5</v>
      </c>
      <c r="X1121" s="73">
        <v>2562.108678027193</v>
      </c>
      <c r="Y1121" s="76">
        <v>0</v>
      </c>
      <c r="Z1121" s="72">
        <v>2622.5</v>
      </c>
      <c r="AA1121" s="72">
        <v>643</v>
      </c>
      <c r="AB1121" s="73">
        <v>4.078538102643857</v>
      </c>
      <c r="AC1121" s="73">
        <v>1979.5</v>
      </c>
      <c r="AD1121" s="73">
        <v>2245.3867964313417</v>
      </c>
    </row>
    <row r="1122" spans="1:30">
      <c r="A1122" s="2">
        <v>1123</v>
      </c>
      <c r="B1122" s="2" t="s">
        <v>628</v>
      </c>
      <c r="C1122" s="2" t="s">
        <v>1855</v>
      </c>
      <c r="D1122" s="2" t="s">
        <v>2059</v>
      </c>
      <c r="E1122" s="2" t="s">
        <v>1861</v>
      </c>
      <c r="F1122" s="35" t="s">
        <v>1862</v>
      </c>
      <c r="G1122" s="74"/>
      <c r="H1122" s="74"/>
      <c r="I1122" s="74"/>
      <c r="J1122" s="74"/>
      <c r="K1122" s="75"/>
      <c r="L1122" s="75"/>
      <c r="M1122" s="86"/>
      <c r="O1122" s="2">
        <v>4</v>
      </c>
      <c r="P1122" s="2">
        <v>3</v>
      </c>
      <c r="Q1122" s="2">
        <v>1</v>
      </c>
      <c r="R1122" s="2">
        <v>3</v>
      </c>
      <c r="S1122" s="76">
        <v>0</v>
      </c>
      <c r="T1122" s="72">
        <v>4876</v>
      </c>
      <c r="U1122" s="72">
        <v>766</v>
      </c>
      <c r="V1122" s="73">
        <v>6.3655352480417751</v>
      </c>
      <c r="W1122" s="73">
        <v>4110</v>
      </c>
      <c r="X1122" s="73">
        <v>3674.8444134328261</v>
      </c>
      <c r="Y1122" s="76">
        <v>0</v>
      </c>
      <c r="Z1122" s="72">
        <v>2453</v>
      </c>
      <c r="AA1122" s="72">
        <v>651.5</v>
      </c>
      <c r="AB1122" s="73">
        <v>3.765157329240215</v>
      </c>
      <c r="AC1122" s="73">
        <v>1801.5</v>
      </c>
      <c r="AD1122" s="73">
        <v>2043.4778043804306</v>
      </c>
    </row>
    <row r="1123" spans="1:30">
      <c r="A1123" s="2">
        <v>1124</v>
      </c>
      <c r="C1123" s="2" t="s">
        <v>1855</v>
      </c>
      <c r="D1123" s="2" t="s">
        <v>2059</v>
      </c>
      <c r="E1123" s="2" t="s">
        <v>1861</v>
      </c>
      <c r="F1123" s="35" t="s">
        <v>1862</v>
      </c>
      <c r="G1123" s="74">
        <v>3399.9016744716109</v>
      </c>
      <c r="H1123" s="74">
        <v>8.0867850098619343</v>
      </c>
      <c r="I1123" s="74">
        <v>2474.2358927587088</v>
      </c>
      <c r="J1123" s="74">
        <v>17.409742120343832</v>
      </c>
      <c r="K1123" s="75">
        <v>0.72773748468571153</v>
      </c>
      <c r="L1123" s="75">
        <v>-0.45850997117087888</v>
      </c>
      <c r="M1123" s="86">
        <v>-27.226251531428851</v>
      </c>
      <c r="N1123" s="2" t="s">
        <v>715</v>
      </c>
      <c r="O1123" s="2">
        <v>4</v>
      </c>
      <c r="P1123" s="2">
        <v>3</v>
      </c>
      <c r="Q1123" s="2">
        <v>1</v>
      </c>
      <c r="R1123" s="2">
        <v>4</v>
      </c>
      <c r="S1123" s="76">
        <v>0</v>
      </c>
      <c r="T1123" s="72">
        <v>4274</v>
      </c>
      <c r="U1123" s="72">
        <v>779</v>
      </c>
      <c r="V1123" s="73">
        <v>5.4865211810012839</v>
      </c>
      <c r="W1123" s="73">
        <v>3495</v>
      </c>
      <c r="X1123" s="73">
        <v>3124.9589355103958</v>
      </c>
      <c r="Y1123" s="76">
        <v>0</v>
      </c>
      <c r="Z1123" s="72">
        <v>3219</v>
      </c>
      <c r="AA1123" s="72">
        <v>658</v>
      </c>
      <c r="AB1123" s="73">
        <v>4.8920972644376901</v>
      </c>
      <c r="AC1123" s="73">
        <v>2561</v>
      </c>
      <c r="AD1123" s="73">
        <v>2904.9939811369873</v>
      </c>
    </row>
    <row r="1124" spans="1:30">
      <c r="A1124" s="2">
        <v>1125</v>
      </c>
      <c r="B1124" s="2" t="s">
        <v>629</v>
      </c>
      <c r="C1124" s="2" t="s">
        <v>1859</v>
      </c>
      <c r="D1124" s="2" t="s">
        <v>2059</v>
      </c>
      <c r="E1124" s="2" t="s">
        <v>1864</v>
      </c>
      <c r="F1124" s="35" t="s">
        <v>1865</v>
      </c>
      <c r="G1124" s="74"/>
      <c r="H1124" s="74"/>
      <c r="I1124" s="74"/>
      <c r="J1124" s="74"/>
      <c r="K1124" s="75"/>
      <c r="L1124" s="75"/>
      <c r="M1124" s="86"/>
      <c r="O1124" s="2">
        <v>4</v>
      </c>
      <c r="P1124" s="2">
        <v>3</v>
      </c>
      <c r="Q1124" s="2">
        <v>1</v>
      </c>
      <c r="R1124" s="2">
        <v>5</v>
      </c>
      <c r="S1124" s="76">
        <v>0</v>
      </c>
      <c r="T1124" s="72">
        <v>4276</v>
      </c>
      <c r="U1124" s="72">
        <v>812</v>
      </c>
      <c r="V1124" s="73">
        <v>5.2660098522167491</v>
      </c>
      <c r="W1124" s="73">
        <v>3464</v>
      </c>
      <c r="X1124" s="73">
        <v>3097.2411309321919</v>
      </c>
      <c r="Y1124" s="76">
        <v>0</v>
      </c>
      <c r="Z1124" s="72">
        <v>2847</v>
      </c>
      <c r="AA1124" s="72">
        <v>648</v>
      </c>
      <c r="AB1124" s="73">
        <v>4.3935185185185182</v>
      </c>
      <c r="AC1124" s="73">
        <v>2199</v>
      </c>
      <c r="AD1124" s="73">
        <v>2494.3700759547969</v>
      </c>
    </row>
    <row r="1125" spans="1:30">
      <c r="A1125" s="2">
        <v>1126</v>
      </c>
      <c r="C1125" s="2" t="s">
        <v>1859</v>
      </c>
      <c r="D1125" s="2" t="s">
        <v>2059</v>
      </c>
      <c r="E1125" s="2" t="s">
        <v>1864</v>
      </c>
      <c r="F1125" s="35" t="s">
        <v>1865</v>
      </c>
      <c r="G1125" s="74">
        <v>2369.4252300722601</v>
      </c>
      <c r="H1125" s="74">
        <v>30.716981132075468</v>
      </c>
      <c r="I1125" s="74">
        <v>2504.2953775303331</v>
      </c>
      <c r="J1125" s="74">
        <v>0.3963311063299671</v>
      </c>
      <c r="K1125" s="75">
        <v>1.0569210396455346</v>
      </c>
      <c r="L1125" s="75">
        <v>7.9867600025316843E-2</v>
      </c>
      <c r="M1125" s="86">
        <v>5.6921039645534579</v>
      </c>
      <c r="N1125" s="2" t="s">
        <v>715</v>
      </c>
      <c r="O1125" s="2">
        <v>4</v>
      </c>
      <c r="P1125" s="2">
        <v>3</v>
      </c>
      <c r="Q1125" s="2">
        <v>1</v>
      </c>
      <c r="R1125" s="2">
        <v>6</v>
      </c>
      <c r="S1125" s="76">
        <v>0</v>
      </c>
      <c r="T1125" s="72">
        <v>2603</v>
      </c>
      <c r="U1125" s="72">
        <v>767</v>
      </c>
      <c r="V1125" s="73">
        <v>3.3937418513689699</v>
      </c>
      <c r="W1125" s="73">
        <v>1836</v>
      </c>
      <c r="X1125" s="73">
        <v>1641.609329212328</v>
      </c>
      <c r="Y1125" s="76">
        <v>0</v>
      </c>
      <c r="Z1125" s="72">
        <v>2866.5</v>
      </c>
      <c r="AA1125" s="72">
        <v>650</v>
      </c>
      <c r="AB1125" s="73">
        <v>4.41</v>
      </c>
      <c r="AC1125" s="73">
        <v>2216.5</v>
      </c>
      <c r="AD1125" s="73">
        <v>2514.2206791058697</v>
      </c>
    </row>
    <row r="1126" spans="1:30">
      <c r="A1126" s="2">
        <v>1127</v>
      </c>
      <c r="B1126" s="2" t="s">
        <v>630</v>
      </c>
      <c r="C1126" s="2" t="s">
        <v>1863</v>
      </c>
      <c r="D1126" s="2" t="s">
        <v>2059</v>
      </c>
      <c r="E1126" s="2" t="s">
        <v>1867</v>
      </c>
      <c r="F1126" s="35" t="s">
        <v>1868</v>
      </c>
      <c r="G1126" s="74"/>
      <c r="H1126" s="74"/>
      <c r="I1126" s="74"/>
      <c r="J1126" s="74"/>
      <c r="K1126" s="75"/>
      <c r="L1126" s="75"/>
      <c r="M1126" s="86"/>
      <c r="O1126" s="2">
        <v>4</v>
      </c>
      <c r="P1126" s="2">
        <v>3</v>
      </c>
      <c r="Q1126" s="2">
        <v>1</v>
      </c>
      <c r="R1126" s="2">
        <v>7</v>
      </c>
      <c r="S1126" s="76">
        <v>0</v>
      </c>
      <c r="T1126" s="72">
        <v>3520</v>
      </c>
      <c r="U1126" s="72">
        <v>765</v>
      </c>
      <c r="V1126" s="73">
        <v>4.6013071895424833</v>
      </c>
      <c r="W1126" s="73">
        <v>2755</v>
      </c>
      <c r="X1126" s="73">
        <v>2463.3081165468211</v>
      </c>
      <c r="Y1126" s="76">
        <v>0</v>
      </c>
      <c r="Z1126" s="72">
        <v>3369</v>
      </c>
      <c r="AA1126" s="72">
        <v>633</v>
      </c>
      <c r="AB1126" s="73">
        <v>5.3222748815165879</v>
      </c>
      <c r="AC1126" s="73">
        <v>2736</v>
      </c>
      <c r="AD1126" s="73">
        <v>3103.5000126477148</v>
      </c>
    </row>
    <row r="1127" spans="1:30">
      <c r="A1127" s="2">
        <v>1128</v>
      </c>
      <c r="C1127" s="2" t="s">
        <v>1863</v>
      </c>
      <c r="D1127" s="2" t="s">
        <v>2059</v>
      </c>
      <c r="E1127" s="2" t="s">
        <v>1867</v>
      </c>
      <c r="F1127" s="35" t="s">
        <v>1868</v>
      </c>
      <c r="G1127" s="74">
        <v>3023.6995365271187</v>
      </c>
      <c r="H1127" s="74">
        <v>18.533303762844678</v>
      </c>
      <c r="I1127" s="74">
        <v>3679.1675040288237</v>
      </c>
      <c r="J1127" s="74">
        <v>15.646677971327257</v>
      </c>
      <c r="K1127" s="75">
        <v>1.2167768191195827</v>
      </c>
      <c r="L1127" s="75">
        <v>0.28306457357627912</v>
      </c>
      <c r="M1127" s="86">
        <v>21.677681911958263</v>
      </c>
      <c r="N1127" s="2" t="s">
        <v>715</v>
      </c>
      <c r="O1127" s="2">
        <v>4</v>
      </c>
      <c r="P1127" s="2">
        <v>3</v>
      </c>
      <c r="Q1127" s="2">
        <v>1</v>
      </c>
      <c r="R1127" s="2">
        <v>8</v>
      </c>
      <c r="S1127" s="76">
        <v>0</v>
      </c>
      <c r="T1127" s="72">
        <v>4777</v>
      </c>
      <c r="U1127" s="72">
        <v>768.5</v>
      </c>
      <c r="V1127" s="73">
        <v>6.2160052049446977</v>
      </c>
      <c r="W1127" s="73">
        <v>4008.5</v>
      </c>
      <c r="X1127" s="73">
        <v>3584.0909565074166</v>
      </c>
      <c r="Y1127" s="76">
        <v>0</v>
      </c>
      <c r="Z1127" s="72">
        <v>4389</v>
      </c>
      <c r="AA1127" s="72">
        <v>638</v>
      </c>
      <c r="AB1127" s="73">
        <v>6.8793103448275863</v>
      </c>
      <c r="AC1127" s="73">
        <v>3751</v>
      </c>
      <c r="AD1127" s="73">
        <v>4254.8349954099331</v>
      </c>
    </row>
    <row r="1128" spans="1:30">
      <c r="A1128" s="2">
        <v>1129</v>
      </c>
      <c r="B1128" s="2" t="s">
        <v>631</v>
      </c>
      <c r="C1128" s="2" t="s">
        <v>1866</v>
      </c>
      <c r="D1128" s="2" t="s">
        <v>2059</v>
      </c>
      <c r="E1128" s="2" t="s">
        <v>1680</v>
      </c>
      <c r="F1128" s="35" t="s">
        <v>1681</v>
      </c>
      <c r="G1128" s="74"/>
      <c r="H1128" s="74"/>
      <c r="I1128" s="74"/>
      <c r="J1128" s="74"/>
      <c r="K1128" s="75"/>
      <c r="L1128" s="75"/>
      <c r="M1128" s="86"/>
      <c r="O1128" s="2">
        <v>4</v>
      </c>
      <c r="P1128" s="2">
        <v>3</v>
      </c>
      <c r="Q1128" s="2">
        <v>1</v>
      </c>
      <c r="R1128" s="2">
        <v>9</v>
      </c>
      <c r="S1128" s="76">
        <v>0</v>
      </c>
      <c r="T1128" s="72">
        <v>1859.5</v>
      </c>
      <c r="U1128" s="72">
        <v>765.5</v>
      </c>
      <c r="V1128" s="73">
        <v>2.4291312867406925</v>
      </c>
      <c r="W1128" s="73">
        <v>1094</v>
      </c>
      <c r="X1128" s="73">
        <v>978.17026479209528</v>
      </c>
      <c r="Y1128" s="76">
        <v>0</v>
      </c>
      <c r="Z1128" s="72">
        <v>1372</v>
      </c>
      <c r="AA1128" s="72">
        <v>596</v>
      </c>
      <c r="AB1128" s="73">
        <v>2.3020134228187921</v>
      </c>
      <c r="AC1128" s="73">
        <v>776</v>
      </c>
      <c r="AD1128" s="73">
        <v>880.2324597275682</v>
      </c>
    </row>
    <row r="1129" spans="1:30">
      <c r="A1129" s="2">
        <v>1130</v>
      </c>
      <c r="C1129" s="2" t="s">
        <v>1866</v>
      </c>
      <c r="D1129" s="2" t="s">
        <v>2059</v>
      </c>
      <c r="E1129" s="2" t="s">
        <v>1680</v>
      </c>
      <c r="F1129" s="35" t="s">
        <v>1681</v>
      </c>
      <c r="G1129" s="74">
        <v>1028.241137578528</v>
      </c>
      <c r="H1129" s="74">
        <v>4.8695652173913064</v>
      </c>
      <c r="I1129" s="74">
        <v>1126.3799388008701</v>
      </c>
      <c r="J1129" s="74">
        <v>21.852970795568986</v>
      </c>
      <c r="K1129" s="75">
        <v>1.0954433718276002</v>
      </c>
      <c r="L1129" s="75">
        <v>0.13151490715323944</v>
      </c>
      <c r="M1129" s="86">
        <v>9.5443371827600316</v>
      </c>
      <c r="N1129" s="2" t="s">
        <v>715</v>
      </c>
      <c r="O1129" s="2">
        <v>4</v>
      </c>
      <c r="P1129" s="2">
        <v>3</v>
      </c>
      <c r="Q1129" s="2">
        <v>1</v>
      </c>
      <c r="R1129" s="2">
        <v>10</v>
      </c>
      <c r="S1129" s="76">
        <v>0</v>
      </c>
      <c r="T1129" s="72">
        <v>2000.5</v>
      </c>
      <c r="U1129" s="72">
        <v>794.5</v>
      </c>
      <c r="V1129" s="73">
        <v>2.5179358086847072</v>
      </c>
      <c r="W1129" s="73">
        <v>1206</v>
      </c>
      <c r="X1129" s="73">
        <v>1078.3120103649605</v>
      </c>
      <c r="Y1129" s="76">
        <v>0</v>
      </c>
      <c r="Z1129" s="72">
        <v>1817</v>
      </c>
      <c r="AA1129" s="72">
        <v>607</v>
      </c>
      <c r="AB1129" s="73">
        <v>2.9934102141680397</v>
      </c>
      <c r="AC1129" s="73">
        <v>1210</v>
      </c>
      <c r="AD1129" s="73">
        <v>1372.527417874172</v>
      </c>
    </row>
    <row r="1130" spans="1:30">
      <c r="A1130" s="2">
        <v>1131</v>
      </c>
      <c r="B1130" s="2" t="s">
        <v>632</v>
      </c>
      <c r="C1130" s="2" t="s">
        <v>1869</v>
      </c>
      <c r="D1130" s="2" t="s">
        <v>768</v>
      </c>
      <c r="E1130" s="2" t="s">
        <v>1683</v>
      </c>
      <c r="F1130" s="35" t="s">
        <v>1684</v>
      </c>
      <c r="G1130" s="74"/>
      <c r="H1130" s="74"/>
      <c r="I1130" s="74"/>
      <c r="J1130" s="74"/>
      <c r="K1130" s="75"/>
      <c r="L1130" s="75"/>
      <c r="M1130" s="86"/>
      <c r="O1130" s="2">
        <v>4</v>
      </c>
      <c r="P1130" s="2">
        <v>3</v>
      </c>
      <c r="Q1130" s="2">
        <v>2</v>
      </c>
      <c r="R1130" s="2">
        <v>1</v>
      </c>
      <c r="S1130" s="76">
        <v>0</v>
      </c>
      <c r="T1130" s="72">
        <v>1051</v>
      </c>
      <c r="U1130" s="72">
        <v>748</v>
      </c>
      <c r="V1130" s="73">
        <v>1.4050802139037433</v>
      </c>
      <c r="W1130" s="73">
        <v>303</v>
      </c>
      <c r="X1130" s="73">
        <v>270.91918668373387</v>
      </c>
      <c r="Y1130" s="76">
        <v>0</v>
      </c>
      <c r="Z1130" s="72">
        <v>948</v>
      </c>
      <c r="AA1130" s="72">
        <v>643</v>
      </c>
      <c r="AB1130" s="73">
        <v>1.4743390357698289</v>
      </c>
      <c r="AC1130" s="73">
        <v>305</v>
      </c>
      <c r="AD1130" s="73">
        <v>345.96765491869627</v>
      </c>
    </row>
    <row r="1131" spans="1:30">
      <c r="A1131" s="2">
        <v>1132</v>
      </c>
      <c r="C1131" s="2" t="s">
        <v>1869</v>
      </c>
      <c r="D1131" s="2" t="s">
        <v>768</v>
      </c>
      <c r="E1131" s="2" t="s">
        <v>1683</v>
      </c>
      <c r="F1131" s="35" t="s">
        <v>1684</v>
      </c>
      <c r="G1131" s="74">
        <v>265.33091963167669</v>
      </c>
      <c r="H1131" s="74">
        <v>2.1061499578769851</v>
      </c>
      <c r="I1131" s="74">
        <v>322.14693113740896</v>
      </c>
      <c r="J1131" s="74">
        <v>7.3943661971831078</v>
      </c>
      <c r="K1131" s="75">
        <v>1.2141326445655196</v>
      </c>
      <c r="L1131" s="75">
        <v>0.27992604531937842</v>
      </c>
      <c r="M1131" s="86">
        <v>21.413264456551957</v>
      </c>
      <c r="N1131" s="2" t="s">
        <v>715</v>
      </c>
      <c r="O1131" s="2">
        <v>4</v>
      </c>
      <c r="P1131" s="2">
        <v>3</v>
      </c>
      <c r="Q1131" s="2">
        <v>2</v>
      </c>
      <c r="R1131" s="2">
        <v>2</v>
      </c>
      <c r="S1131" s="76">
        <v>0</v>
      </c>
      <c r="T1131" s="72">
        <v>1050.5</v>
      </c>
      <c r="U1131" s="72">
        <v>760</v>
      </c>
      <c r="V1131" s="73">
        <v>1.3822368421052631</v>
      </c>
      <c r="W1131" s="73">
        <v>290.5</v>
      </c>
      <c r="X1131" s="73">
        <v>259.74265257961946</v>
      </c>
      <c r="Y1131" s="76">
        <v>0</v>
      </c>
      <c r="Z1131" s="72">
        <v>881</v>
      </c>
      <c r="AA1131" s="72">
        <v>618</v>
      </c>
      <c r="AB1131" s="73">
        <v>1.4255663430420713</v>
      </c>
      <c r="AC1131" s="73">
        <v>263</v>
      </c>
      <c r="AD1131" s="73">
        <v>298.3262073561217</v>
      </c>
    </row>
    <row r="1132" spans="1:30">
      <c r="A1132" s="2">
        <v>1133</v>
      </c>
      <c r="B1132" s="2" t="s">
        <v>633</v>
      </c>
      <c r="C1132" s="2" t="s">
        <v>1869</v>
      </c>
      <c r="D1132" s="2" t="s">
        <v>1682</v>
      </c>
      <c r="E1132" s="2" t="s">
        <v>1683</v>
      </c>
      <c r="F1132" s="35" t="s">
        <v>1684</v>
      </c>
      <c r="G1132" s="74"/>
      <c r="H1132" s="74"/>
      <c r="I1132" s="74"/>
      <c r="J1132" s="74"/>
      <c r="K1132" s="75"/>
      <c r="L1132" s="75"/>
      <c r="M1132" s="86"/>
      <c r="O1132" s="2">
        <v>4</v>
      </c>
      <c r="P1132" s="2">
        <v>3</v>
      </c>
      <c r="Q1132" s="2">
        <v>2</v>
      </c>
      <c r="R1132" s="2">
        <v>3</v>
      </c>
      <c r="S1132" s="76">
        <v>0</v>
      </c>
      <c r="T1132" s="72">
        <v>852.5</v>
      </c>
      <c r="U1132" s="72">
        <v>758</v>
      </c>
      <c r="V1132" s="73">
        <v>1.1246701846965699</v>
      </c>
      <c r="W1132" s="73">
        <v>94.5</v>
      </c>
      <c r="X1132" s="73">
        <v>84.494597827105125</v>
      </c>
      <c r="Y1132" s="76">
        <v>0</v>
      </c>
      <c r="Z1132" s="72">
        <v>786</v>
      </c>
      <c r="AA1132" s="72">
        <v>640</v>
      </c>
      <c r="AB1132" s="73">
        <v>1.2281249999999999</v>
      </c>
      <c r="AC1132" s="73">
        <v>146</v>
      </c>
      <c r="AD1132" s="73">
        <v>165.61074628894968</v>
      </c>
    </row>
    <row r="1133" spans="1:30">
      <c r="A1133" s="2">
        <v>1134</v>
      </c>
      <c r="C1133" s="2" t="s">
        <v>1869</v>
      </c>
      <c r="D1133" s="2" t="s">
        <v>1682</v>
      </c>
      <c r="E1133" s="2" t="s">
        <v>1683</v>
      </c>
      <c r="F1133" s="35" t="s">
        <v>1684</v>
      </c>
      <c r="G1133" s="74">
        <v>136.5772467522784</v>
      </c>
      <c r="H1133" s="74">
        <v>38.134206219312603</v>
      </c>
      <c r="I1133" s="74">
        <v>195.95381110558944</v>
      </c>
      <c r="J1133" s="74">
        <v>15.484804630969609</v>
      </c>
      <c r="K1133" s="75">
        <v>1.4347471175854591</v>
      </c>
      <c r="L1133" s="75">
        <v>0.52079647602613222</v>
      </c>
      <c r="M1133" s="86">
        <v>43.474711758545908</v>
      </c>
      <c r="N1133" s="2" t="s">
        <v>715</v>
      </c>
      <c r="O1133" s="2">
        <v>4</v>
      </c>
      <c r="P1133" s="2">
        <v>3</v>
      </c>
      <c r="Q1133" s="2">
        <v>2</v>
      </c>
      <c r="R1133" s="2">
        <v>4</v>
      </c>
      <c r="S1133" s="76">
        <v>0</v>
      </c>
      <c r="T1133" s="72">
        <v>973</v>
      </c>
      <c r="U1133" s="72">
        <v>762</v>
      </c>
      <c r="V1133" s="73">
        <v>1.2769028871391077</v>
      </c>
      <c r="W1133" s="73">
        <v>211</v>
      </c>
      <c r="X1133" s="73">
        <v>188.65989567745166</v>
      </c>
      <c r="Y1133" s="76">
        <v>0</v>
      </c>
      <c r="Z1133" s="72">
        <v>833.5</v>
      </c>
      <c r="AA1133" s="72">
        <v>634</v>
      </c>
      <c r="AB1133" s="73">
        <v>1.3146687697160884</v>
      </c>
      <c r="AC1133" s="73">
        <v>199.5</v>
      </c>
      <c r="AD1133" s="73">
        <v>226.29687592222919</v>
      </c>
    </row>
    <row r="1134" spans="1:30">
      <c r="A1134" s="2">
        <v>1135</v>
      </c>
      <c r="B1134" s="2" t="s">
        <v>634</v>
      </c>
      <c r="C1134" s="2" t="s">
        <v>1685</v>
      </c>
      <c r="D1134" s="2" t="s">
        <v>2059</v>
      </c>
      <c r="E1134" s="2" t="s">
        <v>1686</v>
      </c>
      <c r="F1134" s="35" t="s">
        <v>1687</v>
      </c>
      <c r="G1134" s="74"/>
      <c r="H1134" s="74"/>
      <c r="I1134" s="74"/>
      <c r="J1134" s="74"/>
      <c r="K1134" s="75"/>
      <c r="L1134" s="75"/>
      <c r="M1134" s="86"/>
      <c r="O1134" s="2">
        <v>4</v>
      </c>
      <c r="P1134" s="2">
        <v>3</v>
      </c>
      <c r="Q1134" s="2">
        <v>2</v>
      </c>
      <c r="R1134" s="2">
        <v>5</v>
      </c>
      <c r="S1134" s="76">
        <v>0</v>
      </c>
      <c r="T1134" s="72">
        <v>1549</v>
      </c>
      <c r="U1134" s="72">
        <v>779</v>
      </c>
      <c r="V1134" s="73">
        <v>1.988446726572529</v>
      </c>
      <c r="W1134" s="73">
        <v>770</v>
      </c>
      <c r="X1134" s="73">
        <v>688.47450081344914</v>
      </c>
      <c r="Y1134" s="76">
        <v>0</v>
      </c>
      <c r="Z1134" s="72">
        <v>1366</v>
      </c>
      <c r="AA1134" s="72">
        <v>656.5</v>
      </c>
      <c r="AB1134" s="73">
        <v>2.0807311500380807</v>
      </c>
      <c r="AC1134" s="73">
        <v>709.5</v>
      </c>
      <c r="AD1134" s="73">
        <v>804.80016775349179</v>
      </c>
    </row>
    <row r="1135" spans="1:30">
      <c r="A1135" s="2">
        <v>1136</v>
      </c>
      <c r="C1135" s="2" t="s">
        <v>1685</v>
      </c>
      <c r="D1135" s="2" t="s">
        <v>2059</v>
      </c>
      <c r="E1135" s="2" t="s">
        <v>1686</v>
      </c>
      <c r="F1135" s="35" t="s">
        <v>1687</v>
      </c>
      <c r="G1135" s="74">
        <v>1140.0064786196722</v>
      </c>
      <c r="H1135" s="74">
        <v>39.607843137254896</v>
      </c>
      <c r="I1135" s="74">
        <v>1094.6189737591537</v>
      </c>
      <c r="J1135" s="74">
        <v>26.476683937823836</v>
      </c>
      <c r="K1135" s="75">
        <v>0.96018662550455502</v>
      </c>
      <c r="L1135" s="75">
        <v>-5.8613254134174196E-2</v>
      </c>
      <c r="M1135" s="86">
        <v>-3.9813374495444935</v>
      </c>
      <c r="N1135" s="2" t="s">
        <v>715</v>
      </c>
      <c r="O1135" s="2">
        <v>4</v>
      </c>
      <c r="P1135" s="2">
        <v>3</v>
      </c>
      <c r="Q1135" s="2">
        <v>2</v>
      </c>
      <c r="R1135" s="2">
        <v>6</v>
      </c>
      <c r="S1135" s="76">
        <v>0</v>
      </c>
      <c r="T1135" s="72">
        <v>2563</v>
      </c>
      <c r="U1135" s="72">
        <v>783</v>
      </c>
      <c r="V1135" s="73">
        <v>3.2733077905491696</v>
      </c>
      <c r="W1135" s="73">
        <v>1780</v>
      </c>
      <c r="X1135" s="73">
        <v>1591.5384564258954</v>
      </c>
      <c r="Y1135" s="76">
        <v>0</v>
      </c>
      <c r="Z1135" s="72">
        <v>1852</v>
      </c>
      <c r="AA1135" s="72">
        <v>631.5</v>
      </c>
      <c r="AB1135" s="73">
        <v>2.9326999208234361</v>
      </c>
      <c r="AC1135" s="73">
        <v>1220.5</v>
      </c>
      <c r="AD1135" s="73">
        <v>1384.4377797648158</v>
      </c>
    </row>
    <row r="1136" spans="1:30">
      <c r="A1136" s="2">
        <v>1137</v>
      </c>
      <c r="B1136" s="2" t="s">
        <v>635</v>
      </c>
      <c r="C1136" s="2" t="s">
        <v>1685</v>
      </c>
      <c r="D1136" s="2" t="s">
        <v>2059</v>
      </c>
      <c r="E1136" s="2" t="s">
        <v>1686</v>
      </c>
      <c r="F1136" s="35" t="s">
        <v>1687</v>
      </c>
      <c r="G1136" s="74"/>
      <c r="H1136" s="74"/>
      <c r="I1136" s="74"/>
      <c r="J1136" s="74"/>
      <c r="K1136" s="75"/>
      <c r="L1136" s="75"/>
      <c r="M1136" s="86"/>
      <c r="O1136" s="2">
        <v>4</v>
      </c>
      <c r="P1136" s="2">
        <v>3</v>
      </c>
      <c r="Q1136" s="2">
        <v>2</v>
      </c>
      <c r="R1136" s="2">
        <v>7</v>
      </c>
      <c r="S1136" s="76">
        <v>0</v>
      </c>
      <c r="T1136" s="72">
        <v>1144.5</v>
      </c>
      <c r="U1136" s="72">
        <v>760</v>
      </c>
      <c r="V1136" s="73">
        <v>1.5059210526315789</v>
      </c>
      <c r="W1136" s="73">
        <v>384.5</v>
      </c>
      <c r="X1136" s="73">
        <v>343.79018904255997</v>
      </c>
      <c r="Y1136" s="76">
        <v>0</v>
      </c>
      <c r="Z1136" s="72">
        <v>1081</v>
      </c>
      <c r="AA1136" s="72">
        <v>618</v>
      </c>
      <c r="AB1136" s="73">
        <v>1.7491909385113269</v>
      </c>
      <c r="AC1136" s="73">
        <v>463</v>
      </c>
      <c r="AD1136" s="73">
        <v>525.19024336838152</v>
      </c>
    </row>
    <row r="1137" spans="1:30">
      <c r="A1137" s="2">
        <v>1138</v>
      </c>
      <c r="C1137" s="2" t="s">
        <v>1685</v>
      </c>
      <c r="D1137" s="2" t="s">
        <v>2059</v>
      </c>
      <c r="E1137" s="2" t="s">
        <v>1686</v>
      </c>
      <c r="F1137" s="35" t="s">
        <v>1687</v>
      </c>
      <c r="G1137" s="74">
        <v>355.19025382875668</v>
      </c>
      <c r="H1137" s="74">
        <v>3.2095657646318401</v>
      </c>
      <c r="I1137" s="74">
        <v>818.41200991422738</v>
      </c>
      <c r="J1137" s="74">
        <v>35.828135828135835</v>
      </c>
      <c r="K1137" s="75">
        <v>2.3041510883032221</v>
      </c>
      <c r="L1137" s="75">
        <v>1.2042353205992824</v>
      </c>
      <c r="M1137" s="86">
        <v>130.41510883032223</v>
      </c>
      <c r="N1137" s="2" t="s">
        <v>715</v>
      </c>
      <c r="O1137" s="2">
        <v>4</v>
      </c>
      <c r="P1137" s="2">
        <v>3</v>
      </c>
      <c r="Q1137" s="2">
        <v>2</v>
      </c>
      <c r="R1137" s="2">
        <v>8</v>
      </c>
      <c r="S1137" s="76">
        <v>0</v>
      </c>
      <c r="T1137" s="72">
        <v>1161</v>
      </c>
      <c r="U1137" s="72">
        <v>751</v>
      </c>
      <c r="V1137" s="73">
        <v>1.5459387483355527</v>
      </c>
      <c r="W1137" s="73">
        <v>410</v>
      </c>
      <c r="X1137" s="73">
        <v>366.59031861495345</v>
      </c>
      <c r="Y1137" s="76">
        <v>0</v>
      </c>
      <c r="Z1137" s="72">
        <v>1579</v>
      </c>
      <c r="AA1137" s="72">
        <v>599</v>
      </c>
      <c r="AB1137" s="73">
        <v>2.636060100166945</v>
      </c>
      <c r="AC1137" s="73">
        <v>980</v>
      </c>
      <c r="AD1137" s="73">
        <v>1111.6337764600732</v>
      </c>
    </row>
    <row r="1138" spans="1:30">
      <c r="A1138" s="2">
        <v>1139</v>
      </c>
      <c r="B1138" s="2" t="s">
        <v>636</v>
      </c>
      <c r="C1138" s="2" t="s">
        <v>1688</v>
      </c>
      <c r="D1138" s="2" t="s">
        <v>769</v>
      </c>
      <c r="E1138" s="2" t="s">
        <v>1873</v>
      </c>
      <c r="F1138" s="35" t="s">
        <v>1874</v>
      </c>
      <c r="G1138" s="74"/>
      <c r="H1138" s="74"/>
      <c r="I1138" s="74"/>
      <c r="J1138" s="74"/>
      <c r="K1138" s="75"/>
      <c r="L1138" s="75"/>
      <c r="M1138" s="86"/>
      <c r="O1138" s="2">
        <v>4</v>
      </c>
      <c r="P1138" s="2">
        <v>3</v>
      </c>
      <c r="Q1138" s="2">
        <v>2</v>
      </c>
      <c r="R1138" s="2">
        <v>9</v>
      </c>
      <c r="S1138" s="76">
        <v>0</v>
      </c>
      <c r="T1138" s="72">
        <v>2683</v>
      </c>
      <c r="U1138" s="72">
        <v>774</v>
      </c>
      <c r="V1138" s="73">
        <v>3.4664082687338502</v>
      </c>
      <c r="W1138" s="73">
        <v>1909</v>
      </c>
      <c r="X1138" s="73">
        <v>1706.8802883803564</v>
      </c>
      <c r="Y1138" s="76">
        <v>0</v>
      </c>
      <c r="Z1138" s="72">
        <v>3513</v>
      </c>
      <c r="AA1138" s="72">
        <v>593</v>
      </c>
      <c r="AB1138" s="73">
        <v>5.9241146711635748</v>
      </c>
      <c r="AC1138" s="73">
        <v>2920</v>
      </c>
      <c r="AD1138" s="73">
        <v>3312.2149257789938</v>
      </c>
    </row>
    <row r="1139" spans="1:30">
      <c r="A1139" s="2">
        <v>1140</v>
      </c>
      <c r="C1139" s="2" t="s">
        <v>1688</v>
      </c>
      <c r="D1139" s="2" t="s">
        <v>769</v>
      </c>
      <c r="E1139" s="2" t="s">
        <v>1873</v>
      </c>
      <c r="F1139" s="35" t="s">
        <v>1874</v>
      </c>
      <c r="G1139" s="74">
        <v>2167.8005548340357</v>
      </c>
      <c r="H1139" s="74">
        <v>21.262115900185606</v>
      </c>
      <c r="I1139" s="74">
        <v>3060.6794258504005</v>
      </c>
      <c r="J1139" s="74">
        <v>8.2182896321690038</v>
      </c>
      <c r="K1139" s="75">
        <v>1.4118823888227683</v>
      </c>
      <c r="L1139" s="75">
        <v>0.49761991571314335</v>
      </c>
      <c r="M1139" s="86">
        <v>41.188238882276821</v>
      </c>
      <c r="N1139" s="2" t="s">
        <v>715</v>
      </c>
      <c r="O1139" s="2">
        <v>4</v>
      </c>
      <c r="P1139" s="2">
        <v>3</v>
      </c>
      <c r="Q1139" s="2">
        <v>2</v>
      </c>
      <c r="R1139" s="2">
        <v>10</v>
      </c>
      <c r="S1139" s="76">
        <v>0</v>
      </c>
      <c r="T1139" s="72">
        <v>3722</v>
      </c>
      <c r="U1139" s="72">
        <v>782</v>
      </c>
      <c r="V1139" s="73">
        <v>4.7595907928388748</v>
      </c>
      <c r="W1139" s="73">
        <v>2940</v>
      </c>
      <c r="X1139" s="73">
        <v>2628.7208212877149</v>
      </c>
      <c r="Y1139" s="76">
        <v>0</v>
      </c>
      <c r="Z1139" s="72">
        <v>3053.5</v>
      </c>
      <c r="AA1139" s="72">
        <v>577</v>
      </c>
      <c r="AB1139" s="73">
        <v>5.2920277296360485</v>
      </c>
      <c r="AC1139" s="73">
        <v>2476.5</v>
      </c>
      <c r="AD1139" s="73">
        <v>2809.1439259218073</v>
      </c>
    </row>
    <row r="1140" spans="1:30">
      <c r="A1140" s="2">
        <v>1141</v>
      </c>
      <c r="B1140" s="2" t="s">
        <v>637</v>
      </c>
      <c r="C1140" s="2" t="s">
        <v>1688</v>
      </c>
      <c r="D1140" s="2" t="s">
        <v>1872</v>
      </c>
      <c r="E1140" s="2" t="s">
        <v>1873</v>
      </c>
      <c r="F1140" s="35" t="s">
        <v>1874</v>
      </c>
      <c r="G1140" s="74"/>
      <c r="H1140" s="74"/>
      <c r="I1140" s="74"/>
      <c r="J1140" s="74"/>
      <c r="K1140" s="75"/>
      <c r="L1140" s="75"/>
      <c r="M1140" s="86"/>
      <c r="O1140" s="2">
        <v>4</v>
      </c>
      <c r="P1140" s="2">
        <v>3</v>
      </c>
      <c r="Q1140" s="2">
        <v>3</v>
      </c>
      <c r="R1140" s="2">
        <v>1</v>
      </c>
      <c r="S1140" s="76">
        <v>0</v>
      </c>
      <c r="T1140" s="72">
        <v>1736</v>
      </c>
      <c r="U1140" s="72">
        <v>771.5</v>
      </c>
      <c r="V1140" s="73">
        <v>2.2501620220349969</v>
      </c>
      <c r="W1140" s="73">
        <v>964.5</v>
      </c>
      <c r="X1140" s="73">
        <v>862.3813714734697</v>
      </c>
      <c r="Y1140" s="76">
        <v>0</v>
      </c>
      <c r="Z1140" s="72">
        <v>3235</v>
      </c>
      <c r="AA1140" s="72">
        <v>618</v>
      </c>
      <c r="AB1140" s="73">
        <v>5.2346278317152102</v>
      </c>
      <c r="AC1140" s="73">
        <v>2617</v>
      </c>
      <c r="AD1140" s="73">
        <v>2968.5159112204201</v>
      </c>
    </row>
    <row r="1141" spans="1:30">
      <c r="A1141" s="2">
        <v>1142</v>
      </c>
      <c r="C1141" s="2" t="s">
        <v>1688</v>
      </c>
      <c r="D1141" s="2" t="s">
        <v>1872</v>
      </c>
      <c r="E1141" s="2" t="s">
        <v>1873</v>
      </c>
      <c r="F1141" s="35" t="s">
        <v>1874</v>
      </c>
      <c r="G1141" s="74">
        <v>2021.1644273880543</v>
      </c>
      <c r="H1141" s="74">
        <v>57.332448573324491</v>
      </c>
      <c r="I1141" s="74">
        <v>2167.6858640971427</v>
      </c>
      <c r="J1141" s="74">
        <v>36.944008372579809</v>
      </c>
      <c r="K1141" s="75">
        <v>1.0724935758435239</v>
      </c>
      <c r="L1141" s="75">
        <v>0.10096900611507961</v>
      </c>
      <c r="M1141" s="86">
        <v>7.2493575843523894</v>
      </c>
      <c r="N1141" s="2" t="s">
        <v>715</v>
      </c>
      <c r="O1141" s="2">
        <v>4</v>
      </c>
      <c r="P1141" s="2">
        <v>3</v>
      </c>
      <c r="Q1141" s="2">
        <v>3</v>
      </c>
      <c r="R1141" s="2">
        <v>2</v>
      </c>
      <c r="S1141" s="76">
        <v>0</v>
      </c>
      <c r="T1141" s="72">
        <v>4340.5</v>
      </c>
      <c r="U1141" s="72">
        <v>784</v>
      </c>
      <c r="V1141" s="73">
        <v>5.5363520408163263</v>
      </c>
      <c r="W1141" s="73">
        <v>3556.5</v>
      </c>
      <c r="X1141" s="73">
        <v>3179.9474833026388</v>
      </c>
      <c r="Y1141" s="76">
        <v>0</v>
      </c>
      <c r="Z1141" s="72">
        <v>1816</v>
      </c>
      <c r="AA1141" s="72">
        <v>611</v>
      </c>
      <c r="AB1141" s="73">
        <v>2.9721767594108019</v>
      </c>
      <c r="AC1141" s="73">
        <v>1205</v>
      </c>
      <c r="AD1141" s="73">
        <v>1366.8558169738656</v>
      </c>
    </row>
    <row r="1142" spans="1:30">
      <c r="A1142" s="2">
        <v>1143</v>
      </c>
      <c r="B1142" s="2" t="s">
        <v>638</v>
      </c>
      <c r="C1142" s="2" t="s">
        <v>1688</v>
      </c>
      <c r="D1142" s="2" t="s">
        <v>1875</v>
      </c>
      <c r="E1142" s="2" t="s">
        <v>1873</v>
      </c>
      <c r="F1142" s="35" t="s">
        <v>1874</v>
      </c>
      <c r="G1142" s="74"/>
      <c r="H1142" s="74"/>
      <c r="I1142" s="74"/>
      <c r="J1142" s="74"/>
      <c r="K1142" s="75"/>
      <c r="L1142" s="75"/>
      <c r="M1142" s="86"/>
      <c r="O1142" s="2">
        <v>4</v>
      </c>
      <c r="P1142" s="2">
        <v>3</v>
      </c>
      <c r="Q1142" s="2">
        <v>3</v>
      </c>
      <c r="R1142" s="2">
        <v>3</v>
      </c>
      <c r="S1142" s="76">
        <v>0</v>
      </c>
      <c r="T1142" s="72">
        <v>3201</v>
      </c>
      <c r="U1142" s="72">
        <v>811</v>
      </c>
      <c r="V1142" s="73">
        <v>3.9469790382244141</v>
      </c>
      <c r="W1142" s="73">
        <v>2390</v>
      </c>
      <c r="X1142" s="73">
        <v>2136.9533207066797</v>
      </c>
      <c r="Y1142" s="76">
        <v>0</v>
      </c>
      <c r="Z1142" s="72">
        <v>2954.5</v>
      </c>
      <c r="AA1142" s="72">
        <v>621</v>
      </c>
      <c r="AB1142" s="73">
        <v>4.7576489533011275</v>
      </c>
      <c r="AC1142" s="73">
        <v>2333.5</v>
      </c>
      <c r="AD1142" s="73">
        <v>2646.9361401730416</v>
      </c>
    </row>
    <row r="1143" spans="1:30">
      <c r="A1143" s="2">
        <v>1144</v>
      </c>
      <c r="C1143" s="2" t="s">
        <v>1688</v>
      </c>
      <c r="D1143" s="2" t="s">
        <v>1875</v>
      </c>
      <c r="E1143" s="2" t="s">
        <v>1873</v>
      </c>
      <c r="F1143" s="35" t="s">
        <v>1874</v>
      </c>
      <c r="G1143" s="74">
        <v>2256.7657663027867</v>
      </c>
      <c r="H1143" s="74">
        <v>5.3090332805071405</v>
      </c>
      <c r="I1143" s="74">
        <v>1901.1206217827375</v>
      </c>
      <c r="J1143" s="74">
        <v>39.230310262529819</v>
      </c>
      <c r="K1143" s="75">
        <v>0.84240936749820727</v>
      </c>
      <c r="L1143" s="75">
        <v>-0.24740661582659415</v>
      </c>
      <c r="M1143" s="86">
        <v>-15.759063250179276</v>
      </c>
      <c r="N1143" s="2" t="s">
        <v>715</v>
      </c>
      <c r="O1143" s="2">
        <v>4</v>
      </c>
      <c r="P1143" s="2">
        <v>3</v>
      </c>
      <c r="Q1143" s="2">
        <v>3</v>
      </c>
      <c r="R1143" s="2">
        <v>4</v>
      </c>
      <c r="S1143" s="76">
        <v>0</v>
      </c>
      <c r="T1143" s="72">
        <v>3450</v>
      </c>
      <c r="U1143" s="72">
        <v>792</v>
      </c>
      <c r="V1143" s="73">
        <v>4.3560606060606064</v>
      </c>
      <c r="W1143" s="73">
        <v>2658</v>
      </c>
      <c r="X1143" s="73">
        <v>2376.5782118988932</v>
      </c>
      <c r="Y1143" s="76">
        <v>0</v>
      </c>
      <c r="Z1143" s="72">
        <v>1644.5</v>
      </c>
      <c r="AA1143" s="72">
        <v>626</v>
      </c>
      <c r="AB1143" s="73">
        <v>2.6269968051118209</v>
      </c>
      <c r="AC1143" s="73">
        <v>1018.5</v>
      </c>
      <c r="AD1143" s="73">
        <v>1155.3051033924332</v>
      </c>
    </row>
    <row r="1144" spans="1:30">
      <c r="A1144" s="2">
        <v>1145</v>
      </c>
      <c r="B1144" s="2" t="s">
        <v>639</v>
      </c>
      <c r="C1144" s="2" t="s">
        <v>1688</v>
      </c>
      <c r="D1144" s="2" t="s">
        <v>770</v>
      </c>
      <c r="E1144" s="2" t="s">
        <v>1873</v>
      </c>
      <c r="F1144" s="35" t="s">
        <v>1874</v>
      </c>
      <c r="G1144" s="74"/>
      <c r="H1144" s="74"/>
      <c r="I1144" s="74"/>
      <c r="J1144" s="74"/>
      <c r="K1144" s="75"/>
      <c r="L1144" s="75"/>
      <c r="M1144" s="86"/>
      <c r="O1144" s="2">
        <v>4</v>
      </c>
      <c r="P1144" s="2">
        <v>3</v>
      </c>
      <c r="Q1144" s="2">
        <v>3</v>
      </c>
      <c r="R1144" s="2">
        <v>5</v>
      </c>
      <c r="S1144" s="76">
        <v>0</v>
      </c>
      <c r="T1144" s="72">
        <v>1359</v>
      </c>
      <c r="U1144" s="72">
        <v>774</v>
      </c>
      <c r="V1144" s="73">
        <v>1.7558139534883721</v>
      </c>
      <c r="W1144" s="73">
        <v>585</v>
      </c>
      <c r="X1144" s="73">
        <v>523.06179607255547</v>
      </c>
      <c r="Y1144" s="76">
        <v>0</v>
      </c>
      <c r="Z1144" s="72">
        <v>1274</v>
      </c>
      <c r="AA1144" s="72">
        <v>619</v>
      </c>
      <c r="AB1144" s="73">
        <v>2.0581583198707594</v>
      </c>
      <c r="AC1144" s="73">
        <v>655</v>
      </c>
      <c r="AD1144" s="73">
        <v>742.97971794015098</v>
      </c>
    </row>
    <row r="1145" spans="1:30">
      <c r="A1145" s="2">
        <v>1146</v>
      </c>
      <c r="C1145" s="2" t="s">
        <v>1688</v>
      </c>
      <c r="D1145" s="2" t="s">
        <v>770</v>
      </c>
      <c r="E1145" s="2" t="s">
        <v>1873</v>
      </c>
      <c r="F1145" s="35" t="s">
        <v>1874</v>
      </c>
      <c r="G1145" s="74">
        <v>578.49740522896309</v>
      </c>
      <c r="H1145" s="74">
        <v>9.5826893353941323</v>
      </c>
      <c r="I1145" s="74">
        <v>699.30839100779099</v>
      </c>
      <c r="J1145" s="74">
        <v>6.2449310624493064</v>
      </c>
      <c r="K1145" s="75">
        <v>1.2088358300086277</v>
      </c>
      <c r="L1145" s="75">
        <v>0.27361832786693502</v>
      </c>
      <c r="M1145" s="86">
        <v>20.883583000862764</v>
      </c>
      <c r="N1145" s="2" t="s">
        <v>715</v>
      </c>
      <c r="O1145" s="2">
        <v>4</v>
      </c>
      <c r="P1145" s="2">
        <v>3</v>
      </c>
      <c r="Q1145" s="2">
        <v>3</v>
      </c>
      <c r="R1145" s="2">
        <v>6</v>
      </c>
      <c r="S1145" s="76">
        <v>0</v>
      </c>
      <c r="T1145" s="72">
        <v>1519</v>
      </c>
      <c r="U1145" s="72">
        <v>810</v>
      </c>
      <c r="V1145" s="73">
        <v>1.8753086419753087</v>
      </c>
      <c r="W1145" s="73">
        <v>709</v>
      </c>
      <c r="X1145" s="73">
        <v>633.93301438537071</v>
      </c>
      <c r="Y1145" s="76">
        <v>0</v>
      </c>
      <c r="Z1145" s="72">
        <v>1208</v>
      </c>
      <c r="AA1145" s="72">
        <v>630</v>
      </c>
      <c r="AB1145" s="73">
        <v>1.9174603174603175</v>
      </c>
      <c r="AC1145" s="73">
        <v>578</v>
      </c>
      <c r="AD1145" s="73">
        <v>655.63706407543089</v>
      </c>
    </row>
    <row r="1146" spans="1:30">
      <c r="A1146" s="2">
        <v>1147</v>
      </c>
      <c r="B1146" s="2" t="s">
        <v>640</v>
      </c>
      <c r="C1146" s="2" t="s">
        <v>1688</v>
      </c>
      <c r="D1146" s="2" t="s">
        <v>1876</v>
      </c>
      <c r="E1146" s="2" t="s">
        <v>1873</v>
      </c>
      <c r="F1146" s="35" t="s">
        <v>1874</v>
      </c>
      <c r="G1146" s="74"/>
      <c r="H1146" s="74"/>
      <c r="I1146" s="74"/>
      <c r="J1146" s="74"/>
      <c r="K1146" s="75"/>
      <c r="L1146" s="75"/>
      <c r="M1146" s="86"/>
      <c r="O1146" s="2">
        <v>4</v>
      </c>
      <c r="P1146" s="2">
        <v>3</v>
      </c>
      <c r="Q1146" s="2">
        <v>3</v>
      </c>
      <c r="R1146" s="2">
        <v>7</v>
      </c>
      <c r="S1146" s="76">
        <v>0</v>
      </c>
      <c r="T1146" s="72">
        <v>3387</v>
      </c>
      <c r="U1146" s="72">
        <v>785</v>
      </c>
      <c r="V1146" s="73">
        <v>4.3146496815286621</v>
      </c>
      <c r="W1146" s="73">
        <v>2602</v>
      </c>
      <c r="X1146" s="73">
        <v>2326.5073391124606</v>
      </c>
      <c r="Y1146" s="76">
        <v>0</v>
      </c>
      <c r="Z1146" s="72">
        <v>2570</v>
      </c>
      <c r="AA1146" s="72">
        <v>599</v>
      </c>
      <c r="AB1146" s="73">
        <v>4.2904841402337226</v>
      </c>
      <c r="AC1146" s="73">
        <v>1971</v>
      </c>
      <c r="AD1146" s="73">
        <v>2235.7450749008208</v>
      </c>
    </row>
    <row r="1147" spans="1:30">
      <c r="A1147" s="2">
        <v>1148</v>
      </c>
      <c r="C1147" s="2" t="s">
        <v>1688</v>
      </c>
      <c r="D1147" s="2" t="s">
        <v>1876</v>
      </c>
      <c r="E1147" s="2" t="s">
        <v>1873</v>
      </c>
      <c r="F1147" s="35" t="s">
        <v>1874</v>
      </c>
      <c r="G1147" s="74">
        <v>2337.9074038986573</v>
      </c>
      <c r="H1147" s="74">
        <v>0.48761831915096981</v>
      </c>
      <c r="I1147" s="74">
        <v>2437.6540669517317</v>
      </c>
      <c r="J1147" s="74">
        <v>8.2829222894369341</v>
      </c>
      <c r="K1147" s="75">
        <v>1.042664933130687</v>
      </c>
      <c r="L1147" s="75">
        <v>6.0275613299582059E-2</v>
      </c>
      <c r="M1147" s="86">
        <v>4.2664933130687048</v>
      </c>
      <c r="N1147" s="2" t="s">
        <v>715</v>
      </c>
      <c r="O1147" s="2">
        <v>4</v>
      </c>
      <c r="P1147" s="2">
        <v>3</v>
      </c>
      <c r="Q1147" s="2">
        <v>3</v>
      </c>
      <c r="R1147" s="2">
        <v>8</v>
      </c>
      <c r="S1147" s="76">
        <v>0</v>
      </c>
      <c r="T1147" s="72">
        <v>3398</v>
      </c>
      <c r="U1147" s="72">
        <v>770.5</v>
      </c>
      <c r="V1147" s="73">
        <v>4.4101232965606751</v>
      </c>
      <c r="W1147" s="73">
        <v>2627.5</v>
      </c>
      <c r="X1147" s="73">
        <v>2349.307468684854</v>
      </c>
      <c r="Y1147" s="76">
        <v>0</v>
      </c>
      <c r="Z1147" s="72">
        <v>2911</v>
      </c>
      <c r="AA1147" s="72">
        <v>584</v>
      </c>
      <c r="AB1147" s="73">
        <v>4.9845890410958908</v>
      </c>
      <c r="AC1147" s="73">
        <v>2327</v>
      </c>
      <c r="AD1147" s="73">
        <v>2639.5630590026431</v>
      </c>
    </row>
    <row r="1148" spans="1:30">
      <c r="A1148" s="2">
        <v>1149</v>
      </c>
      <c r="B1148" s="2" t="s">
        <v>641</v>
      </c>
      <c r="C1148" s="2" t="s">
        <v>1688</v>
      </c>
      <c r="D1148" s="2" t="s">
        <v>1877</v>
      </c>
      <c r="E1148" s="2" t="s">
        <v>1873</v>
      </c>
      <c r="F1148" s="35" t="s">
        <v>1874</v>
      </c>
      <c r="G1148" s="74"/>
      <c r="H1148" s="74"/>
      <c r="I1148" s="74"/>
      <c r="J1148" s="74"/>
      <c r="K1148" s="75"/>
      <c r="L1148" s="75"/>
      <c r="M1148" s="86"/>
      <c r="O1148" s="2">
        <v>4</v>
      </c>
      <c r="P1148" s="2">
        <v>3</v>
      </c>
      <c r="Q1148" s="2">
        <v>3</v>
      </c>
      <c r="R1148" s="2">
        <v>9</v>
      </c>
      <c r="S1148" s="76">
        <v>0</v>
      </c>
      <c r="T1148" s="72">
        <v>3903.5</v>
      </c>
      <c r="U1148" s="72">
        <v>780.5</v>
      </c>
      <c r="V1148" s="73">
        <v>5.0012812299807816</v>
      </c>
      <c r="W1148" s="73">
        <v>3123</v>
      </c>
      <c r="X1148" s="73">
        <v>2792.3452805719503</v>
      </c>
      <c r="Y1148" s="76">
        <v>0</v>
      </c>
      <c r="Z1148" s="72">
        <v>1892</v>
      </c>
      <c r="AA1148" s="72">
        <v>569</v>
      </c>
      <c r="AB1148" s="73">
        <v>3.3251318101933216</v>
      </c>
      <c r="AC1148" s="73">
        <v>1323</v>
      </c>
      <c r="AD1148" s="73">
        <v>1500.7055982210989</v>
      </c>
    </row>
    <row r="1149" spans="1:30">
      <c r="A1149" s="2">
        <v>1150</v>
      </c>
      <c r="C1149" s="2" t="s">
        <v>1688</v>
      </c>
      <c r="D1149" s="2" t="s">
        <v>1877</v>
      </c>
      <c r="E1149" s="2" t="s">
        <v>1873</v>
      </c>
      <c r="F1149" s="35" t="s">
        <v>1874</v>
      </c>
      <c r="G1149" s="74">
        <v>2833.0278647109271</v>
      </c>
      <c r="H1149" s="74">
        <v>1.4360107306296457</v>
      </c>
      <c r="I1149" s="74">
        <v>1816.3301883231552</v>
      </c>
      <c r="J1149" s="74">
        <v>17.377049180327862</v>
      </c>
      <c r="K1149" s="75">
        <v>0.64112683498384426</v>
      </c>
      <c r="L1149" s="75">
        <v>-0.64131829950823793</v>
      </c>
      <c r="M1149" s="86">
        <v>-35.887316501615572</v>
      </c>
      <c r="N1149" s="2" t="s">
        <v>715</v>
      </c>
      <c r="O1149" s="2">
        <v>4</v>
      </c>
      <c r="P1149" s="2">
        <v>3</v>
      </c>
      <c r="Q1149" s="2">
        <v>3</v>
      </c>
      <c r="R1149" s="2">
        <v>10</v>
      </c>
      <c r="S1149" s="76">
        <v>0</v>
      </c>
      <c r="T1149" s="72">
        <v>3986</v>
      </c>
      <c r="U1149" s="72">
        <v>772</v>
      </c>
      <c r="V1149" s="73">
        <v>5.1632124352331603</v>
      </c>
      <c r="W1149" s="73">
        <v>3214</v>
      </c>
      <c r="X1149" s="73">
        <v>2873.7104488499035</v>
      </c>
      <c r="Y1149" s="76">
        <v>0</v>
      </c>
      <c r="Z1149" s="72">
        <v>2434.5</v>
      </c>
      <c r="AA1149" s="72">
        <v>555</v>
      </c>
      <c r="AB1149" s="73">
        <v>4.3864864864864863</v>
      </c>
      <c r="AC1149" s="73">
        <v>1879.5</v>
      </c>
      <c r="AD1149" s="73">
        <v>2131.9547784252118</v>
      </c>
    </row>
    <row r="1150" spans="1:30">
      <c r="A1150" s="2">
        <v>1151</v>
      </c>
      <c r="B1150" s="2" t="s">
        <v>642</v>
      </c>
      <c r="C1150" s="2" t="s">
        <v>1688</v>
      </c>
      <c r="D1150" s="2" t="s">
        <v>1878</v>
      </c>
      <c r="E1150" s="2" t="s">
        <v>1873</v>
      </c>
      <c r="F1150" s="35" t="s">
        <v>1874</v>
      </c>
      <c r="G1150" s="74"/>
      <c r="H1150" s="74"/>
      <c r="I1150" s="74"/>
      <c r="J1150" s="74"/>
      <c r="K1150" s="75"/>
      <c r="L1150" s="75"/>
      <c r="M1150" s="86"/>
      <c r="O1150" s="2">
        <v>4</v>
      </c>
      <c r="P1150" s="2">
        <v>3</v>
      </c>
      <c r="Q1150" s="2">
        <v>4</v>
      </c>
      <c r="R1150" s="2">
        <v>1</v>
      </c>
      <c r="S1150" s="76">
        <v>0</v>
      </c>
      <c r="T1150" s="72">
        <v>1110.5</v>
      </c>
      <c r="U1150" s="72">
        <v>781</v>
      </c>
      <c r="V1150" s="73">
        <v>1.4218950064020486</v>
      </c>
      <c r="W1150" s="73">
        <v>329.5</v>
      </c>
      <c r="X1150" s="73">
        <v>294.61343898445648</v>
      </c>
      <c r="Y1150" s="76">
        <v>0</v>
      </c>
      <c r="Z1150" s="72">
        <v>932.5</v>
      </c>
      <c r="AA1150" s="72">
        <v>626</v>
      </c>
      <c r="AB1150" s="73">
        <v>1.4896166134185302</v>
      </c>
      <c r="AC1150" s="73">
        <v>306.5</v>
      </c>
      <c r="AD1150" s="73">
        <v>347.66913518878823</v>
      </c>
    </row>
    <row r="1151" spans="1:30">
      <c r="A1151" s="2">
        <v>1152</v>
      </c>
      <c r="C1151" s="2" t="s">
        <v>1688</v>
      </c>
      <c r="D1151" s="2" t="s">
        <v>1878</v>
      </c>
      <c r="E1151" s="2" t="s">
        <v>1873</v>
      </c>
      <c r="F1151" s="35" t="s">
        <v>1874</v>
      </c>
      <c r="G1151" s="74">
        <v>283.43690488034201</v>
      </c>
      <c r="H1151" s="74">
        <v>3.9432176656151543</v>
      </c>
      <c r="I1151" s="74">
        <v>340.57963406340514</v>
      </c>
      <c r="J1151" s="74">
        <v>2.0815986677768445</v>
      </c>
      <c r="K1151" s="75">
        <v>1.2016065240593385</v>
      </c>
      <c r="L1151" s="75">
        <v>0.26496455102283051</v>
      </c>
      <c r="M1151" s="86">
        <v>20.160652405933853</v>
      </c>
      <c r="N1151" s="2" t="s">
        <v>715</v>
      </c>
      <c r="O1151" s="2">
        <v>4</v>
      </c>
      <c r="P1151" s="2">
        <v>3</v>
      </c>
      <c r="Q1151" s="2">
        <v>4</v>
      </c>
      <c r="R1151" s="2">
        <v>2</v>
      </c>
      <c r="S1151" s="76">
        <v>0</v>
      </c>
      <c r="T1151" s="72">
        <v>1094.5</v>
      </c>
      <c r="U1151" s="72">
        <v>790</v>
      </c>
      <c r="V1151" s="73">
        <v>1.3854430379746836</v>
      </c>
      <c r="W1151" s="73">
        <v>304.5</v>
      </c>
      <c r="X1151" s="73">
        <v>272.2603707762276</v>
      </c>
      <c r="Y1151" s="76">
        <v>0</v>
      </c>
      <c r="Z1151" s="72">
        <v>887</v>
      </c>
      <c r="AA1151" s="72">
        <v>593</v>
      </c>
      <c r="AB1151" s="73">
        <v>1.4957841483979764</v>
      </c>
      <c r="AC1151" s="73">
        <v>294</v>
      </c>
      <c r="AD1151" s="73">
        <v>333.49013293802199</v>
      </c>
    </row>
    <row r="1152" spans="1:30">
      <c r="A1152" s="2">
        <v>1153</v>
      </c>
      <c r="B1152" s="2" t="s">
        <v>643</v>
      </c>
      <c r="C1152" s="2" t="s">
        <v>1688</v>
      </c>
      <c r="D1152" s="2" t="s">
        <v>1879</v>
      </c>
      <c r="E1152" s="2" t="s">
        <v>1873</v>
      </c>
      <c r="F1152" s="35" t="s">
        <v>1874</v>
      </c>
      <c r="G1152" s="74"/>
      <c r="H1152" s="74"/>
      <c r="I1152" s="74"/>
      <c r="J1152" s="74"/>
      <c r="K1152" s="75"/>
      <c r="L1152" s="75"/>
      <c r="M1152" s="86"/>
      <c r="O1152" s="2">
        <v>4</v>
      </c>
      <c r="P1152" s="2">
        <v>3</v>
      </c>
      <c r="Q1152" s="2">
        <v>4</v>
      </c>
      <c r="R1152" s="2">
        <v>3</v>
      </c>
      <c r="S1152" s="76">
        <v>0</v>
      </c>
      <c r="T1152" s="72">
        <v>1035</v>
      </c>
      <c r="U1152" s="72">
        <v>775</v>
      </c>
      <c r="V1152" s="73">
        <v>1.3354838709677419</v>
      </c>
      <c r="W1152" s="73">
        <v>260</v>
      </c>
      <c r="X1152" s="73">
        <v>232.47190936558025</v>
      </c>
      <c r="Y1152" s="76">
        <v>0</v>
      </c>
      <c r="Z1152" s="72">
        <v>909</v>
      </c>
      <c r="AA1152" s="72">
        <v>613</v>
      </c>
      <c r="AB1152" s="73">
        <v>1.4828711256117455</v>
      </c>
      <c r="AC1152" s="73">
        <v>296</v>
      </c>
      <c r="AD1152" s="73">
        <v>335.75877329814455</v>
      </c>
    </row>
    <row r="1153" spans="1:30">
      <c r="A1153" s="2">
        <v>1154</v>
      </c>
      <c r="C1153" s="2" t="s">
        <v>1688</v>
      </c>
      <c r="D1153" s="2" t="s">
        <v>1879</v>
      </c>
      <c r="E1153" s="2" t="s">
        <v>1873</v>
      </c>
      <c r="F1153" s="35" t="s">
        <v>1874</v>
      </c>
      <c r="G1153" s="74">
        <v>501.60285059265584</v>
      </c>
      <c r="H1153" s="74">
        <v>53.65418894830659</v>
      </c>
      <c r="I1153" s="74">
        <v>403.53440405680715</v>
      </c>
      <c r="J1153" s="74">
        <v>16.795502459592406</v>
      </c>
      <c r="K1153" s="75">
        <v>0.8044898540349632</v>
      </c>
      <c r="L1153" s="75">
        <v>-0.31385386862570747</v>
      </c>
      <c r="M1153" s="86">
        <v>-19.551014596503681</v>
      </c>
      <c r="N1153" s="2" t="s">
        <v>715</v>
      </c>
      <c r="O1153" s="2">
        <v>4</v>
      </c>
      <c r="P1153" s="2">
        <v>3</v>
      </c>
      <c r="Q1153" s="2">
        <v>4</v>
      </c>
      <c r="R1153" s="2">
        <v>4</v>
      </c>
      <c r="S1153" s="76">
        <v>0</v>
      </c>
      <c r="T1153" s="72">
        <v>1665</v>
      </c>
      <c r="U1153" s="72">
        <v>803</v>
      </c>
      <c r="V1153" s="73">
        <v>2.0734744707347446</v>
      </c>
      <c r="W1153" s="73">
        <v>862</v>
      </c>
      <c r="X1153" s="73">
        <v>770.73379181973144</v>
      </c>
      <c r="Y1153" s="76">
        <v>0</v>
      </c>
      <c r="Z1153" s="72">
        <v>1038.5</v>
      </c>
      <c r="AA1153" s="72">
        <v>623</v>
      </c>
      <c r="AB1153" s="73">
        <v>1.6669341894060996</v>
      </c>
      <c r="AC1153" s="73">
        <v>415.5</v>
      </c>
      <c r="AD1153" s="73">
        <v>471.31003481546981</v>
      </c>
    </row>
    <row r="1154" spans="1:30">
      <c r="A1154" s="2">
        <v>1155</v>
      </c>
      <c r="B1154" s="2" t="s">
        <v>644</v>
      </c>
      <c r="C1154" s="2" t="s">
        <v>1688</v>
      </c>
      <c r="D1154" s="2" t="s">
        <v>1880</v>
      </c>
      <c r="E1154" s="2" t="s">
        <v>1873</v>
      </c>
      <c r="F1154" s="35" t="s">
        <v>1874</v>
      </c>
      <c r="G1154" s="74"/>
      <c r="H1154" s="74"/>
      <c r="I1154" s="74"/>
      <c r="J1154" s="74"/>
      <c r="K1154" s="75"/>
      <c r="L1154" s="75"/>
      <c r="M1154" s="86"/>
      <c r="O1154" s="2">
        <v>4</v>
      </c>
      <c r="P1154" s="2">
        <v>3</v>
      </c>
      <c r="Q1154" s="2">
        <v>4</v>
      </c>
      <c r="R1154" s="2">
        <v>5</v>
      </c>
      <c r="S1154" s="76">
        <v>0</v>
      </c>
      <c r="T1154" s="72">
        <v>2939</v>
      </c>
      <c r="U1154" s="72">
        <v>772.5</v>
      </c>
      <c r="V1154" s="73">
        <v>3.8045307443365695</v>
      </c>
      <c r="W1154" s="73">
        <v>2166.5</v>
      </c>
      <c r="X1154" s="73">
        <v>1937.1168909251137</v>
      </c>
      <c r="Y1154" s="76">
        <v>0</v>
      </c>
      <c r="Z1154" s="72">
        <v>1578</v>
      </c>
      <c r="AA1154" s="72">
        <v>625</v>
      </c>
      <c r="AB1154" s="73">
        <v>2.5247999999999999</v>
      </c>
      <c r="AC1154" s="73">
        <v>953</v>
      </c>
      <c r="AD1154" s="73">
        <v>1081.0071315984183</v>
      </c>
    </row>
    <row r="1155" spans="1:30">
      <c r="A1155" s="2">
        <v>1156</v>
      </c>
      <c r="C1155" s="2" t="s">
        <v>1688</v>
      </c>
      <c r="D1155" s="2" t="s">
        <v>1880</v>
      </c>
      <c r="E1155" s="2" t="s">
        <v>1873</v>
      </c>
      <c r="F1155" s="35" t="s">
        <v>1874</v>
      </c>
      <c r="G1155" s="74">
        <v>2461.0728097259985</v>
      </c>
      <c r="H1155" s="74">
        <v>21.289736603088105</v>
      </c>
      <c r="I1155" s="74">
        <v>1755.3604786448607</v>
      </c>
      <c r="J1155" s="74">
        <v>38.416801292407108</v>
      </c>
      <c r="K1155" s="75">
        <v>0.71325012072287786</v>
      </c>
      <c r="L1155" s="75">
        <v>-0.487520008893501</v>
      </c>
      <c r="M1155" s="86">
        <v>-28.674987927712216</v>
      </c>
      <c r="N1155" s="2" t="s">
        <v>715</v>
      </c>
      <c r="O1155" s="2">
        <v>4</v>
      </c>
      <c r="P1155" s="2">
        <v>3</v>
      </c>
      <c r="Q1155" s="2">
        <v>4</v>
      </c>
      <c r="R1155" s="2">
        <v>6</v>
      </c>
      <c r="S1155" s="76">
        <v>0</v>
      </c>
      <c r="T1155" s="72">
        <v>4164.5</v>
      </c>
      <c r="U1155" s="72">
        <v>826</v>
      </c>
      <c r="V1155" s="73">
        <v>5.0417675544794189</v>
      </c>
      <c r="W1155" s="73">
        <v>3338.5</v>
      </c>
      <c r="X1155" s="73">
        <v>2985.0287285268832</v>
      </c>
      <c r="Y1155" s="76">
        <v>0</v>
      </c>
      <c r="Z1155" s="72">
        <v>2756.5</v>
      </c>
      <c r="AA1155" s="72">
        <v>614.5</v>
      </c>
      <c r="AB1155" s="73">
        <v>4.4857607811228641</v>
      </c>
      <c r="AC1155" s="73">
        <v>2142</v>
      </c>
      <c r="AD1155" s="73">
        <v>2429.7138256913031</v>
      </c>
    </row>
    <row r="1156" spans="1:30">
      <c r="A1156" s="2">
        <v>1157</v>
      </c>
      <c r="B1156" s="2" t="s">
        <v>645</v>
      </c>
      <c r="C1156" s="2" t="s">
        <v>1688</v>
      </c>
      <c r="D1156" s="2" t="s">
        <v>771</v>
      </c>
      <c r="E1156" s="2" t="s">
        <v>1873</v>
      </c>
      <c r="F1156" s="35" t="s">
        <v>1874</v>
      </c>
      <c r="G1156" s="74"/>
      <c r="H1156" s="74"/>
      <c r="I1156" s="74"/>
      <c r="J1156" s="74"/>
      <c r="K1156" s="75"/>
      <c r="L1156" s="75"/>
      <c r="M1156" s="86"/>
      <c r="O1156" s="2">
        <v>4</v>
      </c>
      <c r="P1156" s="2">
        <v>3</v>
      </c>
      <c r="Q1156" s="2">
        <v>4</v>
      </c>
      <c r="R1156" s="2">
        <v>7</v>
      </c>
      <c r="S1156" s="76">
        <v>0</v>
      </c>
      <c r="T1156" s="72">
        <v>1269</v>
      </c>
      <c r="U1156" s="72">
        <v>805.5</v>
      </c>
      <c r="V1156" s="73">
        <v>1.5754189944134078</v>
      </c>
      <c r="W1156" s="73">
        <v>463.5</v>
      </c>
      <c r="X1156" s="73">
        <v>414.42588458056321</v>
      </c>
      <c r="Y1156" s="76">
        <v>0</v>
      </c>
      <c r="Z1156" s="72">
        <v>845</v>
      </c>
      <c r="AA1156" s="72">
        <v>574</v>
      </c>
      <c r="AB1156" s="73">
        <v>1.4721254355400697</v>
      </c>
      <c r="AC1156" s="73">
        <v>271</v>
      </c>
      <c r="AD1156" s="73">
        <v>307.40076879661211</v>
      </c>
    </row>
    <row r="1157" spans="1:30">
      <c r="A1157" s="2">
        <v>1158</v>
      </c>
      <c r="C1157" s="2" t="s">
        <v>1688</v>
      </c>
      <c r="D1157" s="2" t="s">
        <v>771</v>
      </c>
      <c r="E1157" s="2" t="s">
        <v>1873</v>
      </c>
      <c r="F1157" s="35" t="s">
        <v>1874</v>
      </c>
      <c r="G1157" s="74">
        <v>475.44976078902801</v>
      </c>
      <c r="H1157" s="74">
        <v>12.834978843441466</v>
      </c>
      <c r="I1157" s="74">
        <v>330.65433248786871</v>
      </c>
      <c r="J1157" s="74">
        <v>7.0325900514579667</v>
      </c>
      <c r="K1157" s="75">
        <v>0.69545588147764459</v>
      </c>
      <c r="L1157" s="75">
        <v>-0.52396909930357249</v>
      </c>
      <c r="M1157" s="86">
        <v>-30.454411852235548</v>
      </c>
      <c r="N1157" s="2" t="s">
        <v>715</v>
      </c>
      <c r="O1157" s="2">
        <v>4</v>
      </c>
      <c r="P1157" s="2">
        <v>3</v>
      </c>
      <c r="Q1157" s="2">
        <v>4</v>
      </c>
      <c r="R1157" s="2">
        <v>8</v>
      </c>
      <c r="S1157" s="76">
        <v>0</v>
      </c>
      <c r="T1157" s="72">
        <v>1383</v>
      </c>
      <c r="U1157" s="72">
        <v>783</v>
      </c>
      <c r="V1157" s="73">
        <v>1.7662835249042146</v>
      </c>
      <c r="W1157" s="73">
        <v>600</v>
      </c>
      <c r="X1157" s="73">
        <v>536.4736369974928</v>
      </c>
      <c r="Y1157" s="76">
        <v>0</v>
      </c>
      <c r="Z1157" s="72">
        <v>869</v>
      </c>
      <c r="AA1157" s="72">
        <v>557</v>
      </c>
      <c r="AB1157" s="73">
        <v>1.5601436265709157</v>
      </c>
      <c r="AC1157" s="73">
        <v>312</v>
      </c>
      <c r="AD1157" s="73">
        <v>353.90789617912537</v>
      </c>
    </row>
    <row r="1158" spans="1:30">
      <c r="A1158" s="2">
        <v>1159</v>
      </c>
      <c r="B1158" s="2" t="s">
        <v>646</v>
      </c>
      <c r="C1158" s="2" t="s">
        <v>1881</v>
      </c>
      <c r="D1158" s="2" t="s">
        <v>2059</v>
      </c>
      <c r="E1158" s="2" t="s">
        <v>1882</v>
      </c>
      <c r="F1158" s="35" t="s">
        <v>1883</v>
      </c>
      <c r="G1158" s="74"/>
      <c r="H1158" s="74"/>
      <c r="I1158" s="74"/>
      <c r="J1158" s="74"/>
      <c r="K1158" s="75"/>
      <c r="L1158" s="75"/>
      <c r="M1158" s="86"/>
      <c r="O1158" s="2">
        <v>4</v>
      </c>
      <c r="P1158" s="2">
        <v>3</v>
      </c>
      <c r="Q1158" s="2">
        <v>4</v>
      </c>
      <c r="R1158" s="2">
        <v>9</v>
      </c>
      <c r="S1158" s="76">
        <v>0</v>
      </c>
      <c r="T1158" s="72">
        <v>2171</v>
      </c>
      <c r="U1158" s="72">
        <v>770</v>
      </c>
      <c r="V1158" s="73">
        <v>2.8194805194805195</v>
      </c>
      <c r="W1158" s="73">
        <v>1401</v>
      </c>
      <c r="X1158" s="73">
        <v>1252.6659423891458</v>
      </c>
      <c r="Y1158" s="76">
        <v>0</v>
      </c>
      <c r="Z1158" s="72">
        <v>2495</v>
      </c>
      <c r="AA1158" s="72">
        <v>543</v>
      </c>
      <c r="AB1158" s="73">
        <v>4.5948434622467769</v>
      </c>
      <c r="AC1158" s="73">
        <v>1952</v>
      </c>
      <c r="AD1158" s="73">
        <v>2214.192991479656</v>
      </c>
    </row>
    <row r="1159" spans="1:30">
      <c r="A1159" s="2">
        <v>1160</v>
      </c>
      <c r="C1159" s="2" t="s">
        <v>1881</v>
      </c>
      <c r="D1159" s="2" t="s">
        <v>2059</v>
      </c>
      <c r="E1159" s="2" t="s">
        <v>1882</v>
      </c>
      <c r="F1159" s="35" t="s">
        <v>1883</v>
      </c>
      <c r="G1159" s="74">
        <v>1304.5250606322368</v>
      </c>
      <c r="H1159" s="74">
        <v>3.9753255654557904</v>
      </c>
      <c r="I1159" s="74">
        <v>1608.1824352819069</v>
      </c>
      <c r="J1159" s="74">
        <v>37.682948333627223</v>
      </c>
      <c r="K1159" s="75">
        <v>1.2327723581657395</v>
      </c>
      <c r="L1159" s="75">
        <v>0.30190641850305833</v>
      </c>
      <c r="M1159" s="86">
        <v>23.277235816573956</v>
      </c>
      <c r="N1159" s="2" t="s">
        <v>715</v>
      </c>
      <c r="O1159" s="2">
        <v>4</v>
      </c>
      <c r="P1159" s="2">
        <v>3</v>
      </c>
      <c r="Q1159" s="2">
        <v>4</v>
      </c>
      <c r="R1159" s="2">
        <v>10</v>
      </c>
      <c r="S1159" s="76">
        <v>0</v>
      </c>
      <c r="T1159" s="72">
        <v>2312</v>
      </c>
      <c r="U1159" s="72">
        <v>795</v>
      </c>
      <c r="V1159" s="73">
        <v>2.9081761006289306</v>
      </c>
      <c r="W1159" s="73">
        <v>1517</v>
      </c>
      <c r="X1159" s="73">
        <v>1356.3841788753277</v>
      </c>
      <c r="Y1159" s="76">
        <v>0</v>
      </c>
      <c r="Z1159" s="72">
        <v>1438.5</v>
      </c>
      <c r="AA1159" s="72">
        <v>555</v>
      </c>
      <c r="AB1159" s="73">
        <v>2.5918918918918918</v>
      </c>
      <c r="AC1159" s="73">
        <v>883.5</v>
      </c>
      <c r="AD1159" s="73">
        <v>1002.1718790841578</v>
      </c>
    </row>
    <row r="1160" spans="1:30">
      <c r="A1160" s="2">
        <v>1161</v>
      </c>
      <c r="B1160" s="2" t="s">
        <v>647</v>
      </c>
      <c r="C1160" s="2" t="s">
        <v>1881</v>
      </c>
      <c r="D1160" s="2" t="s">
        <v>2059</v>
      </c>
      <c r="E1160" s="2" t="s">
        <v>1882</v>
      </c>
      <c r="F1160" s="35" t="s">
        <v>1883</v>
      </c>
      <c r="G1160" s="74"/>
      <c r="H1160" s="74"/>
      <c r="I1160" s="74"/>
      <c r="J1160" s="74"/>
      <c r="K1160" s="75"/>
      <c r="L1160" s="75"/>
      <c r="M1160" s="86"/>
      <c r="O1160" s="2">
        <v>4</v>
      </c>
      <c r="P1160" s="2">
        <v>3</v>
      </c>
      <c r="Q1160" s="2">
        <v>5</v>
      </c>
      <c r="R1160" s="2">
        <v>1</v>
      </c>
      <c r="S1160" s="76">
        <v>0</v>
      </c>
      <c r="T1160" s="72">
        <v>2696</v>
      </c>
      <c r="U1160" s="72">
        <v>797</v>
      </c>
      <c r="V1160" s="73">
        <v>3.3826850690087831</v>
      </c>
      <c r="W1160" s="73">
        <v>1899</v>
      </c>
      <c r="X1160" s="73">
        <v>1697.939061097065</v>
      </c>
      <c r="Y1160" s="76">
        <v>0</v>
      </c>
      <c r="Z1160" s="72">
        <v>1039</v>
      </c>
      <c r="AA1160" s="72">
        <v>645</v>
      </c>
      <c r="AB1160" s="73">
        <v>1.6108527131782946</v>
      </c>
      <c r="AC1160" s="73">
        <v>394</v>
      </c>
      <c r="AD1160" s="73">
        <v>446.92215094415189</v>
      </c>
    </row>
    <row r="1161" spans="1:30">
      <c r="A1161" s="2">
        <v>1162</v>
      </c>
      <c r="C1161" s="2" t="s">
        <v>1881</v>
      </c>
      <c r="D1161" s="2" t="s">
        <v>2059</v>
      </c>
      <c r="E1161" s="2" t="s">
        <v>1882</v>
      </c>
      <c r="F1161" s="35" t="s">
        <v>1883</v>
      </c>
      <c r="G1161" s="74">
        <v>1345.2076447712134</v>
      </c>
      <c r="H1161" s="74">
        <v>26.221335992023931</v>
      </c>
      <c r="I1161" s="74">
        <v>664.14446542589076</v>
      </c>
      <c r="J1161" s="74">
        <v>32.707087959009399</v>
      </c>
      <c r="K1161" s="75">
        <v>0.49371148610952575</v>
      </c>
      <c r="L1161" s="75">
        <v>-1.0182598853755185</v>
      </c>
      <c r="M1161" s="86">
        <v>-50.628851389047426</v>
      </c>
      <c r="N1161" s="2" t="s">
        <v>715</v>
      </c>
      <c r="O1161" s="2">
        <v>4</v>
      </c>
      <c r="P1161" s="2">
        <v>3</v>
      </c>
      <c r="Q1161" s="2">
        <v>5</v>
      </c>
      <c r="R1161" s="2">
        <v>2</v>
      </c>
      <c r="S1161" s="76">
        <v>0</v>
      </c>
      <c r="T1161" s="72">
        <v>1942</v>
      </c>
      <c r="U1161" s="72">
        <v>832</v>
      </c>
      <c r="V1161" s="73">
        <v>2.3341346153846154</v>
      </c>
      <c r="W1161" s="73">
        <v>1110</v>
      </c>
      <c r="X1161" s="73">
        <v>992.47622844536181</v>
      </c>
      <c r="Y1161" s="76">
        <v>0</v>
      </c>
      <c r="Z1161" s="72">
        <v>1410.5</v>
      </c>
      <c r="AA1161" s="72">
        <v>633.5</v>
      </c>
      <c r="AB1161" s="73">
        <v>2.2265193370165748</v>
      </c>
      <c r="AC1161" s="73">
        <v>777</v>
      </c>
      <c r="AD1161" s="73">
        <v>881.36677990762951</v>
      </c>
    </row>
    <row r="1162" spans="1:30">
      <c r="A1162" s="2">
        <v>1163</v>
      </c>
      <c r="B1162" s="2" t="s">
        <v>648</v>
      </c>
      <c r="C1162" s="2" t="s">
        <v>750</v>
      </c>
      <c r="D1162" s="2" t="s">
        <v>2059</v>
      </c>
      <c r="E1162" s="2" t="s">
        <v>702</v>
      </c>
      <c r="F1162" s="35" t="s">
        <v>1885</v>
      </c>
      <c r="G1162" s="74"/>
      <c r="H1162" s="74"/>
      <c r="I1162" s="74"/>
      <c r="J1162" s="74"/>
      <c r="K1162" s="75"/>
      <c r="L1162" s="75"/>
      <c r="M1162" s="86"/>
      <c r="O1162" s="2">
        <v>4</v>
      </c>
      <c r="P1162" s="2">
        <v>3</v>
      </c>
      <c r="Q1162" s="2">
        <v>5</v>
      </c>
      <c r="R1162" s="2">
        <v>3</v>
      </c>
      <c r="S1162" s="76">
        <v>0</v>
      </c>
      <c r="T1162" s="72">
        <v>1330</v>
      </c>
      <c r="U1162" s="72">
        <v>791</v>
      </c>
      <c r="V1162" s="73">
        <v>1.6814159292035398</v>
      </c>
      <c r="W1162" s="73">
        <v>539</v>
      </c>
      <c r="X1162" s="73">
        <v>481.93215056941443</v>
      </c>
      <c r="Y1162" s="76">
        <v>0</v>
      </c>
      <c r="Z1162" s="72">
        <v>1138</v>
      </c>
      <c r="AA1162" s="72">
        <v>645</v>
      </c>
      <c r="AB1162" s="73">
        <v>1.7643410852713177</v>
      </c>
      <c r="AC1162" s="73">
        <v>493</v>
      </c>
      <c r="AD1162" s="73">
        <v>559.21984877022055</v>
      </c>
    </row>
    <row r="1163" spans="1:30">
      <c r="A1163" s="2">
        <v>1164</v>
      </c>
      <c r="C1163" s="2" t="s">
        <v>750</v>
      </c>
      <c r="D1163" s="2" t="s">
        <v>2059</v>
      </c>
      <c r="E1163" s="2" t="s">
        <v>702</v>
      </c>
      <c r="F1163" s="35" t="s">
        <v>1885</v>
      </c>
      <c r="G1163" s="74">
        <v>790.18096116089055</v>
      </c>
      <c r="H1163" s="74">
        <v>39.009900990099013</v>
      </c>
      <c r="I1163" s="74">
        <v>923.90378665992819</v>
      </c>
      <c r="J1163" s="74">
        <v>39.472068753836702</v>
      </c>
      <c r="K1163" s="75">
        <v>1.1692306345910681</v>
      </c>
      <c r="L1163" s="75">
        <v>0.22555953428535971</v>
      </c>
      <c r="M1163" s="86">
        <v>16.92306345910681</v>
      </c>
      <c r="N1163" s="2" t="s">
        <v>715</v>
      </c>
      <c r="O1163" s="2">
        <v>4</v>
      </c>
      <c r="P1163" s="2">
        <v>3</v>
      </c>
      <c r="Q1163" s="2">
        <v>5</v>
      </c>
      <c r="R1163" s="2">
        <v>4</v>
      </c>
      <c r="S1163" s="76">
        <v>0</v>
      </c>
      <c r="T1163" s="72">
        <v>2020.5</v>
      </c>
      <c r="U1163" s="72">
        <v>792</v>
      </c>
      <c r="V1163" s="73">
        <v>2.5511363636363638</v>
      </c>
      <c r="W1163" s="73">
        <v>1228.5</v>
      </c>
      <c r="X1163" s="73">
        <v>1098.4297717523666</v>
      </c>
      <c r="Y1163" s="76">
        <v>0</v>
      </c>
      <c r="Z1163" s="72">
        <v>1767</v>
      </c>
      <c r="AA1163" s="72">
        <v>631</v>
      </c>
      <c r="AB1163" s="73">
        <v>2.8003169572107764</v>
      </c>
      <c r="AC1163" s="73">
        <v>1136</v>
      </c>
      <c r="AD1163" s="73">
        <v>1288.5877245496358</v>
      </c>
    </row>
    <row r="1164" spans="1:30">
      <c r="A1164" s="36">
        <v>1165</v>
      </c>
      <c r="B1164" s="36" t="s">
        <v>649</v>
      </c>
      <c r="C1164" s="36" t="s">
        <v>1884</v>
      </c>
      <c r="D1164" s="36" t="s">
        <v>2059</v>
      </c>
      <c r="E1164" s="36" t="s">
        <v>1392</v>
      </c>
      <c r="F1164" s="35" t="s">
        <v>1887</v>
      </c>
      <c r="G1164" s="74"/>
      <c r="H1164" s="74"/>
      <c r="I1164" s="74"/>
      <c r="J1164" s="74"/>
      <c r="K1164" s="75"/>
      <c r="L1164" s="75"/>
      <c r="M1164" s="86"/>
      <c r="S1164" s="76"/>
      <c r="T1164" s="72"/>
      <c r="U1164" s="72"/>
      <c r="V1164" s="73"/>
      <c r="W1164" s="73"/>
      <c r="X1164" s="73"/>
      <c r="Y1164" s="76"/>
      <c r="Z1164" s="72"/>
      <c r="AA1164" s="72"/>
      <c r="AB1164" s="73"/>
      <c r="AC1164" s="73"/>
      <c r="AD1164" s="73"/>
    </row>
    <row r="1165" spans="1:30">
      <c r="A1165" s="36">
        <v>1166</v>
      </c>
      <c r="B1165" s="36"/>
      <c r="C1165" s="36" t="s">
        <v>1884</v>
      </c>
      <c r="D1165" s="36" t="s">
        <v>2059</v>
      </c>
      <c r="E1165" s="36" t="s">
        <v>1392</v>
      </c>
      <c r="F1165" s="35" t="s">
        <v>1887</v>
      </c>
      <c r="G1165" s="74"/>
      <c r="H1165" s="74"/>
      <c r="I1165" s="74"/>
      <c r="J1165" s="74"/>
      <c r="K1165" s="75"/>
      <c r="L1165" s="75"/>
      <c r="M1165" s="86"/>
      <c r="S1165" s="76"/>
      <c r="T1165" s="72"/>
      <c r="U1165" s="72"/>
      <c r="V1165" s="73"/>
      <c r="W1165" s="73"/>
      <c r="X1165" s="73"/>
      <c r="Y1165" s="76"/>
      <c r="Z1165" s="72"/>
      <c r="AA1165" s="72"/>
      <c r="AB1165" s="73"/>
      <c r="AC1165" s="73"/>
      <c r="AD1165" s="73"/>
    </row>
    <row r="1166" spans="1:30">
      <c r="A1166" s="2">
        <v>1167</v>
      </c>
      <c r="B1166" s="2" t="s">
        <v>650</v>
      </c>
      <c r="C1166" s="2" t="s">
        <v>1884</v>
      </c>
      <c r="D1166" s="2" t="s">
        <v>2059</v>
      </c>
      <c r="E1166" s="2" t="s">
        <v>1886</v>
      </c>
      <c r="F1166" s="35" t="s">
        <v>1887</v>
      </c>
      <c r="G1166" s="74"/>
      <c r="H1166" s="74"/>
      <c r="I1166" s="74"/>
      <c r="J1166" s="74"/>
      <c r="K1166" s="75"/>
      <c r="L1166" s="75"/>
      <c r="M1166" s="86"/>
      <c r="O1166" s="2">
        <v>4</v>
      </c>
      <c r="P1166" s="2">
        <v>3</v>
      </c>
      <c r="Q1166" s="2">
        <v>5</v>
      </c>
      <c r="R1166" s="2">
        <v>7</v>
      </c>
      <c r="S1166" s="76">
        <v>0</v>
      </c>
      <c r="T1166" s="72">
        <v>1923</v>
      </c>
      <c r="U1166" s="72">
        <v>805</v>
      </c>
      <c r="V1166" s="73">
        <v>2.3888198757763974</v>
      </c>
      <c r="W1166" s="73">
        <v>1118</v>
      </c>
      <c r="X1166" s="73">
        <v>999.62921027199502</v>
      </c>
      <c r="Y1166" s="76">
        <v>0</v>
      </c>
      <c r="Z1166" s="72">
        <v>2863</v>
      </c>
      <c r="AA1166" s="72">
        <v>593.5</v>
      </c>
      <c r="AB1166" s="73">
        <v>4.8239258635214828</v>
      </c>
      <c r="AC1166" s="73">
        <v>2269.5</v>
      </c>
      <c r="AD1166" s="73">
        <v>2574.3396486491188</v>
      </c>
    </row>
    <row r="1167" spans="1:30">
      <c r="A1167" s="2">
        <v>1168</v>
      </c>
      <c r="C1167" s="2" t="s">
        <v>1884</v>
      </c>
      <c r="D1167" s="2" t="s">
        <v>2059</v>
      </c>
      <c r="E1167" s="2" t="s">
        <v>1886</v>
      </c>
      <c r="F1167" s="35" t="s">
        <v>1887</v>
      </c>
      <c r="G1167" s="74">
        <v>1488.0437506217959</v>
      </c>
      <c r="H1167" s="74">
        <v>32.822592759501276</v>
      </c>
      <c r="I1167" s="74">
        <v>2745.9055758833902</v>
      </c>
      <c r="J1167" s="74">
        <v>6.2480636166477286</v>
      </c>
      <c r="K1167" s="75">
        <v>1.8453123940314138</v>
      </c>
      <c r="L1167" s="75">
        <v>0.88386507166184469</v>
      </c>
      <c r="M1167" s="86">
        <v>84.531239403141385</v>
      </c>
      <c r="N1167" s="2" t="s">
        <v>715</v>
      </c>
      <c r="O1167" s="2">
        <v>4</v>
      </c>
      <c r="P1167" s="2">
        <v>3</v>
      </c>
      <c r="Q1167" s="2">
        <v>5</v>
      </c>
      <c r="R1167" s="2">
        <v>8</v>
      </c>
      <c r="S1167" s="76">
        <v>0</v>
      </c>
      <c r="T1167" s="72">
        <v>3020.5</v>
      </c>
      <c r="U1167" s="72">
        <v>810</v>
      </c>
      <c r="V1167" s="73">
        <v>3.7290123456790125</v>
      </c>
      <c r="W1167" s="73">
        <v>2210.5</v>
      </c>
      <c r="X1167" s="73">
        <v>1976.4582909715966</v>
      </c>
      <c r="Y1167" s="76">
        <v>0</v>
      </c>
      <c r="Z1167" s="72">
        <v>3127</v>
      </c>
      <c r="AA1167" s="72">
        <v>555</v>
      </c>
      <c r="AB1167" s="73">
        <v>5.634234234234234</v>
      </c>
      <c r="AC1167" s="73">
        <v>2572</v>
      </c>
      <c r="AD1167" s="73">
        <v>2917.4715031176615</v>
      </c>
    </row>
    <row r="1168" spans="1:30">
      <c r="A1168" s="2">
        <v>1169</v>
      </c>
      <c r="B1168" s="2" t="s">
        <v>651</v>
      </c>
      <c r="C1168" s="2" t="s">
        <v>1888</v>
      </c>
      <c r="D1168" s="2" t="s">
        <v>2059</v>
      </c>
      <c r="E1168" s="2" t="s">
        <v>1890</v>
      </c>
      <c r="F1168" s="35" t="s">
        <v>1088</v>
      </c>
      <c r="G1168" s="74"/>
      <c r="H1168" s="74"/>
      <c r="I1168" s="74"/>
      <c r="J1168" s="74"/>
      <c r="K1168" s="75"/>
      <c r="L1168" s="75"/>
      <c r="M1168" s="86"/>
      <c r="O1168" s="2">
        <v>4</v>
      </c>
      <c r="P1168" s="2">
        <v>3</v>
      </c>
      <c r="Q1168" s="2">
        <v>5</v>
      </c>
      <c r="R1168" s="2">
        <v>9</v>
      </c>
      <c r="S1168" s="76">
        <v>0</v>
      </c>
      <c r="T1168" s="72">
        <v>3207</v>
      </c>
      <c r="U1168" s="72">
        <v>786</v>
      </c>
      <c r="V1168" s="73">
        <v>4.0801526717557248</v>
      </c>
      <c r="W1168" s="73">
        <v>2421</v>
      </c>
      <c r="X1168" s="73">
        <v>2164.6711252848836</v>
      </c>
      <c r="Y1168" s="76">
        <v>0</v>
      </c>
      <c r="Z1168" s="72">
        <v>2449.5</v>
      </c>
      <c r="AA1168" s="72">
        <v>551</v>
      </c>
      <c r="AB1168" s="73">
        <v>4.4455535390199641</v>
      </c>
      <c r="AC1168" s="73">
        <v>1898.5</v>
      </c>
      <c r="AD1168" s="73">
        <v>2153.5068618463765</v>
      </c>
    </row>
    <row r="1169" spans="1:30">
      <c r="A1169" s="2">
        <v>1170</v>
      </c>
      <c r="C1169" s="2" t="s">
        <v>1888</v>
      </c>
      <c r="D1169" s="2" t="s">
        <v>2059</v>
      </c>
      <c r="E1169" s="2" t="s">
        <v>1890</v>
      </c>
      <c r="F1169" s="35" t="s">
        <v>1088</v>
      </c>
      <c r="G1169" s="74">
        <v>2094.0354297468803</v>
      </c>
      <c r="H1169" s="74">
        <v>3.3731853116994079</v>
      </c>
      <c r="I1169" s="74">
        <v>2200.864729363936</v>
      </c>
      <c r="J1169" s="74">
        <v>2.1517845638448767</v>
      </c>
      <c r="K1169" s="75">
        <v>1.0510159943329942</v>
      </c>
      <c r="L1169" s="75">
        <v>7.1784624361285673E-2</v>
      </c>
      <c r="M1169" s="86">
        <v>5.1015994332994126</v>
      </c>
      <c r="N1169" s="2" t="s">
        <v>715</v>
      </c>
      <c r="O1169" s="2">
        <v>4</v>
      </c>
      <c r="P1169" s="2">
        <v>3</v>
      </c>
      <c r="Q1169" s="2">
        <v>5</v>
      </c>
      <c r="R1169" s="2">
        <v>10</v>
      </c>
      <c r="S1169" s="76">
        <v>0</v>
      </c>
      <c r="T1169" s="72">
        <v>3045</v>
      </c>
      <c r="U1169" s="72">
        <v>782</v>
      </c>
      <c r="V1169" s="73">
        <v>3.8938618925831201</v>
      </c>
      <c r="W1169" s="73">
        <v>2263</v>
      </c>
      <c r="X1169" s="73">
        <v>2023.3997342088771</v>
      </c>
      <c r="Y1169" s="76">
        <v>0</v>
      </c>
      <c r="Z1169" s="72">
        <v>2548</v>
      </c>
      <c r="AA1169" s="72">
        <v>566</v>
      </c>
      <c r="AB1169" s="73">
        <v>4.5017667844522968</v>
      </c>
      <c r="AC1169" s="73">
        <v>1982</v>
      </c>
      <c r="AD1169" s="73">
        <v>2248.2225968814951</v>
      </c>
    </row>
    <row r="1170" spans="1:30">
      <c r="A1170" s="2">
        <v>1171</v>
      </c>
      <c r="B1170" s="2" t="s">
        <v>652</v>
      </c>
      <c r="C1170" s="2" t="s">
        <v>1889</v>
      </c>
      <c r="D1170" s="2" t="s">
        <v>2059</v>
      </c>
      <c r="E1170" s="2" t="s">
        <v>1892</v>
      </c>
      <c r="F1170" s="35" t="s">
        <v>1893</v>
      </c>
      <c r="G1170" s="74"/>
      <c r="H1170" s="74"/>
      <c r="I1170" s="74"/>
      <c r="J1170" s="74"/>
      <c r="K1170" s="75"/>
      <c r="L1170" s="75"/>
      <c r="M1170" s="86"/>
      <c r="O1170" s="2">
        <v>4</v>
      </c>
      <c r="P1170" s="2">
        <v>3</v>
      </c>
      <c r="Q1170" s="2">
        <v>6</v>
      </c>
      <c r="R1170" s="2">
        <v>1</v>
      </c>
      <c r="S1170" s="76">
        <v>0</v>
      </c>
      <c r="T1170" s="72">
        <v>2854.5</v>
      </c>
      <c r="U1170" s="72">
        <v>828</v>
      </c>
      <c r="V1170" s="73">
        <v>3.4474637681159419</v>
      </c>
      <c r="W1170" s="73">
        <v>2026.5</v>
      </c>
      <c r="X1170" s="73">
        <v>1811.939708959032</v>
      </c>
      <c r="Y1170" s="76">
        <v>0</v>
      </c>
      <c r="Z1170" s="72">
        <v>2887</v>
      </c>
      <c r="AA1170" s="72">
        <v>627</v>
      </c>
      <c r="AB1170" s="73">
        <v>4.6044657097288679</v>
      </c>
      <c r="AC1170" s="73">
        <v>2260</v>
      </c>
      <c r="AD1170" s="73">
        <v>2563.5636069385364</v>
      </c>
    </row>
    <row r="1171" spans="1:30">
      <c r="A1171" s="2">
        <v>1172</v>
      </c>
      <c r="C1171" s="2" t="s">
        <v>1889</v>
      </c>
      <c r="D1171" s="2" t="s">
        <v>2059</v>
      </c>
      <c r="E1171" s="2" t="s">
        <v>1892</v>
      </c>
      <c r="F1171" s="35" t="s">
        <v>1893</v>
      </c>
      <c r="G1171" s="74">
        <v>2008.8702398735284</v>
      </c>
      <c r="H1171" s="74">
        <v>9.8030488483364859</v>
      </c>
      <c r="I1171" s="74">
        <v>2203.7005298140894</v>
      </c>
      <c r="J1171" s="74">
        <v>16.329944666066133</v>
      </c>
      <c r="K1171" s="75">
        <v>1.0969850048417398</v>
      </c>
      <c r="L1171" s="75">
        <v>0.13354380505895719</v>
      </c>
      <c r="M1171" s="86">
        <v>9.6985004841739713</v>
      </c>
      <c r="N1171" s="2" t="s">
        <v>715</v>
      </c>
      <c r="O1171" s="2">
        <v>4</v>
      </c>
      <c r="P1171" s="2">
        <v>3</v>
      </c>
      <c r="Q1171" s="2">
        <v>6</v>
      </c>
      <c r="R1171" s="2">
        <v>2</v>
      </c>
      <c r="S1171" s="76">
        <v>0</v>
      </c>
      <c r="T1171" s="72">
        <v>3247.5</v>
      </c>
      <c r="U1171" s="72">
        <v>780.5</v>
      </c>
      <c r="V1171" s="73">
        <v>4.160794362588085</v>
      </c>
      <c r="W1171" s="73">
        <v>2467</v>
      </c>
      <c r="X1171" s="73">
        <v>2205.8007707880247</v>
      </c>
      <c r="Y1171" s="76">
        <v>0</v>
      </c>
      <c r="Z1171" s="72">
        <v>2266.5</v>
      </c>
      <c r="AA1171" s="72">
        <v>641</v>
      </c>
      <c r="AB1171" s="73">
        <v>3.5358814352574104</v>
      </c>
      <c r="AC1171" s="73">
        <v>1625.5</v>
      </c>
      <c r="AD1171" s="73">
        <v>1843.8374526896419</v>
      </c>
    </row>
    <row r="1172" spans="1:30">
      <c r="A1172" s="2">
        <v>1173</v>
      </c>
      <c r="B1172" s="2" t="s">
        <v>653</v>
      </c>
      <c r="C1172" s="2" t="s">
        <v>1891</v>
      </c>
      <c r="D1172" s="2" t="s">
        <v>2059</v>
      </c>
      <c r="E1172" s="2" t="s">
        <v>1895</v>
      </c>
      <c r="F1172" s="35" t="s">
        <v>1896</v>
      </c>
      <c r="G1172" s="74"/>
      <c r="H1172" s="74"/>
      <c r="I1172" s="74"/>
      <c r="J1172" s="74"/>
      <c r="K1172" s="75"/>
      <c r="L1172" s="75"/>
      <c r="M1172" s="86"/>
      <c r="O1172" s="2">
        <v>4</v>
      </c>
      <c r="P1172" s="2">
        <v>3</v>
      </c>
      <c r="Q1172" s="2">
        <v>6</v>
      </c>
      <c r="R1172" s="2">
        <v>3</v>
      </c>
      <c r="S1172" s="76">
        <v>0</v>
      </c>
      <c r="T1172" s="72">
        <v>2685</v>
      </c>
      <c r="U1172" s="72">
        <v>746</v>
      </c>
      <c r="V1172" s="73">
        <v>3.5991957104557639</v>
      </c>
      <c r="W1172" s="73">
        <v>1939</v>
      </c>
      <c r="X1172" s="73">
        <v>1733.7039702302311</v>
      </c>
      <c r="Y1172" s="76">
        <v>0</v>
      </c>
      <c r="Z1172" s="72">
        <v>1474</v>
      </c>
      <c r="AA1172" s="72">
        <v>637</v>
      </c>
      <c r="AB1172" s="73">
        <v>2.313971742543171</v>
      </c>
      <c r="AC1172" s="73">
        <v>837</v>
      </c>
      <c r="AD1172" s="73">
        <v>949.42599071130746</v>
      </c>
    </row>
    <row r="1173" spans="1:30">
      <c r="A1173" s="2">
        <v>1174</v>
      </c>
      <c r="C1173" s="2" t="s">
        <v>1891</v>
      </c>
      <c r="D1173" s="2" t="s">
        <v>2059</v>
      </c>
      <c r="E1173" s="2" t="s">
        <v>1895</v>
      </c>
      <c r="F1173" s="35" t="s">
        <v>1896</v>
      </c>
      <c r="G1173" s="74">
        <v>1517.9968620208224</v>
      </c>
      <c r="H1173" s="74">
        <v>14.209983802091012</v>
      </c>
      <c r="I1173" s="74">
        <v>1256.8267595079196</v>
      </c>
      <c r="J1173" s="74">
        <v>24.458483754512638</v>
      </c>
      <c r="K1173" s="75">
        <v>0.82795082845874801</v>
      </c>
      <c r="L1173" s="75">
        <v>-0.27238300547822725</v>
      </c>
      <c r="M1173" s="86">
        <v>-17.204917154125202</v>
      </c>
      <c r="N1173" s="2" t="s">
        <v>715</v>
      </c>
      <c r="O1173" s="2">
        <v>4</v>
      </c>
      <c r="P1173" s="2">
        <v>3</v>
      </c>
      <c r="Q1173" s="2">
        <v>6</v>
      </c>
      <c r="R1173" s="2">
        <v>4</v>
      </c>
      <c r="S1173" s="76">
        <v>0</v>
      </c>
      <c r="T1173" s="72">
        <v>2193</v>
      </c>
      <c r="U1173" s="72">
        <v>736.5</v>
      </c>
      <c r="V1173" s="73">
        <v>2.9775967413441955</v>
      </c>
      <c r="W1173" s="73">
        <v>1456.5</v>
      </c>
      <c r="X1173" s="73">
        <v>1302.2897538114139</v>
      </c>
      <c r="Y1173" s="76">
        <v>0</v>
      </c>
      <c r="Z1173" s="72">
        <v>2004</v>
      </c>
      <c r="AA1173" s="72">
        <v>625</v>
      </c>
      <c r="AB1173" s="73">
        <v>3.2063999999999999</v>
      </c>
      <c r="AC1173" s="73">
        <v>1379</v>
      </c>
      <c r="AD1173" s="73">
        <v>1564.2275283045317</v>
      </c>
    </row>
    <row r="1174" spans="1:30">
      <c r="A1174" s="2">
        <v>1175</v>
      </c>
      <c r="B1174" s="2" t="s">
        <v>654</v>
      </c>
      <c r="C1174" s="2" t="s">
        <v>1894</v>
      </c>
      <c r="D1174" s="2" t="s">
        <v>2059</v>
      </c>
      <c r="E1174" s="2" t="s">
        <v>1898</v>
      </c>
      <c r="F1174" s="35" t="s">
        <v>1899</v>
      </c>
      <c r="G1174" s="74"/>
      <c r="H1174" s="74"/>
      <c r="I1174" s="74"/>
      <c r="J1174" s="74"/>
      <c r="K1174" s="75"/>
      <c r="L1174" s="75"/>
      <c r="M1174" s="86"/>
      <c r="O1174" s="2">
        <v>4</v>
      </c>
      <c r="P1174" s="2">
        <v>3</v>
      </c>
      <c r="Q1174" s="2">
        <v>6</v>
      </c>
      <c r="R1174" s="2">
        <v>5</v>
      </c>
      <c r="S1174" s="76">
        <v>0</v>
      </c>
      <c r="T1174" s="72">
        <v>4136</v>
      </c>
      <c r="U1174" s="72">
        <v>753</v>
      </c>
      <c r="V1174" s="73">
        <v>5.4926958831341297</v>
      </c>
      <c r="W1174" s="73">
        <v>3383</v>
      </c>
      <c r="X1174" s="73">
        <v>3024.8171899375307</v>
      </c>
      <c r="Y1174" s="76">
        <v>0</v>
      </c>
      <c r="Z1174" s="72">
        <v>1551</v>
      </c>
      <c r="AA1174" s="72">
        <v>631</v>
      </c>
      <c r="AB1174" s="73">
        <v>2.4580031695721076</v>
      </c>
      <c r="AC1174" s="73">
        <v>920</v>
      </c>
      <c r="AD1174" s="73">
        <v>1043.5745656563952</v>
      </c>
    </row>
    <row r="1175" spans="1:30">
      <c r="A1175" s="2">
        <v>1176</v>
      </c>
      <c r="C1175" s="2" t="s">
        <v>1894</v>
      </c>
      <c r="D1175" s="2" t="s">
        <v>2059</v>
      </c>
      <c r="E1175" s="2" t="s">
        <v>1898</v>
      </c>
      <c r="F1175" s="35" t="s">
        <v>1899</v>
      </c>
      <c r="G1175" s="74">
        <v>2526.3437688940267</v>
      </c>
      <c r="H1175" s="74">
        <v>19.731021058219795</v>
      </c>
      <c r="I1175" s="74">
        <v>1313.2591884659691</v>
      </c>
      <c r="J1175" s="74">
        <v>20.535521485640256</v>
      </c>
      <c r="K1175" s="75">
        <v>0.5198260049307869</v>
      </c>
      <c r="L1175" s="75">
        <v>-0.94389928669046974</v>
      </c>
      <c r="M1175" s="86">
        <v>-48.017399506921308</v>
      </c>
      <c r="N1175" s="2" t="s">
        <v>715</v>
      </c>
      <c r="O1175" s="2">
        <v>4</v>
      </c>
      <c r="P1175" s="2">
        <v>3</v>
      </c>
      <c r="Q1175" s="2">
        <v>6</v>
      </c>
      <c r="R1175" s="2">
        <v>6</v>
      </c>
      <c r="S1175" s="76">
        <v>0</v>
      </c>
      <c r="T1175" s="72">
        <v>2999</v>
      </c>
      <c r="U1175" s="72">
        <v>731</v>
      </c>
      <c r="V1175" s="73">
        <v>4.1025991792065666</v>
      </c>
      <c r="W1175" s="73">
        <v>2268</v>
      </c>
      <c r="X1175" s="73">
        <v>2027.8703478505229</v>
      </c>
      <c r="Y1175" s="76">
        <v>0</v>
      </c>
      <c r="Z1175" s="72">
        <v>2038.5</v>
      </c>
      <c r="AA1175" s="72">
        <v>643</v>
      </c>
      <c r="AB1175" s="73">
        <v>3.1702954898911355</v>
      </c>
      <c r="AC1175" s="73">
        <v>1395.5</v>
      </c>
      <c r="AD1175" s="73">
        <v>1582.9438112755431</v>
      </c>
    </row>
    <row r="1176" spans="1:30">
      <c r="A1176" s="2">
        <v>1177</v>
      </c>
      <c r="B1176" s="2" t="s">
        <v>655</v>
      </c>
      <c r="C1176" s="2" t="s">
        <v>1897</v>
      </c>
      <c r="D1176" s="2" t="s">
        <v>2059</v>
      </c>
      <c r="E1176" s="2" t="s">
        <v>1901</v>
      </c>
      <c r="F1176" s="35" t="s">
        <v>1902</v>
      </c>
      <c r="G1176" s="74"/>
      <c r="H1176" s="74"/>
      <c r="I1176" s="74"/>
      <c r="J1176" s="74"/>
      <c r="K1176" s="75"/>
      <c r="L1176" s="75"/>
      <c r="M1176" s="86"/>
      <c r="O1176" s="2">
        <v>4</v>
      </c>
      <c r="P1176" s="2">
        <v>3</v>
      </c>
      <c r="Q1176" s="2">
        <v>6</v>
      </c>
      <c r="R1176" s="2">
        <v>7</v>
      </c>
      <c r="S1176" s="76">
        <v>0</v>
      </c>
      <c r="T1176" s="72">
        <v>4438.5</v>
      </c>
      <c r="U1176" s="72">
        <v>781.5</v>
      </c>
      <c r="V1176" s="73">
        <v>5.6794625719769671</v>
      </c>
      <c r="W1176" s="73">
        <v>3657</v>
      </c>
      <c r="X1176" s="73">
        <v>3269.8068174997188</v>
      </c>
      <c r="Y1176" s="76">
        <v>0</v>
      </c>
      <c r="Z1176" s="72">
        <v>3529</v>
      </c>
      <c r="AA1176" s="72">
        <v>606</v>
      </c>
      <c r="AB1176" s="73">
        <v>5.8234323432343231</v>
      </c>
      <c r="AC1176" s="73">
        <v>2923</v>
      </c>
      <c r="AD1176" s="73">
        <v>3315.6178863191776</v>
      </c>
    </row>
    <row r="1177" spans="1:30">
      <c r="A1177" s="2">
        <v>1178</v>
      </c>
      <c r="C1177" s="2" t="s">
        <v>1897</v>
      </c>
      <c r="D1177" s="2" t="s">
        <v>2059</v>
      </c>
      <c r="E1177" s="2" t="s">
        <v>1901</v>
      </c>
      <c r="F1177" s="35" t="s">
        <v>1902</v>
      </c>
      <c r="G1177" s="74">
        <v>3506.972871189027</v>
      </c>
      <c r="H1177" s="74">
        <v>6.7626999808783212</v>
      </c>
      <c r="I1177" s="74">
        <v>2853.9495730342287</v>
      </c>
      <c r="J1177" s="74">
        <v>16.176470588235301</v>
      </c>
      <c r="K1177" s="75">
        <v>0.81379288573356057</v>
      </c>
      <c r="L1177" s="75">
        <v>-0.29726642661849495</v>
      </c>
      <c r="M1177" s="86">
        <v>-18.620711426643943</v>
      </c>
      <c r="N1177" s="2" t="s">
        <v>715</v>
      </c>
      <c r="O1177" s="2">
        <v>4</v>
      </c>
      <c r="P1177" s="2">
        <v>3</v>
      </c>
      <c r="Q1177" s="2">
        <v>6</v>
      </c>
      <c r="R1177" s="2">
        <v>8</v>
      </c>
      <c r="S1177" s="76">
        <v>0</v>
      </c>
      <c r="T1177" s="72">
        <v>4932.5</v>
      </c>
      <c r="U1177" s="72">
        <v>745</v>
      </c>
      <c r="V1177" s="73">
        <v>6.6208053691275168</v>
      </c>
      <c r="W1177" s="73">
        <v>4187.5</v>
      </c>
      <c r="X1177" s="73">
        <v>3744.1389248783353</v>
      </c>
      <c r="Y1177" s="76">
        <v>0</v>
      </c>
      <c r="Z1177" s="72">
        <v>2705</v>
      </c>
      <c r="AA1177" s="72">
        <v>596</v>
      </c>
      <c r="AB1177" s="73">
        <v>4.5385906040268456</v>
      </c>
      <c r="AC1177" s="73">
        <v>2109</v>
      </c>
      <c r="AD1177" s="73">
        <v>2392.2812597492798</v>
      </c>
    </row>
    <row r="1178" spans="1:30">
      <c r="A1178" s="2">
        <v>1179</v>
      </c>
      <c r="B1178" s="2" t="s">
        <v>656</v>
      </c>
      <c r="C1178" s="2" t="s">
        <v>1900</v>
      </c>
      <c r="D1178" s="2" t="s">
        <v>2059</v>
      </c>
      <c r="E1178" s="2" t="s">
        <v>1903</v>
      </c>
      <c r="F1178" s="35" t="s">
        <v>1904</v>
      </c>
      <c r="G1178" s="74"/>
      <c r="H1178" s="74"/>
      <c r="I1178" s="74"/>
      <c r="J1178" s="74"/>
      <c r="K1178" s="75"/>
      <c r="L1178" s="75"/>
      <c r="M1178" s="86"/>
      <c r="O1178" s="2">
        <v>4</v>
      </c>
      <c r="P1178" s="2">
        <v>3</v>
      </c>
      <c r="Q1178" s="2">
        <v>6</v>
      </c>
      <c r="R1178" s="2">
        <v>9</v>
      </c>
      <c r="S1178" s="76">
        <v>0</v>
      </c>
      <c r="T1178" s="72">
        <v>1177</v>
      </c>
      <c r="U1178" s="72">
        <v>716</v>
      </c>
      <c r="V1178" s="73">
        <v>1.6438547486033519</v>
      </c>
      <c r="W1178" s="73">
        <v>461</v>
      </c>
      <c r="X1178" s="73">
        <v>412.19057775974034</v>
      </c>
      <c r="Y1178" s="76">
        <v>0</v>
      </c>
      <c r="Z1178" s="72">
        <v>1606</v>
      </c>
      <c r="AA1178" s="72">
        <v>558</v>
      </c>
      <c r="AB1178" s="73">
        <v>2.8781362007168458</v>
      </c>
      <c r="AC1178" s="73">
        <v>1048</v>
      </c>
      <c r="AD1178" s="73">
        <v>1188.7675487042416</v>
      </c>
    </row>
    <row r="1179" spans="1:30">
      <c r="A1179" s="2">
        <v>1180</v>
      </c>
      <c r="C1179" s="2" t="s">
        <v>1900</v>
      </c>
      <c r="D1179" s="2" t="s">
        <v>2059</v>
      </c>
      <c r="E1179" s="2" t="s">
        <v>1903</v>
      </c>
      <c r="F1179" s="35" t="s">
        <v>1904</v>
      </c>
      <c r="G1179" s="74">
        <v>654.94489850110585</v>
      </c>
      <c r="H1179" s="74">
        <v>37.064846416382252</v>
      </c>
      <c r="I1179" s="74">
        <v>1187.6332285241801</v>
      </c>
      <c r="J1179" s="74">
        <v>9.551098376314314E-2</v>
      </c>
      <c r="K1179" s="75">
        <v>1.8133330471649973</v>
      </c>
      <c r="L1179" s="75">
        <v>0.85864392307780124</v>
      </c>
      <c r="M1179" s="86">
        <v>81.333304716499725</v>
      </c>
      <c r="N1179" s="2" t="s">
        <v>715</v>
      </c>
      <c r="O1179" s="2">
        <v>4</v>
      </c>
      <c r="P1179" s="2">
        <v>3</v>
      </c>
      <c r="Q1179" s="2">
        <v>6</v>
      </c>
      <c r="R1179" s="2">
        <v>10</v>
      </c>
      <c r="S1179" s="76">
        <v>0</v>
      </c>
      <c r="T1179" s="72">
        <v>1739</v>
      </c>
      <c r="U1179" s="72">
        <v>735</v>
      </c>
      <c r="V1179" s="73">
        <v>2.3659863945578232</v>
      </c>
      <c r="W1179" s="73">
        <v>1004</v>
      </c>
      <c r="X1179" s="73">
        <v>897.69921924247137</v>
      </c>
      <c r="Y1179" s="76">
        <v>0</v>
      </c>
      <c r="Z1179" s="72">
        <v>1624</v>
      </c>
      <c r="AA1179" s="72">
        <v>578</v>
      </c>
      <c r="AB1179" s="73">
        <v>2.8096885813148789</v>
      </c>
      <c r="AC1179" s="73">
        <v>1046</v>
      </c>
      <c r="AD1179" s="73">
        <v>1186.4989083441189</v>
      </c>
    </row>
    <row r="1180" spans="1:30">
      <c r="A1180" s="2">
        <v>1181</v>
      </c>
      <c r="B1180" s="2" t="s">
        <v>657</v>
      </c>
      <c r="C1180" s="2" t="s">
        <v>751</v>
      </c>
      <c r="D1180" s="2" t="s">
        <v>2059</v>
      </c>
      <c r="E1180" s="2" t="s">
        <v>855</v>
      </c>
      <c r="F1180" s="35" t="s">
        <v>1905</v>
      </c>
      <c r="G1180" s="74"/>
      <c r="H1180" s="74"/>
      <c r="I1180" s="74"/>
      <c r="J1180" s="74"/>
      <c r="K1180" s="75"/>
      <c r="L1180" s="75"/>
      <c r="M1180" s="86"/>
      <c r="O1180" s="2">
        <v>4</v>
      </c>
      <c r="P1180" s="2">
        <v>3</v>
      </c>
      <c r="Q1180" s="2">
        <v>7</v>
      </c>
      <c r="R1180" s="2">
        <v>1</v>
      </c>
      <c r="S1180" s="76">
        <v>0</v>
      </c>
      <c r="T1180" s="72">
        <v>2121.5</v>
      </c>
      <c r="U1180" s="72">
        <v>752</v>
      </c>
      <c r="V1180" s="73">
        <v>2.8211436170212765</v>
      </c>
      <c r="W1180" s="73">
        <v>1369.5</v>
      </c>
      <c r="X1180" s="73">
        <v>1224.5010764467775</v>
      </c>
      <c r="Y1180" s="76">
        <v>0</v>
      </c>
      <c r="Z1180" s="72">
        <v>1452</v>
      </c>
      <c r="AA1180" s="72">
        <v>607</v>
      </c>
      <c r="AB1180" s="73">
        <v>2.3920922570016474</v>
      </c>
      <c r="AC1180" s="73">
        <v>845</v>
      </c>
      <c r="AD1180" s="73">
        <v>958.50055215179782</v>
      </c>
    </row>
    <row r="1181" spans="1:30">
      <c r="A1181" s="2">
        <v>1182</v>
      </c>
      <c r="C1181" s="2" t="s">
        <v>751</v>
      </c>
      <c r="D1181" s="2" t="s">
        <v>2059</v>
      </c>
      <c r="E1181" s="2" t="s">
        <v>855</v>
      </c>
      <c r="F1181" s="35" t="s">
        <v>1905</v>
      </c>
      <c r="G1181" s="74">
        <v>1487.373158575549</v>
      </c>
      <c r="H1181" s="74">
        <v>17.673579801623088</v>
      </c>
      <c r="I1181" s="74">
        <v>1092.6339134440464</v>
      </c>
      <c r="J1181" s="74">
        <v>12.276148455748761</v>
      </c>
      <c r="K1181" s="75">
        <v>0.73460644838478684</v>
      </c>
      <c r="L1181" s="75">
        <v>-0.44495653476671304</v>
      </c>
      <c r="M1181" s="86">
        <v>-26.539355161521321</v>
      </c>
      <c r="N1181" s="2" t="s">
        <v>715</v>
      </c>
      <c r="O1181" s="2">
        <v>4</v>
      </c>
      <c r="P1181" s="2">
        <v>3</v>
      </c>
      <c r="Q1181" s="2">
        <v>7</v>
      </c>
      <c r="R1181" s="2">
        <v>2</v>
      </c>
      <c r="S1181" s="76">
        <v>0</v>
      </c>
      <c r="T1181" s="72">
        <v>2680.5</v>
      </c>
      <c r="U1181" s="72">
        <v>723</v>
      </c>
      <c r="V1181" s="73">
        <v>3.7074688796680499</v>
      </c>
      <c r="W1181" s="73">
        <v>1957.5</v>
      </c>
      <c r="X1181" s="73">
        <v>1750.2452407043204</v>
      </c>
      <c r="Y1181" s="76">
        <v>0</v>
      </c>
      <c r="Z1181" s="72">
        <v>1708.5</v>
      </c>
      <c r="AA1181" s="72">
        <v>627</v>
      </c>
      <c r="AB1181" s="73">
        <v>2.7248803827751198</v>
      </c>
      <c r="AC1181" s="73">
        <v>1081.5</v>
      </c>
      <c r="AD1181" s="73">
        <v>1226.7672747362951</v>
      </c>
    </row>
    <row r="1182" spans="1:30">
      <c r="A1182" s="2">
        <v>1183</v>
      </c>
      <c r="B1182" s="2" t="s">
        <v>658</v>
      </c>
      <c r="C1182" s="2" t="s">
        <v>751</v>
      </c>
      <c r="D1182" s="2" t="s">
        <v>2059</v>
      </c>
      <c r="E1182" s="2" t="s">
        <v>855</v>
      </c>
      <c r="F1182" s="35" t="s">
        <v>1905</v>
      </c>
      <c r="G1182" s="74"/>
      <c r="H1182" s="74"/>
      <c r="I1182" s="74"/>
      <c r="J1182" s="74"/>
      <c r="K1182" s="75"/>
      <c r="L1182" s="75"/>
      <c r="M1182" s="86"/>
      <c r="O1182" s="2">
        <v>4</v>
      </c>
      <c r="P1182" s="2">
        <v>3</v>
      </c>
      <c r="Q1182" s="2">
        <v>7</v>
      </c>
      <c r="R1182" s="2">
        <v>3</v>
      </c>
      <c r="S1182" s="76">
        <v>0</v>
      </c>
      <c r="T1182" s="72">
        <v>1174</v>
      </c>
      <c r="U1182" s="72">
        <v>723</v>
      </c>
      <c r="V1182" s="73">
        <v>1.623789764868603</v>
      </c>
      <c r="W1182" s="73">
        <v>451</v>
      </c>
      <c r="X1182" s="73">
        <v>403.2493504764488</v>
      </c>
      <c r="Y1182" s="76">
        <v>0</v>
      </c>
      <c r="Z1182" s="72">
        <v>945</v>
      </c>
      <c r="AA1182" s="72">
        <v>613</v>
      </c>
      <c r="AB1182" s="73">
        <v>1.5415986949429037</v>
      </c>
      <c r="AC1182" s="73">
        <v>332</v>
      </c>
      <c r="AD1182" s="73">
        <v>376.59429978035132</v>
      </c>
    </row>
    <row r="1183" spans="1:30">
      <c r="A1183" s="2">
        <v>1184</v>
      </c>
      <c r="C1183" s="2" t="s">
        <v>751</v>
      </c>
      <c r="D1183" s="2" t="s">
        <v>2059</v>
      </c>
      <c r="E1183" s="2" t="s">
        <v>855</v>
      </c>
      <c r="F1183" s="35" t="s">
        <v>1905</v>
      </c>
      <c r="G1183" s="74">
        <v>464.0496960028313</v>
      </c>
      <c r="H1183" s="74">
        <v>13.102119460500958</v>
      </c>
      <c r="I1183" s="74">
        <v>415.72834599246619</v>
      </c>
      <c r="J1183" s="74">
        <v>9.4133697135061496</v>
      </c>
      <c r="K1183" s="75">
        <v>0.89587031210969637</v>
      </c>
      <c r="L1183" s="75">
        <v>-0.15863819476746555</v>
      </c>
      <c r="M1183" s="86">
        <v>-10.412968789030366</v>
      </c>
      <c r="N1183" s="2" t="s">
        <v>715</v>
      </c>
      <c r="O1183" s="2">
        <v>4</v>
      </c>
      <c r="P1183" s="2">
        <v>3</v>
      </c>
      <c r="Q1183" s="2">
        <v>7</v>
      </c>
      <c r="R1183" s="2">
        <v>4</v>
      </c>
      <c r="S1183" s="76">
        <v>0</v>
      </c>
      <c r="T1183" s="72">
        <v>1300</v>
      </c>
      <c r="U1183" s="72">
        <v>713</v>
      </c>
      <c r="V1183" s="73">
        <v>1.8232819074333801</v>
      </c>
      <c r="W1183" s="73">
        <v>587</v>
      </c>
      <c r="X1183" s="73">
        <v>524.85004152921385</v>
      </c>
      <c r="Y1183" s="76">
        <v>0</v>
      </c>
      <c r="Z1183" s="72">
        <v>1000</v>
      </c>
      <c r="AA1183" s="72">
        <v>599</v>
      </c>
      <c r="AB1183" s="73">
        <v>1.669449081803005</v>
      </c>
      <c r="AC1183" s="73">
        <v>401</v>
      </c>
      <c r="AD1183" s="73">
        <v>454.862392204581</v>
      </c>
    </row>
    <row r="1184" spans="1:30">
      <c r="A1184" s="2">
        <v>1185</v>
      </c>
      <c r="B1184" s="2" t="s">
        <v>659</v>
      </c>
      <c r="C1184" s="2" t="s">
        <v>1906</v>
      </c>
      <c r="D1184" s="2" t="s">
        <v>1970</v>
      </c>
      <c r="E1184" s="2" t="s">
        <v>1907</v>
      </c>
      <c r="F1184" s="35" t="s">
        <v>1908</v>
      </c>
      <c r="G1184" s="74"/>
      <c r="H1184" s="74"/>
      <c r="I1184" s="74"/>
      <c r="J1184" s="74"/>
      <c r="K1184" s="75"/>
      <c r="L1184" s="75"/>
      <c r="M1184" s="86"/>
      <c r="O1184" s="2">
        <v>4</v>
      </c>
      <c r="P1184" s="2">
        <v>3</v>
      </c>
      <c r="Q1184" s="2">
        <v>7</v>
      </c>
      <c r="R1184" s="2">
        <v>5</v>
      </c>
      <c r="S1184" s="76">
        <v>0</v>
      </c>
      <c r="T1184" s="72">
        <v>1113</v>
      </c>
      <c r="U1184" s="72">
        <v>746</v>
      </c>
      <c r="V1184" s="73">
        <v>1.4919571045576407</v>
      </c>
      <c r="W1184" s="73">
        <v>367</v>
      </c>
      <c r="X1184" s="73">
        <v>328.14304129679977</v>
      </c>
      <c r="Y1184" s="76">
        <v>0</v>
      </c>
      <c r="Z1184" s="72">
        <v>833</v>
      </c>
      <c r="AA1184" s="72">
        <v>616</v>
      </c>
      <c r="AB1184" s="73">
        <v>1.3522727272727273</v>
      </c>
      <c r="AC1184" s="73">
        <v>217</v>
      </c>
      <c r="AD1184" s="73">
        <v>246.14747907330192</v>
      </c>
    </row>
    <row r="1185" spans="1:30">
      <c r="A1185" s="2">
        <v>1186</v>
      </c>
      <c r="C1185" s="2" t="s">
        <v>1906</v>
      </c>
      <c r="D1185" s="2" t="s">
        <v>1970</v>
      </c>
      <c r="E1185" s="2" t="s">
        <v>1907</v>
      </c>
      <c r="F1185" s="35" t="s">
        <v>1908</v>
      </c>
      <c r="G1185" s="74">
        <v>241.86019801303632</v>
      </c>
      <c r="H1185" s="74">
        <v>35.674676524953796</v>
      </c>
      <c r="I1185" s="74">
        <v>263.44586181923671</v>
      </c>
      <c r="J1185" s="74">
        <v>6.5662002152852432</v>
      </c>
      <c r="K1185" s="75">
        <v>1.0892485162235619</v>
      </c>
      <c r="L1185" s="75">
        <v>0.1233331480124408</v>
      </c>
      <c r="M1185" s="86">
        <v>8.9248516223561989</v>
      </c>
      <c r="N1185" s="2" t="s">
        <v>715</v>
      </c>
      <c r="O1185" s="2">
        <v>4</v>
      </c>
      <c r="P1185" s="2">
        <v>3</v>
      </c>
      <c r="Q1185" s="2">
        <v>7</v>
      </c>
      <c r="R1185" s="2">
        <v>6</v>
      </c>
      <c r="S1185" s="76">
        <v>0</v>
      </c>
      <c r="T1185" s="72">
        <v>913</v>
      </c>
      <c r="U1185" s="72">
        <v>739</v>
      </c>
      <c r="V1185" s="73">
        <v>1.2354533152909337</v>
      </c>
      <c r="W1185" s="73">
        <v>174</v>
      </c>
      <c r="X1185" s="73">
        <v>155.57735472927291</v>
      </c>
      <c r="Y1185" s="76">
        <v>0</v>
      </c>
      <c r="Z1185" s="72">
        <v>853</v>
      </c>
      <c r="AA1185" s="72">
        <v>605.5</v>
      </c>
      <c r="AB1185" s="73">
        <v>1.4087530966143682</v>
      </c>
      <c r="AC1185" s="73">
        <v>247.5</v>
      </c>
      <c r="AD1185" s="73">
        <v>280.74424456517153</v>
      </c>
    </row>
    <row r="1186" spans="1:30">
      <c r="A1186" s="2">
        <v>1187</v>
      </c>
      <c r="B1186" s="2" t="s">
        <v>660</v>
      </c>
      <c r="C1186" s="2" t="s">
        <v>1906</v>
      </c>
      <c r="D1186" s="2" t="s">
        <v>772</v>
      </c>
      <c r="E1186" s="2" t="s">
        <v>1907</v>
      </c>
      <c r="F1186" s="35" t="s">
        <v>1908</v>
      </c>
      <c r="G1186" s="74"/>
      <c r="H1186" s="74"/>
      <c r="I1186" s="74"/>
      <c r="J1186" s="74"/>
      <c r="K1186" s="75"/>
      <c r="L1186" s="75"/>
      <c r="M1186" s="86"/>
      <c r="O1186" s="2">
        <v>4</v>
      </c>
      <c r="P1186" s="2">
        <v>3</v>
      </c>
      <c r="Q1186" s="2">
        <v>7</v>
      </c>
      <c r="R1186" s="2">
        <v>7</v>
      </c>
      <c r="S1186" s="76">
        <v>0</v>
      </c>
      <c r="T1186" s="72">
        <v>746</v>
      </c>
      <c r="U1186" s="72">
        <v>723</v>
      </c>
      <c r="V1186" s="73">
        <v>1.0318118948824344</v>
      </c>
      <c r="W1186" s="73">
        <v>23</v>
      </c>
      <c r="X1186" s="73">
        <v>20.56482275157056</v>
      </c>
      <c r="Y1186" s="76">
        <v>0</v>
      </c>
      <c r="Z1186" s="72">
        <v>679</v>
      </c>
      <c r="AA1186" s="72">
        <v>588</v>
      </c>
      <c r="AB1186" s="73">
        <v>1.1547619047619047</v>
      </c>
      <c r="AC1186" s="73">
        <v>91</v>
      </c>
      <c r="AD1186" s="73">
        <v>103.22313638557823</v>
      </c>
    </row>
    <row r="1187" spans="1:30">
      <c r="A1187" s="2">
        <v>1188</v>
      </c>
      <c r="C1187" s="2" t="s">
        <v>1906</v>
      </c>
      <c r="D1187" s="2" t="s">
        <v>772</v>
      </c>
      <c r="E1187" s="2" t="s">
        <v>1907</v>
      </c>
      <c r="F1187" s="35" t="s">
        <v>1908</v>
      </c>
      <c r="G1187" s="74">
        <v>53.200302335584709</v>
      </c>
      <c r="H1187" s="74">
        <v>61.344537815126053</v>
      </c>
      <c r="I1187" s="74">
        <v>74.865131884045752</v>
      </c>
      <c r="J1187" s="74">
        <v>37.878787878787875</v>
      </c>
      <c r="K1187" s="75">
        <v>1.4072313238334706</v>
      </c>
      <c r="L1187" s="75">
        <v>0.49285950150711316</v>
      </c>
      <c r="M1187" s="86">
        <v>40.723132383347064</v>
      </c>
      <c r="N1187" s="2" t="s">
        <v>715</v>
      </c>
      <c r="O1187" s="2">
        <v>4</v>
      </c>
      <c r="P1187" s="2">
        <v>3</v>
      </c>
      <c r="Q1187" s="2">
        <v>7</v>
      </c>
      <c r="R1187" s="2">
        <v>8</v>
      </c>
      <c r="S1187" s="76">
        <v>0</v>
      </c>
      <c r="T1187" s="72">
        <v>822</v>
      </c>
      <c r="U1187" s="72">
        <v>726</v>
      </c>
      <c r="V1187" s="73">
        <v>1.1322314049586777</v>
      </c>
      <c r="W1187" s="73">
        <v>96</v>
      </c>
      <c r="X1187" s="73">
        <v>85.835781919598858</v>
      </c>
      <c r="Y1187" s="76">
        <v>0</v>
      </c>
      <c r="Z1187" s="72">
        <v>647</v>
      </c>
      <c r="AA1187" s="72">
        <v>606</v>
      </c>
      <c r="AB1187" s="73">
        <v>1.0676567656765676</v>
      </c>
      <c r="AC1187" s="73">
        <v>41</v>
      </c>
      <c r="AD1187" s="73">
        <v>46.507127382513268</v>
      </c>
    </row>
    <row r="1188" spans="1:30">
      <c r="A1188" s="2">
        <v>1189</v>
      </c>
      <c r="B1188" s="2" t="s">
        <v>661</v>
      </c>
      <c r="C1188" s="2" t="s">
        <v>752</v>
      </c>
      <c r="D1188" s="2" t="s">
        <v>1909</v>
      </c>
      <c r="E1188" s="2" t="s">
        <v>856</v>
      </c>
      <c r="F1188" s="35" t="s">
        <v>1911</v>
      </c>
      <c r="G1188" s="74"/>
      <c r="H1188" s="74"/>
      <c r="I1188" s="74"/>
      <c r="J1188" s="74"/>
      <c r="K1188" s="75"/>
      <c r="L1188" s="75"/>
      <c r="M1188" s="86"/>
      <c r="O1188" s="2">
        <v>4</v>
      </c>
      <c r="P1188" s="2">
        <v>3</v>
      </c>
      <c r="Q1188" s="2">
        <v>7</v>
      </c>
      <c r="R1188" s="2">
        <v>9</v>
      </c>
      <c r="S1188" s="76">
        <v>0</v>
      </c>
      <c r="T1188" s="72">
        <v>5249</v>
      </c>
      <c r="U1188" s="72">
        <v>742</v>
      </c>
      <c r="V1188" s="73">
        <v>7.0741239892183287</v>
      </c>
      <c r="W1188" s="73">
        <v>4507</v>
      </c>
      <c r="X1188" s="73">
        <v>4029.8111365795003</v>
      </c>
      <c r="Y1188" s="76">
        <v>0</v>
      </c>
      <c r="Z1188" s="72">
        <v>2010</v>
      </c>
      <c r="AA1188" s="72">
        <v>603</v>
      </c>
      <c r="AB1188" s="73">
        <v>3.3333333333333335</v>
      </c>
      <c r="AC1188" s="73">
        <v>1407</v>
      </c>
      <c r="AD1188" s="73">
        <v>1595.9884933462479</v>
      </c>
    </row>
    <row r="1189" spans="1:30">
      <c r="A1189" s="2">
        <v>1190</v>
      </c>
      <c r="C1189" s="2" t="s">
        <v>752</v>
      </c>
      <c r="D1189" s="2" t="s">
        <v>1909</v>
      </c>
      <c r="E1189" s="2" t="s">
        <v>856</v>
      </c>
      <c r="F1189" s="35" t="s">
        <v>1911</v>
      </c>
      <c r="G1189" s="74">
        <v>3082.9351672789253</v>
      </c>
      <c r="H1189" s="74">
        <v>30.713457076566129</v>
      </c>
      <c r="I1189" s="74">
        <v>1942.5233083549747</v>
      </c>
      <c r="J1189" s="74">
        <v>17.839416058394157</v>
      </c>
      <c r="K1189" s="75">
        <v>0.63008892595996224</v>
      </c>
      <c r="L1189" s="75">
        <v>-0.66637264089724357</v>
      </c>
      <c r="M1189" s="86">
        <v>-36.99110740400377</v>
      </c>
      <c r="N1189" s="2" t="s">
        <v>715</v>
      </c>
      <c r="O1189" s="2">
        <v>4</v>
      </c>
      <c r="P1189" s="2">
        <v>3</v>
      </c>
      <c r="Q1189" s="2">
        <v>7</v>
      </c>
      <c r="R1189" s="2">
        <v>10</v>
      </c>
      <c r="S1189" s="76">
        <v>0</v>
      </c>
      <c r="T1189" s="72">
        <v>3131</v>
      </c>
      <c r="U1189" s="72">
        <v>742</v>
      </c>
      <c r="V1189" s="73">
        <v>4.2196765498652296</v>
      </c>
      <c r="W1189" s="73">
        <v>2389</v>
      </c>
      <c r="X1189" s="73">
        <v>2136.0591979783508</v>
      </c>
      <c r="Y1189" s="76">
        <v>0</v>
      </c>
      <c r="Z1189" s="72">
        <v>2609</v>
      </c>
      <c r="AA1189" s="72">
        <v>591</v>
      </c>
      <c r="AB1189" s="73">
        <v>4.4145516074450084</v>
      </c>
      <c r="AC1189" s="73">
        <v>2018</v>
      </c>
      <c r="AD1189" s="73">
        <v>2289.0581233637017</v>
      </c>
    </row>
    <row r="1190" spans="1:30">
      <c r="A1190" s="2">
        <v>1191</v>
      </c>
      <c r="B1190" s="2" t="s">
        <v>662</v>
      </c>
      <c r="C1190" s="2" t="s">
        <v>752</v>
      </c>
      <c r="D1190" s="2" t="s">
        <v>1910</v>
      </c>
      <c r="E1190" s="2" t="s">
        <v>856</v>
      </c>
      <c r="F1190" s="35" t="s">
        <v>1911</v>
      </c>
      <c r="G1190" s="74"/>
      <c r="H1190" s="74"/>
      <c r="I1190" s="74"/>
      <c r="J1190" s="74"/>
      <c r="K1190" s="75"/>
      <c r="L1190" s="75"/>
      <c r="M1190" s="86"/>
      <c r="O1190" s="2">
        <v>4</v>
      </c>
      <c r="P1190" s="2">
        <v>3</v>
      </c>
      <c r="Q1190" s="2">
        <v>8</v>
      </c>
      <c r="R1190" s="2">
        <v>1</v>
      </c>
      <c r="S1190" s="76">
        <v>0</v>
      </c>
      <c r="T1190" s="72">
        <v>3619.5</v>
      </c>
      <c r="U1190" s="72">
        <v>748</v>
      </c>
      <c r="V1190" s="73">
        <v>4.838903743315508</v>
      </c>
      <c r="W1190" s="73">
        <v>2871.5</v>
      </c>
      <c r="X1190" s="73">
        <v>2567.4734143971677</v>
      </c>
      <c r="Y1190" s="76">
        <v>0</v>
      </c>
      <c r="Z1190" s="72">
        <v>3848</v>
      </c>
      <c r="AA1190" s="72">
        <v>625.5</v>
      </c>
      <c r="AB1190" s="73">
        <v>6.1518784972022384</v>
      </c>
      <c r="AC1190" s="73">
        <v>3222.5</v>
      </c>
      <c r="AD1190" s="73">
        <v>3655.3467802475366</v>
      </c>
    </row>
    <row r="1191" spans="1:30">
      <c r="A1191" s="2">
        <v>1192</v>
      </c>
      <c r="C1191" s="2" t="s">
        <v>752</v>
      </c>
      <c r="D1191" s="2" t="s">
        <v>1910</v>
      </c>
      <c r="E1191" s="2" t="s">
        <v>856</v>
      </c>
      <c r="F1191" s="35" t="s">
        <v>1911</v>
      </c>
      <c r="G1191" s="74">
        <v>2932.9460796017097</v>
      </c>
      <c r="H1191" s="74">
        <v>12.460940477097783</v>
      </c>
      <c r="I1191" s="74">
        <v>3584.7353490387204</v>
      </c>
      <c r="J1191" s="74">
        <v>1.9697808717664824</v>
      </c>
      <c r="K1191" s="75">
        <v>1.2222302257685975</v>
      </c>
      <c r="L1191" s="75">
        <v>0.28951606444496081</v>
      </c>
      <c r="M1191" s="86">
        <v>22.223022576859744</v>
      </c>
      <c r="N1191" s="2" t="s">
        <v>715</v>
      </c>
      <c r="O1191" s="2">
        <v>4</v>
      </c>
      <c r="P1191" s="2">
        <v>3</v>
      </c>
      <c r="Q1191" s="2">
        <v>8</v>
      </c>
      <c r="R1191" s="2">
        <v>2</v>
      </c>
      <c r="S1191" s="76">
        <v>0</v>
      </c>
      <c r="T1191" s="72">
        <v>4415</v>
      </c>
      <c r="U1191" s="72">
        <v>726</v>
      </c>
      <c r="V1191" s="73">
        <v>6.0812672176308542</v>
      </c>
      <c r="W1191" s="73">
        <v>3689</v>
      </c>
      <c r="X1191" s="73">
        <v>3298.4187448062517</v>
      </c>
      <c r="Y1191" s="76">
        <v>0</v>
      </c>
      <c r="Z1191" s="72">
        <v>3730</v>
      </c>
      <c r="AA1191" s="72">
        <v>632</v>
      </c>
      <c r="AB1191" s="73">
        <v>5.9018987341772151</v>
      </c>
      <c r="AC1191" s="73">
        <v>3098</v>
      </c>
      <c r="AD1191" s="73">
        <v>3514.1239178299047</v>
      </c>
    </row>
    <row r="1192" spans="1:30">
      <c r="A1192" s="2">
        <v>1193</v>
      </c>
      <c r="B1192" s="2" t="s">
        <v>663</v>
      </c>
      <c r="C1192" s="2" t="s">
        <v>1912</v>
      </c>
      <c r="D1192" s="2" t="s">
        <v>2059</v>
      </c>
      <c r="E1192" s="2" t="s">
        <v>1915</v>
      </c>
      <c r="F1192" s="35" t="s">
        <v>1916</v>
      </c>
      <c r="G1192" s="74"/>
      <c r="H1192" s="74"/>
      <c r="I1192" s="74"/>
      <c r="J1192" s="74"/>
      <c r="K1192" s="75"/>
      <c r="L1192" s="75"/>
      <c r="M1192" s="86"/>
      <c r="O1192" s="2">
        <v>4</v>
      </c>
      <c r="P1192" s="2">
        <v>3</v>
      </c>
      <c r="Q1192" s="2">
        <v>8</v>
      </c>
      <c r="R1192" s="2">
        <v>3</v>
      </c>
      <c r="S1192" s="76">
        <v>0</v>
      </c>
      <c r="T1192" s="72">
        <v>6299</v>
      </c>
      <c r="U1192" s="72">
        <v>733.5</v>
      </c>
      <c r="V1192" s="73">
        <v>8.5875937286980228</v>
      </c>
      <c r="W1192" s="73">
        <v>5565.5</v>
      </c>
      <c r="X1192" s="73">
        <v>4976.240044515911</v>
      </c>
      <c r="Y1192" s="76">
        <v>0</v>
      </c>
      <c r="Z1192" s="72">
        <v>2574</v>
      </c>
      <c r="AA1192" s="72">
        <v>617</v>
      </c>
      <c r="AB1192" s="73">
        <v>4.171799027552674</v>
      </c>
      <c r="AC1192" s="73">
        <v>1957</v>
      </c>
      <c r="AD1192" s="73">
        <v>2219.8645923799627</v>
      </c>
    </row>
    <row r="1193" spans="1:30">
      <c r="A1193" s="2">
        <v>1194</v>
      </c>
      <c r="C1193" s="2" t="s">
        <v>1912</v>
      </c>
      <c r="D1193" s="2" t="s">
        <v>2059</v>
      </c>
      <c r="E1193" s="2" t="s">
        <v>1915</v>
      </c>
      <c r="F1193" s="35" t="s">
        <v>1916</v>
      </c>
      <c r="G1193" s="74">
        <v>3747.0448237454057</v>
      </c>
      <c r="H1193" s="74">
        <v>32.804390622203655</v>
      </c>
      <c r="I1193" s="74">
        <v>2087.9998714478365</v>
      </c>
      <c r="J1193" s="74">
        <v>6.3153605867173761</v>
      </c>
      <c r="K1193" s="75">
        <v>0.55723909631824209</v>
      </c>
      <c r="L1193" s="75">
        <v>-0.84363161281732313</v>
      </c>
      <c r="M1193" s="86">
        <v>-44.276090368175794</v>
      </c>
      <c r="N1193" s="2" t="s">
        <v>715</v>
      </c>
      <c r="O1193" s="2">
        <v>4</v>
      </c>
      <c r="P1193" s="2">
        <v>3</v>
      </c>
      <c r="Q1193" s="2">
        <v>8</v>
      </c>
      <c r="R1193" s="2">
        <v>4</v>
      </c>
      <c r="S1193" s="76">
        <v>0</v>
      </c>
      <c r="T1193" s="72">
        <v>3549</v>
      </c>
      <c r="U1193" s="72">
        <v>733</v>
      </c>
      <c r="V1193" s="73">
        <v>4.8417462482946796</v>
      </c>
      <c r="W1193" s="73">
        <v>2816</v>
      </c>
      <c r="X1193" s="73">
        <v>2517.8496029748999</v>
      </c>
      <c r="Y1193" s="76">
        <v>0</v>
      </c>
      <c r="Z1193" s="72">
        <v>2285.5</v>
      </c>
      <c r="AA1193" s="72">
        <v>561</v>
      </c>
      <c r="AB1193" s="73">
        <v>4.0739750445632801</v>
      </c>
      <c r="AC1193" s="73">
        <v>1724.5</v>
      </c>
      <c r="AD1193" s="73">
        <v>1956.1351505157104</v>
      </c>
    </row>
    <row r="1194" spans="1:30">
      <c r="A1194" s="2">
        <v>1195</v>
      </c>
      <c r="B1194" s="2" t="s">
        <v>664</v>
      </c>
      <c r="C1194" s="2" t="s">
        <v>1913</v>
      </c>
      <c r="D1194" s="2" t="s">
        <v>1914</v>
      </c>
      <c r="E1194" s="2" t="s">
        <v>1913</v>
      </c>
      <c r="F1194" s="35" t="s">
        <v>1919</v>
      </c>
      <c r="G1194" s="74"/>
      <c r="H1194" s="74"/>
      <c r="I1194" s="74"/>
      <c r="J1194" s="74"/>
      <c r="K1194" s="75"/>
      <c r="L1194" s="75"/>
      <c r="M1194" s="86"/>
      <c r="O1194" s="2">
        <v>4</v>
      </c>
      <c r="P1194" s="2">
        <v>3</v>
      </c>
      <c r="Q1194" s="2">
        <v>8</v>
      </c>
      <c r="R1194" s="2">
        <v>5</v>
      </c>
      <c r="S1194" s="76">
        <v>0</v>
      </c>
      <c r="T1194" s="72">
        <v>1138</v>
      </c>
      <c r="U1194" s="72">
        <v>798</v>
      </c>
      <c r="V1194" s="73">
        <v>1.4260651629072683</v>
      </c>
      <c r="W1194" s="73">
        <v>340</v>
      </c>
      <c r="X1194" s="73">
        <v>304.00172763191262</v>
      </c>
      <c r="Y1194" s="76">
        <v>0</v>
      </c>
      <c r="Z1194" s="72">
        <v>1218</v>
      </c>
      <c r="AA1194" s="72">
        <v>561</v>
      </c>
      <c r="AB1194" s="73">
        <v>2.1711229946524062</v>
      </c>
      <c r="AC1194" s="73">
        <v>657</v>
      </c>
      <c r="AD1194" s="73">
        <v>745.24835830027359</v>
      </c>
    </row>
    <row r="1195" spans="1:30">
      <c r="A1195" s="2">
        <v>1196</v>
      </c>
      <c r="C1195" s="2" t="s">
        <v>1913</v>
      </c>
      <c r="D1195" s="2" t="s">
        <v>1914</v>
      </c>
      <c r="E1195" s="2" t="s">
        <v>1913</v>
      </c>
      <c r="F1195" s="35" t="s">
        <v>1919</v>
      </c>
      <c r="G1195" s="74">
        <v>918.26404199404192</v>
      </c>
      <c r="H1195" s="74">
        <v>66.893865628042832</v>
      </c>
      <c r="I1195" s="74">
        <v>701.57703136791361</v>
      </c>
      <c r="J1195" s="74">
        <v>6.2247372675828565</v>
      </c>
      <c r="K1195" s="75">
        <v>0.76402537754218813</v>
      </c>
      <c r="L1195" s="75">
        <v>-0.38830753588522215</v>
      </c>
      <c r="M1195" s="86">
        <v>-23.597462245781184</v>
      </c>
      <c r="N1195" s="2" t="s">
        <v>715</v>
      </c>
      <c r="O1195" s="2">
        <v>4</v>
      </c>
      <c r="P1195" s="2">
        <v>3</v>
      </c>
      <c r="Q1195" s="2">
        <v>8</v>
      </c>
      <c r="R1195" s="2">
        <v>6</v>
      </c>
      <c r="S1195" s="76">
        <v>1</v>
      </c>
      <c r="T1195" s="72">
        <v>2494</v>
      </c>
      <c r="U1195" s="72">
        <v>780</v>
      </c>
      <c r="V1195" s="73">
        <v>3.1974358974358976</v>
      </c>
      <c r="W1195" s="73">
        <v>1714</v>
      </c>
      <c r="X1195" s="73">
        <v>1532.5263563561712</v>
      </c>
      <c r="Y1195" s="76">
        <v>0</v>
      </c>
      <c r="Z1195" s="72">
        <v>1146</v>
      </c>
      <c r="AA1195" s="72">
        <v>566</v>
      </c>
      <c r="AB1195" s="73">
        <v>2.0247349823321557</v>
      </c>
      <c r="AC1195" s="73">
        <v>580</v>
      </c>
      <c r="AD1195" s="73">
        <v>657.9057044355535</v>
      </c>
    </row>
    <row r="1196" spans="1:30">
      <c r="A1196" s="2">
        <v>1197</v>
      </c>
      <c r="B1196" s="2" t="s">
        <v>665</v>
      </c>
      <c r="C1196" s="2" t="s">
        <v>1917</v>
      </c>
      <c r="D1196" s="2" t="s">
        <v>1918</v>
      </c>
      <c r="E1196" s="2" t="s">
        <v>1917</v>
      </c>
      <c r="F1196" s="35" t="s">
        <v>1921</v>
      </c>
      <c r="G1196" s="74"/>
      <c r="H1196" s="74"/>
      <c r="I1196" s="74"/>
      <c r="J1196" s="74"/>
      <c r="K1196" s="75"/>
      <c r="L1196" s="75"/>
      <c r="M1196" s="86"/>
      <c r="O1196" s="2">
        <v>4</v>
      </c>
      <c r="P1196" s="2">
        <v>3</v>
      </c>
      <c r="Q1196" s="2">
        <v>8</v>
      </c>
      <c r="R1196" s="2">
        <v>7</v>
      </c>
      <c r="S1196" s="76">
        <v>0</v>
      </c>
      <c r="T1196" s="72">
        <v>3329</v>
      </c>
      <c r="U1196" s="72">
        <v>737</v>
      </c>
      <c r="V1196" s="73">
        <v>4.5169606512890095</v>
      </c>
      <c r="W1196" s="73">
        <v>2592</v>
      </c>
      <c r="X1196" s="73">
        <v>2317.5661118291691</v>
      </c>
      <c r="Y1196" s="76">
        <v>0</v>
      </c>
      <c r="Z1196" s="72">
        <v>2620</v>
      </c>
      <c r="AA1196" s="72">
        <v>576</v>
      </c>
      <c r="AB1196" s="73">
        <v>4.5486111111111107</v>
      </c>
      <c r="AC1196" s="73">
        <v>2044</v>
      </c>
      <c r="AD1196" s="73">
        <v>2318.5504480452955</v>
      </c>
    </row>
    <row r="1197" spans="1:30">
      <c r="A1197" s="2">
        <v>1198</v>
      </c>
      <c r="C1197" s="2" t="s">
        <v>1917</v>
      </c>
      <c r="D1197" s="2" t="s">
        <v>1918</v>
      </c>
      <c r="E1197" s="2" t="s">
        <v>1917</v>
      </c>
      <c r="F1197" s="35" t="s">
        <v>1921</v>
      </c>
      <c r="G1197" s="74">
        <v>2755.6862487104549</v>
      </c>
      <c r="H1197" s="74">
        <v>15.898767034393252</v>
      </c>
      <c r="I1197" s="74">
        <v>2197.1781887787365</v>
      </c>
      <c r="J1197" s="74">
        <v>5.5240061951471349</v>
      </c>
      <c r="K1197" s="75">
        <v>0.79732523606666883</v>
      </c>
      <c r="L1197" s="75">
        <v>-0.32675976245492833</v>
      </c>
      <c r="M1197" s="86">
        <v>-20.267476393333119</v>
      </c>
      <c r="N1197" s="2" t="s">
        <v>715</v>
      </c>
      <c r="O1197" s="2">
        <v>4</v>
      </c>
      <c r="P1197" s="2">
        <v>3</v>
      </c>
      <c r="Q1197" s="2">
        <v>8</v>
      </c>
      <c r="R1197" s="2">
        <v>8</v>
      </c>
      <c r="S1197" s="76">
        <v>0</v>
      </c>
      <c r="T1197" s="72">
        <v>4322</v>
      </c>
      <c r="U1197" s="72">
        <v>750</v>
      </c>
      <c r="V1197" s="73">
        <v>5.762666666666667</v>
      </c>
      <c r="W1197" s="73">
        <v>3572</v>
      </c>
      <c r="X1197" s="73">
        <v>3193.8063855917408</v>
      </c>
      <c r="Y1197" s="76">
        <v>0</v>
      </c>
      <c r="Z1197" s="72">
        <v>2417</v>
      </c>
      <c r="AA1197" s="72">
        <v>587</v>
      </c>
      <c r="AB1197" s="73">
        <v>4.1175468483816013</v>
      </c>
      <c r="AC1197" s="73">
        <v>1830</v>
      </c>
      <c r="AD1197" s="73">
        <v>2075.8059295121775</v>
      </c>
    </row>
    <row r="1198" spans="1:30">
      <c r="A1198" s="2">
        <v>1199</v>
      </c>
      <c r="B1198" s="2" t="s">
        <v>666</v>
      </c>
      <c r="C1198" s="2" t="s">
        <v>1920</v>
      </c>
      <c r="D1198" s="2" t="s">
        <v>2059</v>
      </c>
      <c r="E1198" s="2" t="s">
        <v>1923</v>
      </c>
      <c r="F1198" s="35" t="s">
        <v>1924</v>
      </c>
      <c r="G1198" s="74"/>
      <c r="H1198" s="74"/>
      <c r="I1198" s="74"/>
      <c r="J1198" s="74"/>
      <c r="K1198" s="75"/>
      <c r="L1198" s="75"/>
      <c r="M1198" s="86"/>
      <c r="O1198" s="2">
        <v>4</v>
      </c>
      <c r="P1198" s="2">
        <v>3</v>
      </c>
      <c r="Q1198" s="2">
        <v>8</v>
      </c>
      <c r="R1198" s="2">
        <v>9</v>
      </c>
      <c r="S1198" s="76">
        <v>0</v>
      </c>
      <c r="T1198" s="72">
        <v>3056</v>
      </c>
      <c r="U1198" s="72">
        <v>741</v>
      </c>
      <c r="V1198" s="73">
        <v>4.1241565452091766</v>
      </c>
      <c r="W1198" s="73">
        <v>2315</v>
      </c>
      <c r="X1198" s="73">
        <v>2069.8941160819932</v>
      </c>
      <c r="Y1198" s="76">
        <v>0</v>
      </c>
      <c r="Z1198" s="72">
        <v>2760</v>
      </c>
      <c r="AA1198" s="72">
        <v>574</v>
      </c>
      <c r="AB1198" s="73">
        <v>4.8083623693379787</v>
      </c>
      <c r="AC1198" s="73">
        <v>2186</v>
      </c>
      <c r="AD1198" s="73">
        <v>2479.6239136140002</v>
      </c>
    </row>
    <row r="1199" spans="1:30">
      <c r="A1199" s="2">
        <v>1200</v>
      </c>
      <c r="C1199" s="2" t="s">
        <v>1920</v>
      </c>
      <c r="D1199" s="2" t="s">
        <v>2059</v>
      </c>
      <c r="E1199" s="2" t="s">
        <v>1923</v>
      </c>
      <c r="F1199" s="35" t="s">
        <v>1924</v>
      </c>
      <c r="G1199" s="74">
        <v>2602.7912621661694</v>
      </c>
      <c r="H1199" s="74">
        <v>20.474063895568534</v>
      </c>
      <c r="I1199" s="74">
        <v>2468.2807118133869</v>
      </c>
      <c r="J1199" s="74">
        <v>0.4595588235294249</v>
      </c>
      <c r="K1199" s="75">
        <v>0.94832065394255383</v>
      </c>
      <c r="L1199" s="75">
        <v>-7.655313741582323E-2</v>
      </c>
      <c r="M1199" s="86">
        <v>-5.1679346057446143</v>
      </c>
      <c r="N1199" s="2" t="s">
        <v>715</v>
      </c>
      <c r="O1199" s="2">
        <v>4</v>
      </c>
      <c r="P1199" s="2">
        <v>3</v>
      </c>
      <c r="Q1199" s="2">
        <v>8</v>
      </c>
      <c r="R1199" s="2">
        <v>10</v>
      </c>
      <c r="S1199" s="76">
        <v>0</v>
      </c>
      <c r="T1199" s="72">
        <v>4247</v>
      </c>
      <c r="U1199" s="72">
        <v>740</v>
      </c>
      <c r="V1199" s="73">
        <v>5.7391891891891893</v>
      </c>
      <c r="W1199" s="73">
        <v>3507</v>
      </c>
      <c r="X1199" s="73">
        <v>3135.6884082503457</v>
      </c>
      <c r="Y1199" s="76">
        <v>0</v>
      </c>
      <c r="Z1199" s="72">
        <v>2731</v>
      </c>
      <c r="AA1199" s="72">
        <v>565</v>
      </c>
      <c r="AB1199" s="73">
        <v>4.8336283185840712</v>
      </c>
      <c r="AC1199" s="73">
        <v>2166</v>
      </c>
      <c r="AD1199" s="73">
        <v>2456.9375100127741</v>
      </c>
    </row>
    <row r="1200" spans="1:30">
      <c r="A1200" s="2">
        <v>1201</v>
      </c>
      <c r="B1200" s="2" t="s">
        <v>667</v>
      </c>
      <c r="C1200" s="2" t="s">
        <v>1922</v>
      </c>
      <c r="D1200" s="2" t="s">
        <v>2059</v>
      </c>
      <c r="E1200" s="2" t="s">
        <v>1926</v>
      </c>
      <c r="F1200" s="35" t="s">
        <v>1927</v>
      </c>
      <c r="G1200" s="74"/>
      <c r="H1200" s="74"/>
      <c r="I1200" s="74"/>
      <c r="J1200" s="74"/>
      <c r="K1200" s="75"/>
      <c r="L1200" s="75"/>
      <c r="M1200" s="86"/>
      <c r="O1200" s="2">
        <v>4</v>
      </c>
      <c r="P1200" s="2">
        <v>4</v>
      </c>
      <c r="Q1200" s="2">
        <v>1</v>
      </c>
      <c r="R1200" s="2">
        <v>1</v>
      </c>
      <c r="S1200" s="76">
        <v>0</v>
      </c>
      <c r="T1200" s="72">
        <v>1845</v>
      </c>
      <c r="U1200" s="72">
        <v>781</v>
      </c>
      <c r="V1200" s="73">
        <v>2.3623559539052499</v>
      </c>
      <c r="W1200" s="73">
        <v>1064</v>
      </c>
      <c r="X1200" s="73">
        <v>951.34658294222061</v>
      </c>
      <c r="Y1200" s="76">
        <v>0</v>
      </c>
      <c r="Z1200" s="72">
        <v>1970</v>
      </c>
      <c r="AA1200" s="72">
        <v>548</v>
      </c>
      <c r="AB1200" s="73">
        <v>3.5948905109489053</v>
      </c>
      <c r="AC1200" s="73">
        <v>1422</v>
      </c>
      <c r="AD1200" s="73">
        <v>1613.0032960471674</v>
      </c>
    </row>
    <row r="1201" spans="1:30">
      <c r="A1201" s="2">
        <v>1202</v>
      </c>
      <c r="C1201" s="2" t="s">
        <v>1922</v>
      </c>
      <c r="D1201" s="2" t="s">
        <v>2059</v>
      </c>
      <c r="E1201" s="2" t="s">
        <v>1926</v>
      </c>
      <c r="F1201" s="35" t="s">
        <v>1927</v>
      </c>
      <c r="G1201" s="74">
        <v>1061.3236785267068</v>
      </c>
      <c r="H1201" s="74">
        <v>10.362257792754855</v>
      </c>
      <c r="I1201" s="74">
        <v>1784.569223281439</v>
      </c>
      <c r="J1201" s="74">
        <v>9.6138566661369822</v>
      </c>
      <c r="K1201" s="75">
        <v>1.6814561470622393</v>
      </c>
      <c r="L1201" s="75">
        <v>0.74971115338674787</v>
      </c>
      <c r="M1201" s="86">
        <v>68.145614706223924</v>
      </c>
      <c r="N1201" s="2" t="s">
        <v>715</v>
      </c>
      <c r="O1201" s="2">
        <v>4</v>
      </c>
      <c r="P1201" s="2">
        <v>4</v>
      </c>
      <c r="Q1201" s="2">
        <v>1</v>
      </c>
      <c r="R1201" s="2">
        <v>2</v>
      </c>
      <c r="S1201" s="76">
        <v>0</v>
      </c>
      <c r="T1201" s="72">
        <v>2086</v>
      </c>
      <c r="U1201" s="72">
        <v>776</v>
      </c>
      <c r="V1201" s="73">
        <v>2.6881443298969074</v>
      </c>
      <c r="W1201" s="73">
        <v>1310</v>
      </c>
      <c r="X1201" s="73">
        <v>1171.3007741111928</v>
      </c>
      <c r="Y1201" s="76">
        <v>0</v>
      </c>
      <c r="Z1201" s="72">
        <v>2277.5</v>
      </c>
      <c r="AA1201" s="72">
        <v>553</v>
      </c>
      <c r="AB1201" s="73">
        <v>4.1184448462929479</v>
      </c>
      <c r="AC1201" s="73">
        <v>1724.5</v>
      </c>
      <c r="AD1201" s="73">
        <v>1956.1351505157104</v>
      </c>
    </row>
    <row r="1202" spans="1:30">
      <c r="A1202" s="2">
        <v>1203</v>
      </c>
      <c r="B1202" s="2" t="s">
        <v>668</v>
      </c>
      <c r="C1202" s="2" t="s">
        <v>1925</v>
      </c>
      <c r="D1202" s="2" t="s">
        <v>2059</v>
      </c>
      <c r="E1202" s="2" t="s">
        <v>1929</v>
      </c>
      <c r="F1202" s="35" t="s">
        <v>1930</v>
      </c>
      <c r="G1202" s="74"/>
      <c r="H1202" s="74"/>
      <c r="I1202" s="74"/>
      <c r="J1202" s="74"/>
      <c r="K1202" s="75"/>
      <c r="L1202" s="75"/>
      <c r="M1202" s="86"/>
      <c r="O1202" s="2">
        <v>4</v>
      </c>
      <c r="P1202" s="2">
        <v>4</v>
      </c>
      <c r="Q1202" s="2">
        <v>1</v>
      </c>
      <c r="R1202" s="2">
        <v>3</v>
      </c>
      <c r="S1202" s="76">
        <v>0</v>
      </c>
      <c r="T1202" s="72">
        <v>1342</v>
      </c>
      <c r="U1202" s="72">
        <v>788</v>
      </c>
      <c r="V1202" s="73">
        <v>1.7030456852791878</v>
      </c>
      <c r="W1202" s="73">
        <v>554</v>
      </c>
      <c r="X1202" s="73">
        <v>495.34399149435171</v>
      </c>
      <c r="Y1202" s="76">
        <v>0</v>
      </c>
      <c r="Z1202" s="72">
        <v>1050</v>
      </c>
      <c r="AA1202" s="72">
        <v>540</v>
      </c>
      <c r="AB1202" s="73">
        <v>1.9444444444444444</v>
      </c>
      <c r="AC1202" s="73">
        <v>510</v>
      </c>
      <c r="AD1202" s="73">
        <v>578.50329183126257</v>
      </c>
    </row>
    <row r="1203" spans="1:30">
      <c r="A1203" s="2">
        <v>1204</v>
      </c>
      <c r="C1203" s="2" t="s">
        <v>1925</v>
      </c>
      <c r="D1203" s="2" t="s">
        <v>2059</v>
      </c>
      <c r="E1203" s="2" t="s">
        <v>1929</v>
      </c>
      <c r="F1203" s="35" t="s">
        <v>1930</v>
      </c>
      <c r="G1203" s="74">
        <v>455.33199940162206</v>
      </c>
      <c r="H1203" s="74">
        <v>8.7874324987727022</v>
      </c>
      <c r="I1203" s="74">
        <v>666.98026587604386</v>
      </c>
      <c r="J1203" s="74">
        <v>13.265306122448973</v>
      </c>
      <c r="K1203" s="75">
        <v>1.464821859110629</v>
      </c>
      <c r="L1203" s="75">
        <v>0.55072522532707946</v>
      </c>
      <c r="M1203" s="86">
        <v>46.482185911062906</v>
      </c>
      <c r="N1203" s="2" t="s">
        <v>715</v>
      </c>
      <c r="O1203" s="2">
        <v>4</v>
      </c>
      <c r="P1203" s="2">
        <v>4</v>
      </c>
      <c r="Q1203" s="2">
        <v>1</v>
      </c>
      <c r="R1203" s="2">
        <v>4</v>
      </c>
      <c r="S1203" s="76">
        <v>0</v>
      </c>
      <c r="T1203" s="72">
        <v>1211.5</v>
      </c>
      <c r="U1203" s="72">
        <v>747</v>
      </c>
      <c r="V1203" s="73">
        <v>1.6218206157965194</v>
      </c>
      <c r="W1203" s="73">
        <v>464.5</v>
      </c>
      <c r="X1203" s="73">
        <v>415.3200073088924</v>
      </c>
      <c r="Y1203" s="76">
        <v>0</v>
      </c>
      <c r="Z1203" s="72">
        <v>1200</v>
      </c>
      <c r="AA1203" s="72">
        <v>534</v>
      </c>
      <c r="AB1203" s="73">
        <v>2.2471910112359552</v>
      </c>
      <c r="AC1203" s="73">
        <v>666</v>
      </c>
      <c r="AD1203" s="73">
        <v>755.45723992082526</v>
      </c>
    </row>
    <row r="1204" spans="1:30">
      <c r="A1204" s="2">
        <v>1205</v>
      </c>
      <c r="B1204" s="2" t="s">
        <v>669</v>
      </c>
      <c r="C1204" s="2" t="s">
        <v>1928</v>
      </c>
      <c r="D1204" s="2" t="s">
        <v>2059</v>
      </c>
      <c r="E1204" s="2" t="s">
        <v>1932</v>
      </c>
      <c r="F1204" s="35" t="s">
        <v>1933</v>
      </c>
      <c r="G1204" s="74"/>
      <c r="H1204" s="74"/>
      <c r="I1204" s="74"/>
      <c r="J1204" s="74"/>
      <c r="K1204" s="75"/>
      <c r="L1204" s="75"/>
      <c r="M1204" s="86"/>
      <c r="O1204" s="2">
        <v>4</v>
      </c>
      <c r="P1204" s="2">
        <v>4</v>
      </c>
      <c r="Q1204" s="2">
        <v>1</v>
      </c>
      <c r="R1204" s="2">
        <v>5</v>
      </c>
      <c r="S1204" s="76">
        <v>0</v>
      </c>
      <c r="T1204" s="72">
        <v>1735</v>
      </c>
      <c r="U1204" s="72">
        <v>732.5</v>
      </c>
      <c r="V1204" s="73">
        <v>2.3686006825938568</v>
      </c>
      <c r="W1204" s="73">
        <v>1002.5</v>
      </c>
      <c r="X1204" s="73">
        <v>896.35803514997758</v>
      </c>
      <c r="Y1204" s="76">
        <v>0</v>
      </c>
      <c r="Z1204" s="72">
        <v>1445</v>
      </c>
      <c r="AA1204" s="72">
        <v>519</v>
      </c>
      <c r="AB1204" s="73">
        <v>2.7842003853564545</v>
      </c>
      <c r="AC1204" s="73">
        <v>926</v>
      </c>
      <c r="AD1204" s="73">
        <v>1050.380486736763</v>
      </c>
    </row>
    <row r="1205" spans="1:30">
      <c r="A1205" s="2">
        <v>1206</v>
      </c>
      <c r="C1205" s="2" t="s">
        <v>1928</v>
      </c>
      <c r="D1205" s="2" t="s">
        <v>2059</v>
      </c>
      <c r="E1205" s="2" t="s">
        <v>1932</v>
      </c>
      <c r="F1205" s="35" t="s">
        <v>1933</v>
      </c>
      <c r="G1205" s="74">
        <v>647.56838599239029</v>
      </c>
      <c r="H1205" s="74">
        <v>38.419054193993787</v>
      </c>
      <c r="I1205" s="74">
        <v>923.33662656989759</v>
      </c>
      <c r="J1205" s="74">
        <v>13.75921375921375</v>
      </c>
      <c r="K1205" s="75">
        <v>1.4258519201101765</v>
      </c>
      <c r="L1205" s="75">
        <v>0.51182416045244705</v>
      </c>
      <c r="M1205" s="86">
        <v>42.585192011017647</v>
      </c>
      <c r="N1205" s="2" t="s">
        <v>715</v>
      </c>
      <c r="O1205" s="2">
        <v>4</v>
      </c>
      <c r="P1205" s="2">
        <v>4</v>
      </c>
      <c r="Q1205" s="2">
        <v>1</v>
      </c>
      <c r="R1205" s="2">
        <v>6</v>
      </c>
      <c r="S1205" s="76">
        <v>0</v>
      </c>
      <c r="T1205" s="72">
        <v>1182</v>
      </c>
      <c r="U1205" s="72">
        <v>736</v>
      </c>
      <c r="V1205" s="73">
        <v>1.6059782608695652</v>
      </c>
      <c r="W1205" s="73">
        <v>446</v>
      </c>
      <c r="X1205" s="73">
        <v>398.778736834803</v>
      </c>
      <c r="Y1205" s="76">
        <v>0</v>
      </c>
      <c r="Z1205" s="72">
        <v>1240</v>
      </c>
      <c r="AA1205" s="72">
        <v>538</v>
      </c>
      <c r="AB1205" s="73">
        <v>2.3048327137546467</v>
      </c>
      <c r="AC1205" s="73">
        <v>702</v>
      </c>
      <c r="AD1205" s="73">
        <v>796.29276640303203</v>
      </c>
    </row>
    <row r="1206" spans="1:30">
      <c r="A1206" s="2">
        <v>1207</v>
      </c>
      <c r="B1206" s="2" t="s">
        <v>670</v>
      </c>
      <c r="C1206" s="2" t="s">
        <v>1931</v>
      </c>
      <c r="D1206" s="2" t="s">
        <v>2059</v>
      </c>
      <c r="E1206" s="2" t="s">
        <v>1935</v>
      </c>
      <c r="F1206" s="35" t="s">
        <v>1936</v>
      </c>
      <c r="G1206" s="74"/>
      <c r="H1206" s="74"/>
      <c r="I1206" s="74"/>
      <c r="J1206" s="74"/>
      <c r="K1206" s="75"/>
      <c r="L1206" s="75"/>
      <c r="M1206" s="86"/>
      <c r="O1206" s="2">
        <v>4</v>
      </c>
      <c r="P1206" s="2">
        <v>4</v>
      </c>
      <c r="Q1206" s="2">
        <v>1</v>
      </c>
      <c r="R1206" s="2">
        <v>7</v>
      </c>
      <c r="S1206" s="76">
        <v>0</v>
      </c>
      <c r="T1206" s="72">
        <v>3935.5</v>
      </c>
      <c r="U1206" s="72">
        <v>775</v>
      </c>
      <c r="V1206" s="73">
        <v>5.0780645161290323</v>
      </c>
      <c r="W1206" s="73">
        <v>3160.5</v>
      </c>
      <c r="X1206" s="73">
        <v>2825.8748828842936</v>
      </c>
      <c r="Y1206" s="76">
        <v>0</v>
      </c>
      <c r="Z1206" s="72">
        <v>3375</v>
      </c>
      <c r="AA1206" s="72">
        <v>559</v>
      </c>
      <c r="AB1206" s="73">
        <v>6.0375670840787121</v>
      </c>
      <c r="AC1206" s="73">
        <v>2816</v>
      </c>
      <c r="AD1206" s="73">
        <v>3194.2456270526186</v>
      </c>
    </row>
    <row r="1207" spans="1:30">
      <c r="A1207" s="2">
        <v>1208</v>
      </c>
      <c r="C1207" s="2" t="s">
        <v>1931</v>
      </c>
      <c r="D1207" s="2" t="s">
        <v>2059</v>
      </c>
      <c r="E1207" s="2" t="s">
        <v>1935</v>
      </c>
      <c r="F1207" s="35" t="s">
        <v>1936</v>
      </c>
      <c r="G1207" s="74">
        <v>2395.3547891938056</v>
      </c>
      <c r="H1207" s="74">
        <v>17.97312430011198</v>
      </c>
      <c r="I1207" s="74">
        <v>3011.0529179727187</v>
      </c>
      <c r="J1207" s="74">
        <v>6.0840082878131518</v>
      </c>
      <c r="K1207" s="75">
        <v>1.2570383859445455</v>
      </c>
      <c r="L1207" s="75">
        <v>0.33002870573795517</v>
      </c>
      <c r="M1207" s="86">
        <v>25.70383859445456</v>
      </c>
      <c r="N1207" s="2" t="s">
        <v>715</v>
      </c>
      <c r="O1207" s="2">
        <v>4</v>
      </c>
      <c r="P1207" s="2">
        <v>4</v>
      </c>
      <c r="Q1207" s="2">
        <v>1</v>
      </c>
      <c r="R1207" s="2">
        <v>8</v>
      </c>
      <c r="S1207" s="76">
        <v>0</v>
      </c>
      <c r="T1207" s="72">
        <v>2985.5</v>
      </c>
      <c r="U1207" s="72">
        <v>788</v>
      </c>
      <c r="V1207" s="73">
        <v>3.7887055837563453</v>
      </c>
      <c r="W1207" s="73">
        <v>2197.5</v>
      </c>
      <c r="X1207" s="73">
        <v>1964.8346955033176</v>
      </c>
      <c r="Y1207" s="76">
        <v>0</v>
      </c>
      <c r="Z1207" s="72">
        <v>3042</v>
      </c>
      <c r="AA1207" s="72">
        <v>549</v>
      </c>
      <c r="AB1207" s="73">
        <v>5.5409836065573774</v>
      </c>
      <c r="AC1207" s="73">
        <v>2493</v>
      </c>
      <c r="AD1207" s="73">
        <v>2827.8602088928187</v>
      </c>
    </row>
    <row r="1208" spans="1:30">
      <c r="A1208" s="2">
        <v>1209</v>
      </c>
      <c r="B1208" s="2" t="s">
        <v>671</v>
      </c>
      <c r="C1208" s="2" t="s">
        <v>1931</v>
      </c>
      <c r="D1208" s="2" t="s">
        <v>1934</v>
      </c>
      <c r="E1208" s="2" t="s">
        <v>1935</v>
      </c>
      <c r="F1208" s="35" t="s">
        <v>1936</v>
      </c>
      <c r="G1208" s="74"/>
      <c r="H1208" s="74"/>
      <c r="I1208" s="74"/>
      <c r="J1208" s="74"/>
      <c r="K1208" s="75"/>
      <c r="L1208" s="75"/>
      <c r="M1208" s="86"/>
      <c r="O1208" s="2">
        <v>4</v>
      </c>
      <c r="P1208" s="2">
        <v>4</v>
      </c>
      <c r="Q1208" s="2">
        <v>1</v>
      </c>
      <c r="R1208" s="2">
        <v>9</v>
      </c>
      <c r="S1208" s="76">
        <v>0</v>
      </c>
      <c r="T1208" s="72">
        <v>4431</v>
      </c>
      <c r="U1208" s="72">
        <v>746</v>
      </c>
      <c r="V1208" s="73">
        <v>5.9396782841823059</v>
      </c>
      <c r="W1208" s="73">
        <v>3685</v>
      </c>
      <c r="X1208" s="73">
        <v>3294.8422538929353</v>
      </c>
      <c r="Y1208" s="76">
        <v>0</v>
      </c>
      <c r="Z1208" s="72">
        <v>1953.5</v>
      </c>
      <c r="AA1208" s="72">
        <v>542</v>
      </c>
      <c r="AB1208" s="73">
        <v>3.6042435424354244</v>
      </c>
      <c r="AC1208" s="73">
        <v>1411.5</v>
      </c>
      <c r="AD1208" s="73">
        <v>1601.0929341565238</v>
      </c>
    </row>
    <row r="1209" spans="1:30">
      <c r="A1209" s="2">
        <v>1210</v>
      </c>
      <c r="C1209" s="2" t="s">
        <v>1931</v>
      </c>
      <c r="D1209" s="2" t="s">
        <v>1934</v>
      </c>
      <c r="E1209" s="2" t="s">
        <v>1935</v>
      </c>
      <c r="F1209" s="35" t="s">
        <v>1936</v>
      </c>
      <c r="G1209" s="74">
        <v>2640.7914781201584</v>
      </c>
      <c r="H1209" s="74">
        <v>24.767225325884549</v>
      </c>
      <c r="I1209" s="74">
        <v>1435.4821878675741</v>
      </c>
      <c r="J1209" s="74">
        <v>11.536941920189649</v>
      </c>
      <c r="K1209" s="75">
        <v>0.54358028635014333</v>
      </c>
      <c r="L1209" s="75">
        <v>-0.87943495905542268</v>
      </c>
      <c r="M1209" s="86">
        <v>-45.641971364985665</v>
      </c>
      <c r="N1209" s="2" t="s">
        <v>715</v>
      </c>
      <c r="O1209" s="2">
        <v>4</v>
      </c>
      <c r="P1209" s="2">
        <v>4</v>
      </c>
      <c r="Q1209" s="2">
        <v>1</v>
      </c>
      <c r="R1209" s="2">
        <v>10</v>
      </c>
      <c r="S1209" s="76">
        <v>0</v>
      </c>
      <c r="T1209" s="72">
        <v>2983</v>
      </c>
      <c r="U1209" s="72">
        <v>761</v>
      </c>
      <c r="V1209" s="73">
        <v>3.9198423127463862</v>
      </c>
      <c r="W1209" s="73">
        <v>2222</v>
      </c>
      <c r="X1209" s="73">
        <v>1986.7407023473818</v>
      </c>
      <c r="Y1209" s="76">
        <v>0</v>
      </c>
      <c r="Z1209" s="72">
        <v>1625.5</v>
      </c>
      <c r="AA1209" s="72">
        <v>506</v>
      </c>
      <c r="AB1209" s="73">
        <v>3.2124505928853755</v>
      </c>
      <c r="AC1209" s="73">
        <v>1119.5</v>
      </c>
      <c r="AD1209" s="73">
        <v>1269.8714415786244</v>
      </c>
    </row>
    <row r="1210" spans="1:30">
      <c r="A1210" s="2">
        <v>1211</v>
      </c>
      <c r="B1210" s="2" t="s">
        <v>672</v>
      </c>
      <c r="C1210" s="2" t="s">
        <v>1931</v>
      </c>
      <c r="D1210" s="2" t="s">
        <v>1937</v>
      </c>
      <c r="E1210" s="2" t="s">
        <v>1935</v>
      </c>
      <c r="F1210" s="35" t="s">
        <v>1936</v>
      </c>
      <c r="G1210" s="74"/>
      <c r="H1210" s="74"/>
      <c r="I1210" s="74"/>
      <c r="J1210" s="74"/>
      <c r="K1210" s="75"/>
      <c r="L1210" s="75"/>
      <c r="M1210" s="86"/>
      <c r="O1210" s="2">
        <v>4</v>
      </c>
      <c r="P1210" s="2">
        <v>4</v>
      </c>
      <c r="Q1210" s="2">
        <v>2</v>
      </c>
      <c r="R1210" s="2">
        <v>1</v>
      </c>
      <c r="S1210" s="76">
        <v>0</v>
      </c>
      <c r="T1210" s="72">
        <v>4102.5</v>
      </c>
      <c r="U1210" s="72">
        <v>812</v>
      </c>
      <c r="V1210" s="73">
        <v>5.0523399014778327</v>
      </c>
      <c r="W1210" s="73">
        <v>3290.5</v>
      </c>
      <c r="X1210" s="73">
        <v>2942.1108375670838</v>
      </c>
      <c r="Y1210" s="76">
        <v>0</v>
      </c>
      <c r="Z1210" s="72">
        <v>2856.5</v>
      </c>
      <c r="AA1210" s="72">
        <v>562</v>
      </c>
      <c r="AB1210" s="73">
        <v>5.0827402135231319</v>
      </c>
      <c r="AC1210" s="73">
        <v>2294.5</v>
      </c>
      <c r="AD1210" s="73">
        <v>2602.6976531506511</v>
      </c>
    </row>
    <row r="1211" spans="1:30">
      <c r="A1211" s="2">
        <v>1212</v>
      </c>
      <c r="C1211" s="2" t="s">
        <v>1931</v>
      </c>
      <c r="D1211" s="2" t="s">
        <v>1937</v>
      </c>
      <c r="E1211" s="2" t="s">
        <v>1935</v>
      </c>
      <c r="F1211" s="35" t="s">
        <v>1936</v>
      </c>
      <c r="G1211" s="74">
        <v>2204.2360560134489</v>
      </c>
      <c r="H1211" s="74">
        <v>33.475306764019869</v>
      </c>
      <c r="I1211" s="74">
        <v>2466.5792315432955</v>
      </c>
      <c r="J1211" s="74">
        <v>5.5185100022993696</v>
      </c>
      <c r="K1211" s="75">
        <v>1.1190177317053405</v>
      </c>
      <c r="L1211" s="75">
        <v>0.16223289711920524</v>
      </c>
      <c r="M1211" s="86">
        <v>11.901773170534051</v>
      </c>
      <c r="N1211" s="2" t="s">
        <v>715</v>
      </c>
      <c r="O1211" s="2">
        <v>4</v>
      </c>
      <c r="P1211" s="2">
        <v>4</v>
      </c>
      <c r="Q1211" s="2">
        <v>2</v>
      </c>
      <c r="R1211" s="2">
        <v>2</v>
      </c>
      <c r="S1211" s="76">
        <v>0</v>
      </c>
      <c r="T1211" s="72">
        <v>2434</v>
      </c>
      <c r="U1211" s="72">
        <v>794</v>
      </c>
      <c r="V1211" s="73">
        <v>3.065491183879093</v>
      </c>
      <c r="W1211" s="73">
        <v>1640</v>
      </c>
      <c r="X1211" s="73">
        <v>1466.3612744598138</v>
      </c>
      <c r="Y1211" s="76">
        <v>0</v>
      </c>
      <c r="Z1211" s="72">
        <v>2620</v>
      </c>
      <c r="AA1211" s="72">
        <v>565.5</v>
      </c>
      <c r="AB1211" s="73">
        <v>4.6330680813439438</v>
      </c>
      <c r="AC1211" s="73">
        <v>2054.5</v>
      </c>
      <c r="AD1211" s="73">
        <v>2330.4608099359393</v>
      </c>
    </row>
    <row r="1212" spans="1:30">
      <c r="A1212" s="2">
        <v>1213</v>
      </c>
      <c r="B1212" s="2" t="s">
        <v>978</v>
      </c>
      <c r="C1212" s="2" t="s">
        <v>753</v>
      </c>
      <c r="D1212" s="2" t="s">
        <v>960</v>
      </c>
      <c r="E1212" s="2" t="s">
        <v>857</v>
      </c>
      <c r="F1212" s="35" t="s">
        <v>1936</v>
      </c>
      <c r="G1212" s="74"/>
      <c r="H1212" s="74"/>
      <c r="I1212" s="74"/>
      <c r="J1212" s="74"/>
      <c r="K1212" s="75"/>
      <c r="L1212" s="75"/>
      <c r="M1212" s="86"/>
      <c r="O1212" s="2">
        <v>4</v>
      </c>
      <c r="P1212" s="2">
        <v>4</v>
      </c>
      <c r="Q1212" s="2">
        <v>2</v>
      </c>
      <c r="R1212" s="2">
        <v>3</v>
      </c>
      <c r="S1212" s="76">
        <v>0</v>
      </c>
      <c r="T1212" s="72">
        <v>1561</v>
      </c>
      <c r="U1212" s="72">
        <v>770</v>
      </c>
      <c r="V1212" s="73">
        <v>2.0272727272727273</v>
      </c>
      <c r="W1212" s="73">
        <v>791</v>
      </c>
      <c r="X1212" s="73">
        <v>707.25107810836141</v>
      </c>
      <c r="Y1212" s="76">
        <v>0</v>
      </c>
      <c r="Z1212" s="72">
        <v>1005</v>
      </c>
      <c r="AA1212" s="72">
        <v>551</v>
      </c>
      <c r="AB1212" s="73">
        <v>1.8239564428312161</v>
      </c>
      <c r="AC1212" s="73">
        <v>454</v>
      </c>
      <c r="AD1212" s="73">
        <v>514.98136174782985</v>
      </c>
    </row>
    <row r="1213" spans="1:30">
      <c r="A1213" s="2">
        <v>1214</v>
      </c>
      <c r="C1213" s="2" t="s">
        <v>753</v>
      </c>
      <c r="D1213" s="2" t="s">
        <v>960</v>
      </c>
      <c r="E1213" s="2" t="s">
        <v>857</v>
      </c>
      <c r="F1213" s="35" t="s">
        <v>1936</v>
      </c>
      <c r="G1213" s="74">
        <v>700.0980962817282</v>
      </c>
      <c r="H1213" s="74">
        <v>1.0217113665389486</v>
      </c>
      <c r="I1213" s="74">
        <v>714.33813339360313</v>
      </c>
      <c r="J1213" s="74">
        <v>27.907899960301702</v>
      </c>
      <c r="K1213" s="75">
        <v>1.0203400597537757</v>
      </c>
      <c r="L1213" s="75">
        <v>2.9050054899803713E-2</v>
      </c>
      <c r="M1213" s="86">
        <v>2.0340059753775641</v>
      </c>
      <c r="N1213" s="2" t="s">
        <v>715</v>
      </c>
      <c r="O1213" s="2">
        <v>4</v>
      </c>
      <c r="P1213" s="2">
        <v>4</v>
      </c>
      <c r="Q1213" s="2">
        <v>2</v>
      </c>
      <c r="R1213" s="2">
        <v>4</v>
      </c>
      <c r="S1213" s="76">
        <v>0</v>
      </c>
      <c r="T1213" s="72">
        <v>1502</v>
      </c>
      <c r="U1213" s="72">
        <v>727</v>
      </c>
      <c r="V1213" s="73">
        <v>2.0660247592847316</v>
      </c>
      <c r="W1213" s="73">
        <v>775</v>
      </c>
      <c r="X1213" s="73">
        <v>692.94511445509488</v>
      </c>
      <c r="Y1213" s="76">
        <v>0</v>
      </c>
      <c r="Z1213" s="72">
        <v>1347</v>
      </c>
      <c r="AA1213" s="72">
        <v>541.5</v>
      </c>
      <c r="AB1213" s="73">
        <v>2.4875346260387809</v>
      </c>
      <c r="AC1213" s="73">
        <v>805.5</v>
      </c>
      <c r="AD1213" s="73">
        <v>913.69490503937652</v>
      </c>
    </row>
    <row r="1214" spans="1:30">
      <c r="A1214" s="2">
        <v>1215</v>
      </c>
      <c r="B1214" s="2" t="s">
        <v>673</v>
      </c>
      <c r="C1214" s="2" t="s">
        <v>1938</v>
      </c>
      <c r="D1214" s="2" t="s">
        <v>2059</v>
      </c>
      <c r="E1214" s="2" t="s">
        <v>1939</v>
      </c>
      <c r="F1214" s="35" t="s">
        <v>1940</v>
      </c>
      <c r="G1214" s="74"/>
      <c r="H1214" s="74"/>
      <c r="I1214" s="74"/>
      <c r="J1214" s="74"/>
      <c r="K1214" s="75"/>
      <c r="L1214" s="75"/>
      <c r="M1214" s="86"/>
      <c r="O1214" s="2">
        <v>4</v>
      </c>
      <c r="P1214" s="2">
        <v>4</v>
      </c>
      <c r="Q1214" s="2">
        <v>2</v>
      </c>
      <c r="R1214" s="2">
        <v>5</v>
      </c>
      <c r="S1214" s="76">
        <v>0</v>
      </c>
      <c r="T1214" s="72">
        <v>1279</v>
      </c>
      <c r="U1214" s="72">
        <v>726</v>
      </c>
      <c r="V1214" s="73">
        <v>1.7617079889807163</v>
      </c>
      <c r="W1214" s="73">
        <v>553</v>
      </c>
      <c r="X1214" s="73">
        <v>494.44986876602258</v>
      </c>
      <c r="Y1214" s="76">
        <v>0</v>
      </c>
      <c r="Z1214" s="72">
        <v>866</v>
      </c>
      <c r="AA1214" s="72">
        <v>549</v>
      </c>
      <c r="AB1214" s="73">
        <v>1.5774134790528234</v>
      </c>
      <c r="AC1214" s="73">
        <v>317</v>
      </c>
      <c r="AD1214" s="73">
        <v>359.57949707943186</v>
      </c>
    </row>
    <row r="1215" spans="1:30">
      <c r="A1215" s="2">
        <v>1216</v>
      </c>
      <c r="C1215" s="2" t="s">
        <v>1938</v>
      </c>
      <c r="D1215" s="2" t="s">
        <v>2059</v>
      </c>
      <c r="E1215" s="2" t="s">
        <v>1939</v>
      </c>
      <c r="F1215" s="35" t="s">
        <v>1940</v>
      </c>
      <c r="G1215" s="74">
        <v>478.13212897401547</v>
      </c>
      <c r="H1215" s="74">
        <v>3.4128097241701791</v>
      </c>
      <c r="I1215" s="74">
        <v>383.40022086071917</v>
      </c>
      <c r="J1215" s="74">
        <v>6.2130177514792972</v>
      </c>
      <c r="K1215" s="75">
        <v>0.80187085875911801</v>
      </c>
      <c r="L1215" s="75">
        <v>-0.31855818542625652</v>
      </c>
      <c r="M1215" s="86">
        <v>-19.812914124088195</v>
      </c>
      <c r="N1215" s="2" t="s">
        <v>715</v>
      </c>
      <c r="O1215" s="2">
        <v>4</v>
      </c>
      <c r="P1215" s="2">
        <v>4</v>
      </c>
      <c r="Q1215" s="2">
        <v>2</v>
      </c>
      <c r="R1215" s="2">
        <v>6</v>
      </c>
      <c r="S1215" s="76">
        <v>0</v>
      </c>
      <c r="T1215" s="72">
        <v>1259.5</v>
      </c>
      <c r="U1215" s="72">
        <v>743</v>
      </c>
      <c r="V1215" s="73">
        <v>1.6951547779273217</v>
      </c>
      <c r="W1215" s="73">
        <v>516.5</v>
      </c>
      <c r="X1215" s="73">
        <v>461.81438918200843</v>
      </c>
      <c r="Y1215" s="76">
        <v>0</v>
      </c>
      <c r="Z1215" s="72">
        <v>915</v>
      </c>
      <c r="AA1215" s="72">
        <v>556</v>
      </c>
      <c r="AB1215" s="73">
        <v>1.6456834532374101</v>
      </c>
      <c r="AC1215" s="73">
        <v>359</v>
      </c>
      <c r="AD1215" s="73">
        <v>407.22094464200643</v>
      </c>
    </row>
    <row r="1216" spans="1:30">
      <c r="A1216" s="2">
        <v>1219</v>
      </c>
      <c r="B1216" s="2" t="s">
        <v>674</v>
      </c>
      <c r="C1216" s="2" t="s">
        <v>1938</v>
      </c>
      <c r="D1216" s="2" t="s">
        <v>2059</v>
      </c>
      <c r="E1216" s="2" t="s">
        <v>1939</v>
      </c>
      <c r="F1216" s="35" t="s">
        <v>1940</v>
      </c>
      <c r="G1216" s="74"/>
      <c r="H1216" s="74"/>
      <c r="I1216" s="74"/>
      <c r="J1216" s="74"/>
      <c r="K1216" s="75"/>
      <c r="L1216" s="75"/>
      <c r="M1216" s="86"/>
      <c r="O1216" s="2">
        <v>4</v>
      </c>
      <c r="P1216" s="2">
        <v>4</v>
      </c>
      <c r="Q1216" s="2">
        <v>2</v>
      </c>
      <c r="R1216" s="2">
        <v>9</v>
      </c>
      <c r="S1216" s="76">
        <v>0</v>
      </c>
      <c r="T1216" s="72">
        <v>1277</v>
      </c>
      <c r="U1216" s="72">
        <v>748</v>
      </c>
      <c r="V1216" s="73">
        <v>1.7072192513368984</v>
      </c>
      <c r="W1216" s="73">
        <v>529</v>
      </c>
      <c r="X1216" s="73">
        <v>472.99092328612284</v>
      </c>
      <c r="Y1216" s="76">
        <v>0</v>
      </c>
      <c r="Z1216" s="72">
        <v>789</v>
      </c>
      <c r="AA1216" s="72">
        <v>517</v>
      </c>
      <c r="AB1216" s="73">
        <v>1.5261121856866537</v>
      </c>
      <c r="AC1216" s="73">
        <v>272</v>
      </c>
      <c r="AD1216" s="73">
        <v>308.53508897667336</v>
      </c>
    </row>
    <row r="1217" spans="1:30">
      <c r="A1217" s="2">
        <v>1220</v>
      </c>
      <c r="C1217" s="2" t="s">
        <v>1938</v>
      </c>
      <c r="D1217" s="2" t="s">
        <v>2059</v>
      </c>
      <c r="E1217" s="2" t="s">
        <v>1939</v>
      </c>
      <c r="F1217" s="35" t="s">
        <v>1940</v>
      </c>
      <c r="G1217" s="74">
        <v>390.7316322798406</v>
      </c>
      <c r="H1217" s="74">
        <v>21.05263157894737</v>
      </c>
      <c r="I1217" s="74">
        <v>218.35663466180009</v>
      </c>
      <c r="J1217" s="74">
        <v>41.298701298701296</v>
      </c>
      <c r="K1217" s="75">
        <v>0.55884043323478316</v>
      </c>
      <c r="L1217" s="75">
        <v>-0.83949168846173139</v>
      </c>
      <c r="M1217" s="86">
        <v>-44.115956676521691</v>
      </c>
      <c r="N1217" s="2" t="s">
        <v>715</v>
      </c>
      <c r="O1217" s="2">
        <v>4</v>
      </c>
      <c r="P1217" s="2">
        <v>4</v>
      </c>
      <c r="Q1217" s="2">
        <v>2</v>
      </c>
      <c r="R1217" s="2">
        <v>10</v>
      </c>
      <c r="S1217" s="76">
        <v>0</v>
      </c>
      <c r="T1217" s="72">
        <v>1073</v>
      </c>
      <c r="U1217" s="72">
        <v>728</v>
      </c>
      <c r="V1217" s="73">
        <v>1.473901098901099</v>
      </c>
      <c r="W1217" s="73">
        <v>345</v>
      </c>
      <c r="X1217" s="73">
        <v>308.47234127355841</v>
      </c>
      <c r="Y1217" s="76">
        <v>0</v>
      </c>
      <c r="Z1217" s="72">
        <v>626</v>
      </c>
      <c r="AA1217" s="72">
        <v>513</v>
      </c>
      <c r="AB1217" s="73">
        <v>1.2202729044834308</v>
      </c>
      <c r="AC1217" s="73">
        <v>113</v>
      </c>
      <c r="AD1217" s="73">
        <v>128.17818034692681</v>
      </c>
    </row>
    <row r="1218" spans="1:30">
      <c r="A1218" s="2">
        <v>1231</v>
      </c>
      <c r="B1218" s="2" t="s">
        <v>351</v>
      </c>
      <c r="C1218" s="2" t="s">
        <v>1283</v>
      </c>
      <c r="D1218" s="2" t="s">
        <v>2059</v>
      </c>
      <c r="E1218" s="2" t="s">
        <v>1285</v>
      </c>
      <c r="F1218" s="35" t="s">
        <v>1286</v>
      </c>
      <c r="G1218" s="74"/>
      <c r="H1218" s="74"/>
      <c r="I1218" s="74"/>
      <c r="J1218" s="74"/>
      <c r="K1218" s="75"/>
      <c r="L1218" s="75"/>
      <c r="M1218" s="86"/>
      <c r="O1218" s="2">
        <v>4</v>
      </c>
      <c r="P1218" s="2">
        <v>4</v>
      </c>
      <c r="Q1218" s="2">
        <v>4</v>
      </c>
      <c r="R1218" s="2">
        <v>1</v>
      </c>
      <c r="S1218" s="76">
        <v>0</v>
      </c>
      <c r="T1218" s="72">
        <v>3930</v>
      </c>
      <c r="U1218" s="72">
        <v>795</v>
      </c>
      <c r="V1218" s="73">
        <v>4.9433962264150946</v>
      </c>
      <c r="W1218" s="73">
        <v>3135</v>
      </c>
      <c r="X1218" s="73">
        <v>2803.0747533119002</v>
      </c>
      <c r="Y1218" s="76">
        <v>0</v>
      </c>
      <c r="Z1218" s="72">
        <v>3325</v>
      </c>
      <c r="AA1218" s="72">
        <v>559.5</v>
      </c>
      <c r="AB1218" s="73">
        <v>5.9428060768543345</v>
      </c>
      <c r="AC1218" s="73">
        <v>2765.5</v>
      </c>
      <c r="AD1218" s="73">
        <v>3136.9624579595229</v>
      </c>
    </row>
    <row r="1219" spans="1:30">
      <c r="A1219" s="2">
        <v>1232</v>
      </c>
      <c r="C1219" s="2" t="s">
        <v>1283</v>
      </c>
      <c r="D1219" s="2" t="s">
        <v>2059</v>
      </c>
      <c r="E1219" s="2" t="s">
        <v>1285</v>
      </c>
      <c r="F1219" s="35" t="s">
        <v>1286</v>
      </c>
      <c r="G1219" s="74">
        <v>2316.0013970545933</v>
      </c>
      <c r="H1219" s="74">
        <v>21.030788533925286</v>
      </c>
      <c r="I1219" s="74">
        <v>2896.202999741512</v>
      </c>
      <c r="J1219" s="74">
        <v>8.3129344952511541</v>
      </c>
      <c r="K1219" s="75">
        <v>1.2505186756039086</v>
      </c>
      <c r="L1219" s="75">
        <v>0.32252660330053412</v>
      </c>
      <c r="M1219" s="86">
        <v>25.051867560390857</v>
      </c>
      <c r="N1219" s="2" t="s">
        <v>715</v>
      </c>
      <c r="O1219" s="2">
        <v>4</v>
      </c>
      <c r="P1219" s="2">
        <v>4</v>
      </c>
      <c r="Q1219" s="2">
        <v>4</v>
      </c>
      <c r="R1219" s="2">
        <v>2</v>
      </c>
      <c r="S1219" s="76">
        <v>0</v>
      </c>
      <c r="T1219" s="72">
        <v>2816.5</v>
      </c>
      <c r="U1219" s="72">
        <v>771</v>
      </c>
      <c r="V1219" s="73">
        <v>3.653047989623865</v>
      </c>
      <c r="W1219" s="73">
        <v>2045.5</v>
      </c>
      <c r="X1219" s="73">
        <v>1828.928040797286</v>
      </c>
      <c r="Y1219" s="76">
        <v>0</v>
      </c>
      <c r="Z1219" s="72">
        <v>2938</v>
      </c>
      <c r="AA1219" s="72">
        <v>597</v>
      </c>
      <c r="AB1219" s="73">
        <v>4.9212730318257956</v>
      </c>
      <c r="AC1219" s="73">
        <v>2341</v>
      </c>
      <c r="AD1219" s="73">
        <v>2655.4435415235016</v>
      </c>
    </row>
    <row r="1220" spans="1:30">
      <c r="A1220" s="2">
        <v>1233</v>
      </c>
      <c r="B1220" s="2" t="s">
        <v>125</v>
      </c>
      <c r="C1220" s="2" t="s">
        <v>2098</v>
      </c>
      <c r="D1220" s="2" t="s">
        <v>2059</v>
      </c>
      <c r="E1220" s="2" t="s">
        <v>2100</v>
      </c>
      <c r="F1220" s="35" t="s">
        <v>2101</v>
      </c>
      <c r="G1220" s="74"/>
      <c r="H1220" s="74"/>
      <c r="I1220" s="74"/>
      <c r="J1220" s="74"/>
      <c r="K1220" s="75"/>
      <c r="L1220" s="75"/>
      <c r="M1220" s="86"/>
      <c r="O1220" s="2">
        <v>4</v>
      </c>
      <c r="P1220" s="2">
        <v>4</v>
      </c>
      <c r="Q1220" s="2">
        <v>4</v>
      </c>
      <c r="R1220" s="2">
        <v>3</v>
      </c>
      <c r="S1220" s="76">
        <v>0</v>
      </c>
      <c r="T1220" s="72">
        <v>2816</v>
      </c>
      <c r="U1220" s="72">
        <v>728</v>
      </c>
      <c r="V1220" s="73">
        <v>3.8681318681318682</v>
      </c>
      <c r="W1220" s="73">
        <v>2088</v>
      </c>
      <c r="X1220" s="73">
        <v>1866.9282567512751</v>
      </c>
      <c r="Y1220" s="76">
        <v>0</v>
      </c>
      <c r="Z1220" s="72">
        <v>2817</v>
      </c>
      <c r="AA1220" s="72">
        <v>591</v>
      </c>
      <c r="AB1220" s="73">
        <v>4.7664974619289344</v>
      </c>
      <c r="AC1220" s="73">
        <v>2226</v>
      </c>
      <c r="AD1220" s="73">
        <v>2524.9967208164521</v>
      </c>
    </row>
    <row r="1221" spans="1:30">
      <c r="A1221" s="2">
        <v>1234</v>
      </c>
      <c r="C1221" s="2" t="s">
        <v>2098</v>
      </c>
      <c r="D1221" s="2" t="s">
        <v>2059</v>
      </c>
      <c r="E1221" s="2" t="s">
        <v>2100</v>
      </c>
      <c r="F1221" s="35" t="s">
        <v>2101</v>
      </c>
      <c r="G1221" s="74">
        <v>2784.2981760169878</v>
      </c>
      <c r="H1221" s="74">
        <v>32.947976878612714</v>
      </c>
      <c r="I1221" s="74">
        <v>2418.9377839807203</v>
      </c>
      <c r="J1221" s="74">
        <v>4.3845252051582806</v>
      </c>
      <c r="K1221" s="75">
        <v>0.86877828129782952</v>
      </c>
      <c r="L1221" s="75">
        <v>-0.20294005741678137</v>
      </c>
      <c r="M1221" s="86">
        <v>-13.122171870217048</v>
      </c>
      <c r="N1221" s="2" t="s">
        <v>715</v>
      </c>
      <c r="O1221" s="2">
        <v>4</v>
      </c>
      <c r="P1221" s="2">
        <v>4</v>
      </c>
      <c r="Q1221" s="2">
        <v>4</v>
      </c>
      <c r="R1221" s="2">
        <v>4</v>
      </c>
      <c r="S1221" s="76">
        <v>0</v>
      </c>
      <c r="T1221" s="72">
        <v>4890</v>
      </c>
      <c r="U1221" s="72">
        <v>750</v>
      </c>
      <c r="V1221" s="73">
        <v>6.52</v>
      </c>
      <c r="W1221" s="73">
        <v>4140</v>
      </c>
      <c r="X1221" s="73">
        <v>3701.6680952827005</v>
      </c>
      <c r="Y1221" s="76">
        <v>0</v>
      </c>
      <c r="Z1221" s="72">
        <v>2602</v>
      </c>
      <c r="AA1221" s="72">
        <v>563</v>
      </c>
      <c r="AB1221" s="73">
        <v>4.6216696269982238</v>
      </c>
      <c r="AC1221" s="73">
        <v>2039</v>
      </c>
      <c r="AD1221" s="73">
        <v>2312.8788471449889</v>
      </c>
    </row>
    <row r="1222" spans="1:30">
      <c r="A1222" s="2">
        <v>1235</v>
      </c>
      <c r="B1222" s="2" t="s">
        <v>675</v>
      </c>
      <c r="C1222" s="2" t="s">
        <v>754</v>
      </c>
      <c r="D1222" s="2" t="s">
        <v>2059</v>
      </c>
      <c r="E1222" s="2" t="s">
        <v>858</v>
      </c>
      <c r="F1222" s="35" t="s">
        <v>1736</v>
      </c>
      <c r="G1222" s="74"/>
      <c r="H1222" s="74"/>
      <c r="I1222" s="74"/>
      <c r="J1222" s="74"/>
      <c r="K1222" s="75"/>
      <c r="L1222" s="75"/>
      <c r="M1222" s="86"/>
      <c r="O1222" s="2">
        <v>4</v>
      </c>
      <c r="P1222" s="2">
        <v>4</v>
      </c>
      <c r="Q1222" s="2">
        <v>4</v>
      </c>
      <c r="R1222" s="2">
        <v>5</v>
      </c>
      <c r="S1222" s="76">
        <v>0</v>
      </c>
      <c r="T1222" s="72">
        <v>2743</v>
      </c>
      <c r="U1222" s="72">
        <v>743</v>
      </c>
      <c r="V1222" s="73">
        <v>3.6917900403768504</v>
      </c>
      <c r="W1222" s="73">
        <v>2000</v>
      </c>
      <c r="X1222" s="73">
        <v>1788.2454566583094</v>
      </c>
      <c r="Y1222" s="76">
        <v>0</v>
      </c>
      <c r="Z1222" s="72">
        <v>4134</v>
      </c>
      <c r="AA1222" s="72">
        <v>588</v>
      </c>
      <c r="AB1222" s="73">
        <v>7.0306122448979593</v>
      </c>
      <c r="AC1222" s="73">
        <v>3546</v>
      </c>
      <c r="AD1222" s="73">
        <v>4022.2993584973669</v>
      </c>
    </row>
    <row r="1223" spans="1:30">
      <c r="A1223" s="2">
        <v>1236</v>
      </c>
      <c r="C1223" s="2" t="s">
        <v>754</v>
      </c>
      <c r="D1223" s="2" t="s">
        <v>2059</v>
      </c>
      <c r="E1223" s="2" t="s">
        <v>858</v>
      </c>
      <c r="F1223" s="35" t="s">
        <v>1736</v>
      </c>
      <c r="G1223" s="74">
        <v>1697.0449383687355</v>
      </c>
      <c r="H1223" s="74">
        <v>5.37407797681771</v>
      </c>
      <c r="I1223" s="74">
        <v>2941.8593869889796</v>
      </c>
      <c r="J1223" s="74">
        <v>36.726431463273563</v>
      </c>
      <c r="K1223" s="75">
        <v>1.7335188482497155</v>
      </c>
      <c r="L1223" s="75">
        <v>0.79370352279893219</v>
      </c>
      <c r="M1223" s="86">
        <v>73.351884824971535</v>
      </c>
      <c r="N1223" s="2" t="s">
        <v>715</v>
      </c>
      <c r="O1223" s="2">
        <v>4</v>
      </c>
      <c r="P1223" s="2">
        <v>4</v>
      </c>
      <c r="Q1223" s="2">
        <v>4</v>
      </c>
      <c r="R1223" s="2">
        <v>6</v>
      </c>
      <c r="S1223" s="76">
        <v>0</v>
      </c>
      <c r="T1223" s="72">
        <v>2536</v>
      </c>
      <c r="U1223" s="72">
        <v>740</v>
      </c>
      <c r="V1223" s="73">
        <v>3.4270270270270271</v>
      </c>
      <c r="W1223" s="73">
        <v>1796</v>
      </c>
      <c r="X1223" s="73">
        <v>1605.8444200791619</v>
      </c>
      <c r="Y1223" s="76">
        <v>0</v>
      </c>
      <c r="Z1223" s="72">
        <v>2194</v>
      </c>
      <c r="AA1223" s="72">
        <v>553</v>
      </c>
      <c r="AB1223" s="73">
        <v>3.9674502712477397</v>
      </c>
      <c r="AC1223" s="73">
        <v>1641</v>
      </c>
      <c r="AD1223" s="73">
        <v>1861.4194154805921</v>
      </c>
    </row>
    <row r="1224" spans="1:30">
      <c r="A1224" s="2">
        <v>1237</v>
      </c>
      <c r="B1224" s="2" t="s">
        <v>676</v>
      </c>
      <c r="C1224" s="2" t="s">
        <v>755</v>
      </c>
      <c r="D1224" s="2" t="s">
        <v>2059</v>
      </c>
      <c r="E1224" s="2" t="s">
        <v>1995</v>
      </c>
      <c r="F1224" s="35" t="s">
        <v>1996</v>
      </c>
      <c r="G1224" s="74"/>
      <c r="H1224" s="74"/>
      <c r="I1224" s="74"/>
      <c r="J1224" s="74"/>
      <c r="K1224" s="75"/>
      <c r="L1224" s="75"/>
      <c r="M1224" s="86"/>
      <c r="O1224" s="2">
        <v>4</v>
      </c>
      <c r="P1224" s="2">
        <v>4</v>
      </c>
      <c r="Q1224" s="2">
        <v>4</v>
      </c>
      <c r="R1224" s="2">
        <v>7</v>
      </c>
      <c r="S1224" s="76">
        <v>0</v>
      </c>
      <c r="T1224" s="72">
        <v>2114</v>
      </c>
      <c r="U1224" s="72">
        <v>742</v>
      </c>
      <c r="V1224" s="73">
        <v>2.8490566037735849</v>
      </c>
      <c r="W1224" s="73">
        <v>1372</v>
      </c>
      <c r="X1224" s="73">
        <v>1226.7363832676003</v>
      </c>
      <c r="Y1224" s="76">
        <v>0</v>
      </c>
      <c r="Z1224" s="72">
        <v>2362</v>
      </c>
      <c r="AA1224" s="72">
        <v>539</v>
      </c>
      <c r="AB1224" s="73">
        <v>4.3821892393320967</v>
      </c>
      <c r="AC1224" s="73">
        <v>1823</v>
      </c>
      <c r="AD1224" s="73">
        <v>2067.8656882517485</v>
      </c>
    </row>
    <row r="1225" spans="1:30">
      <c r="A1225" s="2">
        <v>1238</v>
      </c>
      <c r="C1225" s="2" t="s">
        <v>755</v>
      </c>
      <c r="D1225" s="2" t="s">
        <v>2059</v>
      </c>
      <c r="E1225" s="2" t="s">
        <v>1995</v>
      </c>
      <c r="F1225" s="35" t="s">
        <v>1996</v>
      </c>
      <c r="G1225" s="74">
        <v>2533.7202814027423</v>
      </c>
      <c r="H1225" s="74">
        <v>51.583590648434054</v>
      </c>
      <c r="I1225" s="74">
        <v>1946.7770090302047</v>
      </c>
      <c r="J1225" s="74">
        <v>6.2199563000728375</v>
      </c>
      <c r="K1225" s="75">
        <v>0.76834724942581722</v>
      </c>
      <c r="L1225" s="75">
        <v>-0.38016962013708211</v>
      </c>
      <c r="M1225" s="86">
        <v>-23.165275057418278</v>
      </c>
      <c r="N1225" s="2" t="s">
        <v>715</v>
      </c>
      <c r="O1225" s="2">
        <v>4</v>
      </c>
      <c r="P1225" s="2">
        <v>4</v>
      </c>
      <c r="Q1225" s="2">
        <v>4</v>
      </c>
      <c r="R1225" s="2">
        <v>8</v>
      </c>
      <c r="S1225" s="76">
        <v>0</v>
      </c>
      <c r="T1225" s="72">
        <v>5065.5</v>
      </c>
      <c r="U1225" s="72">
        <v>770</v>
      </c>
      <c r="V1225" s="73">
        <v>6.5785714285714283</v>
      </c>
      <c r="W1225" s="73">
        <v>4295.5</v>
      </c>
      <c r="X1225" s="73">
        <v>3840.7041795378841</v>
      </c>
      <c r="Y1225" s="76">
        <v>0</v>
      </c>
      <c r="Z1225" s="72">
        <v>2158</v>
      </c>
      <c r="AA1225" s="72">
        <v>548.5</v>
      </c>
      <c r="AB1225" s="73">
        <v>3.9343664539653602</v>
      </c>
      <c r="AC1225" s="73">
        <v>1609.5</v>
      </c>
      <c r="AD1225" s="73">
        <v>1825.6883298086611</v>
      </c>
    </row>
    <row r="1226" spans="1:30">
      <c r="A1226" s="2">
        <v>1239</v>
      </c>
      <c r="B1226" s="2" t="s">
        <v>677</v>
      </c>
      <c r="C1226" s="2" t="s">
        <v>1997</v>
      </c>
      <c r="D1226" s="2" t="s">
        <v>2059</v>
      </c>
      <c r="E1226" s="2" t="s">
        <v>1515</v>
      </c>
      <c r="F1226" s="35" t="s">
        <v>1517</v>
      </c>
      <c r="G1226" s="74"/>
      <c r="H1226" s="74"/>
      <c r="I1226" s="74"/>
      <c r="J1226" s="74"/>
      <c r="K1226" s="75"/>
      <c r="L1226" s="75"/>
      <c r="M1226" s="86"/>
      <c r="O1226" s="2">
        <v>4</v>
      </c>
      <c r="P1226" s="2">
        <v>4</v>
      </c>
      <c r="Q1226" s="2">
        <v>4</v>
      </c>
      <c r="R1226" s="2">
        <v>9</v>
      </c>
      <c r="S1226" s="76">
        <v>0</v>
      </c>
      <c r="T1226" s="72">
        <v>2989</v>
      </c>
      <c r="U1226" s="72">
        <v>756</v>
      </c>
      <c r="V1226" s="73">
        <v>3.9537037037037037</v>
      </c>
      <c r="W1226" s="73">
        <v>2233</v>
      </c>
      <c r="X1226" s="73">
        <v>1996.5760523590025</v>
      </c>
      <c r="Y1226" s="76">
        <v>0</v>
      </c>
      <c r="Z1226" s="72">
        <v>2500</v>
      </c>
      <c r="AA1226" s="72">
        <v>533</v>
      </c>
      <c r="AB1226" s="73">
        <v>4.6904315196998123</v>
      </c>
      <c r="AC1226" s="73">
        <v>1967</v>
      </c>
      <c r="AD1226" s="73">
        <v>2231.2077941805755</v>
      </c>
    </row>
    <row r="1227" spans="1:30">
      <c r="A1227" s="2">
        <v>1240</v>
      </c>
      <c r="C1227" s="2" t="s">
        <v>1997</v>
      </c>
      <c r="D1227" s="2" t="s">
        <v>2059</v>
      </c>
      <c r="E1227" s="2" t="s">
        <v>1515</v>
      </c>
      <c r="F1227" s="35" t="s">
        <v>1517</v>
      </c>
      <c r="G1227" s="74">
        <v>2921.546014815513</v>
      </c>
      <c r="H1227" s="74">
        <v>31.660290742157613</v>
      </c>
      <c r="I1227" s="74">
        <v>2112.1041752741394</v>
      </c>
      <c r="J1227" s="74">
        <v>5.6390977443608898</v>
      </c>
      <c r="K1227" s="75">
        <v>0.72294058165211283</v>
      </c>
      <c r="L1227" s="75">
        <v>-0.46805101766739854</v>
      </c>
      <c r="M1227" s="86">
        <v>-27.70594183478871</v>
      </c>
      <c r="N1227" s="2" t="s">
        <v>715</v>
      </c>
      <c r="O1227" s="2">
        <v>4</v>
      </c>
      <c r="P1227" s="2">
        <v>4</v>
      </c>
      <c r="Q1227" s="2">
        <v>4</v>
      </c>
      <c r="R1227" s="2">
        <v>10</v>
      </c>
      <c r="S1227" s="76">
        <v>0</v>
      </c>
      <c r="T1227" s="72">
        <v>5042</v>
      </c>
      <c r="U1227" s="72">
        <v>740</v>
      </c>
      <c r="V1227" s="73">
        <v>6.8135135135135139</v>
      </c>
      <c r="W1227" s="73">
        <v>4302</v>
      </c>
      <c r="X1227" s="73">
        <v>3846.5159772720235</v>
      </c>
      <c r="Y1227" s="76">
        <v>0</v>
      </c>
      <c r="Z1227" s="72">
        <v>2281</v>
      </c>
      <c r="AA1227" s="72">
        <v>524</v>
      </c>
      <c r="AB1227" s="73">
        <v>4.3530534351145036</v>
      </c>
      <c r="AC1227" s="73">
        <v>1757</v>
      </c>
      <c r="AD1227" s="73">
        <v>1993.0005563677028</v>
      </c>
    </row>
    <row r="1228" spans="1:30">
      <c r="A1228" s="2">
        <v>1241</v>
      </c>
      <c r="B1228" s="2" t="s">
        <v>678</v>
      </c>
      <c r="C1228" s="2" t="s">
        <v>104</v>
      </c>
      <c r="D1228" s="2" t="s">
        <v>2059</v>
      </c>
      <c r="E1228" s="2" t="s">
        <v>104</v>
      </c>
      <c r="F1228" s="35" t="s">
        <v>106</v>
      </c>
      <c r="G1228" s="74"/>
      <c r="H1228" s="74"/>
      <c r="I1228" s="74"/>
      <c r="J1228" s="74"/>
      <c r="K1228" s="75"/>
      <c r="L1228" s="75"/>
      <c r="M1228" s="86"/>
      <c r="O1228" s="2">
        <v>4</v>
      </c>
      <c r="P1228" s="2">
        <v>4</v>
      </c>
      <c r="Q1228" s="2">
        <v>5</v>
      </c>
      <c r="R1228" s="2">
        <v>1</v>
      </c>
      <c r="S1228" s="76">
        <v>0</v>
      </c>
      <c r="T1228" s="72">
        <v>4045</v>
      </c>
      <c r="U1228" s="72">
        <v>728</v>
      </c>
      <c r="V1228" s="73">
        <v>5.5563186813186816</v>
      </c>
      <c r="W1228" s="73">
        <v>3317</v>
      </c>
      <c r="X1228" s="73">
        <v>2965.8050898678061</v>
      </c>
      <c r="Y1228" s="76">
        <v>0</v>
      </c>
      <c r="Z1228" s="72">
        <v>3120.5</v>
      </c>
      <c r="AA1228" s="72">
        <v>584</v>
      </c>
      <c r="AB1228" s="73">
        <v>5.3433219178082192</v>
      </c>
      <c r="AC1228" s="73">
        <v>2536.5</v>
      </c>
      <c r="AD1228" s="73">
        <v>2877.2031367254854</v>
      </c>
    </row>
    <row r="1229" spans="1:30">
      <c r="A1229" s="2">
        <v>1242</v>
      </c>
      <c r="C1229" s="2" t="s">
        <v>104</v>
      </c>
      <c r="D1229" s="2" t="s">
        <v>2059</v>
      </c>
      <c r="E1229" s="2" t="s">
        <v>104</v>
      </c>
      <c r="F1229" s="35" t="s">
        <v>106</v>
      </c>
      <c r="G1229" s="74">
        <v>3188.4416492217661</v>
      </c>
      <c r="H1229" s="74">
        <v>6.9826135726304095</v>
      </c>
      <c r="I1229" s="74">
        <v>2319.4011881803417</v>
      </c>
      <c r="J1229" s="74">
        <v>24.049394791539296</v>
      </c>
      <c r="K1229" s="75">
        <v>0.7274403747506123</v>
      </c>
      <c r="L1229" s="75">
        <v>-0.45909909370754087</v>
      </c>
      <c r="M1229" s="86">
        <v>-27.255962524938777</v>
      </c>
      <c r="N1229" s="2" t="s">
        <v>715</v>
      </c>
      <c r="O1229" s="2">
        <v>4</v>
      </c>
      <c r="P1229" s="2">
        <v>4</v>
      </c>
      <c r="Q1229" s="2">
        <v>5</v>
      </c>
      <c r="R1229" s="2">
        <v>2</v>
      </c>
      <c r="S1229" s="76">
        <v>0</v>
      </c>
      <c r="T1229" s="72">
        <v>4537</v>
      </c>
      <c r="U1229" s="72">
        <v>722</v>
      </c>
      <c r="V1229" s="73">
        <v>6.28393351800554</v>
      </c>
      <c r="W1229" s="73">
        <v>3815</v>
      </c>
      <c r="X1229" s="73">
        <v>3411.0782085757255</v>
      </c>
      <c r="Y1229" s="76">
        <v>0</v>
      </c>
      <c r="Z1229" s="72">
        <v>2167</v>
      </c>
      <c r="AA1229" s="72">
        <v>614</v>
      </c>
      <c r="AB1229" s="73">
        <v>3.5293159609120521</v>
      </c>
      <c r="AC1229" s="73">
        <v>1553</v>
      </c>
      <c r="AD1229" s="73">
        <v>1761.5992396351976</v>
      </c>
    </row>
    <row r="1230" spans="1:30">
      <c r="A1230" s="2">
        <v>1243</v>
      </c>
      <c r="B1230" s="2" t="s">
        <v>679</v>
      </c>
      <c r="C1230" s="2" t="s">
        <v>1998</v>
      </c>
      <c r="D1230" s="2" t="s">
        <v>2059</v>
      </c>
      <c r="E1230" s="2" t="s">
        <v>788</v>
      </c>
      <c r="F1230" s="35" t="s">
        <v>790</v>
      </c>
      <c r="G1230" s="74"/>
      <c r="H1230" s="74"/>
      <c r="I1230" s="74"/>
      <c r="J1230" s="74"/>
      <c r="K1230" s="75"/>
      <c r="L1230" s="75"/>
      <c r="M1230" s="86"/>
      <c r="O1230" s="2">
        <v>4</v>
      </c>
      <c r="P1230" s="2">
        <v>4</v>
      </c>
      <c r="Q1230" s="2">
        <v>5</v>
      </c>
      <c r="R1230" s="2">
        <v>3</v>
      </c>
      <c r="S1230" s="76">
        <v>0</v>
      </c>
      <c r="T1230" s="72">
        <v>4089.5</v>
      </c>
      <c r="U1230" s="72">
        <v>729</v>
      </c>
      <c r="V1230" s="73">
        <v>5.6097393689986284</v>
      </c>
      <c r="W1230" s="73">
        <v>3360.5</v>
      </c>
      <c r="X1230" s="73">
        <v>3004.6994285501246</v>
      </c>
      <c r="Y1230" s="76">
        <v>0</v>
      </c>
      <c r="Z1230" s="72">
        <v>2528</v>
      </c>
      <c r="AA1230" s="72">
        <v>602</v>
      </c>
      <c r="AB1230" s="73">
        <v>4.1993355481727574</v>
      </c>
      <c r="AC1230" s="73">
        <v>1926</v>
      </c>
      <c r="AD1230" s="73">
        <v>2184.7006667980622</v>
      </c>
    </row>
    <row r="1231" spans="1:30">
      <c r="A1231" s="2">
        <v>1244</v>
      </c>
      <c r="C1231" s="2" t="s">
        <v>1998</v>
      </c>
      <c r="D1231" s="2" t="s">
        <v>2059</v>
      </c>
      <c r="E1231" s="2" t="s">
        <v>788</v>
      </c>
      <c r="F1231" s="35" t="s">
        <v>790</v>
      </c>
      <c r="G1231" s="74">
        <v>3076.0057161343748</v>
      </c>
      <c r="H1231" s="74">
        <v>2.3181454836131121</v>
      </c>
      <c r="I1231" s="74">
        <v>2019.9406606441585</v>
      </c>
      <c r="J1231" s="74">
        <v>8.1566755580513846</v>
      </c>
      <c r="K1231" s="75">
        <v>0.65667649772206005</v>
      </c>
      <c r="L1231" s="75">
        <v>-0.60674527239682297</v>
      </c>
      <c r="M1231" s="86">
        <v>-34.332350227793995</v>
      </c>
      <c r="N1231" s="2" t="s">
        <v>715</v>
      </c>
      <c r="O1231" s="2">
        <v>4</v>
      </c>
      <c r="P1231" s="2">
        <v>4</v>
      </c>
      <c r="Q1231" s="2">
        <v>5</v>
      </c>
      <c r="R1231" s="2">
        <v>4</v>
      </c>
      <c r="S1231" s="76">
        <v>0</v>
      </c>
      <c r="T1231" s="72">
        <v>4289</v>
      </c>
      <c r="U1231" s="72">
        <v>769</v>
      </c>
      <c r="V1231" s="73">
        <v>5.5773732119635895</v>
      </c>
      <c r="W1231" s="73">
        <v>3520</v>
      </c>
      <c r="X1231" s="73">
        <v>3147.3120037186245</v>
      </c>
      <c r="Y1231" s="76">
        <v>0</v>
      </c>
      <c r="Z1231" s="72">
        <v>2203</v>
      </c>
      <c r="AA1231" s="72">
        <v>567.5</v>
      </c>
      <c r="AB1231" s="73">
        <v>3.8819383259911895</v>
      </c>
      <c r="AC1231" s="73">
        <v>1635.5</v>
      </c>
      <c r="AD1231" s="73">
        <v>1855.1806544902549</v>
      </c>
    </row>
    <row r="1232" spans="1:30">
      <c r="A1232" s="2">
        <v>1245</v>
      </c>
      <c r="B1232" s="2" t="s">
        <v>680</v>
      </c>
      <c r="C1232" s="2" t="s">
        <v>1035</v>
      </c>
      <c r="D1232" s="2" t="s">
        <v>2059</v>
      </c>
      <c r="E1232" s="2" t="s">
        <v>1037</v>
      </c>
      <c r="F1232" s="35" t="s">
        <v>1038</v>
      </c>
      <c r="G1232" s="74"/>
      <c r="H1232" s="74"/>
      <c r="I1232" s="74"/>
      <c r="J1232" s="74"/>
      <c r="K1232" s="75"/>
      <c r="L1232" s="75"/>
      <c r="M1232" s="86"/>
      <c r="O1232" s="2">
        <v>4</v>
      </c>
      <c r="P1232" s="2">
        <v>4</v>
      </c>
      <c r="Q1232" s="2">
        <v>5</v>
      </c>
      <c r="R1232" s="2">
        <v>5</v>
      </c>
      <c r="S1232" s="76">
        <v>0</v>
      </c>
      <c r="T1232" s="72">
        <v>3947</v>
      </c>
      <c r="U1232" s="72">
        <v>742</v>
      </c>
      <c r="V1232" s="73">
        <v>5.3194070080862534</v>
      </c>
      <c r="W1232" s="73">
        <v>3205</v>
      </c>
      <c r="X1232" s="73">
        <v>2865.663344294941</v>
      </c>
      <c r="Y1232" s="76">
        <v>0</v>
      </c>
      <c r="Z1232" s="72">
        <v>3611.5</v>
      </c>
      <c r="AA1232" s="72">
        <v>600</v>
      </c>
      <c r="AB1232" s="73">
        <v>6.019166666666667</v>
      </c>
      <c r="AC1232" s="73">
        <v>3011.5</v>
      </c>
      <c r="AD1232" s="73">
        <v>3416.0052222546024</v>
      </c>
    </row>
    <row r="1233" spans="1:30">
      <c r="A1233" s="2">
        <v>1246</v>
      </c>
      <c r="C1233" s="2" t="s">
        <v>1035</v>
      </c>
      <c r="D1233" s="2" t="s">
        <v>2059</v>
      </c>
      <c r="E1233" s="2" t="s">
        <v>1037</v>
      </c>
      <c r="F1233" s="35" t="s">
        <v>1038</v>
      </c>
      <c r="G1233" s="74">
        <v>2718.3566248027128</v>
      </c>
      <c r="H1233" s="74">
        <v>5.4189622563933888</v>
      </c>
      <c r="I1233" s="74">
        <v>2500.3252569001188</v>
      </c>
      <c r="J1233" s="74">
        <v>36.622433934444814</v>
      </c>
      <c r="K1233" s="75">
        <v>0.91979294919833499</v>
      </c>
      <c r="L1233" s="75">
        <v>-0.12061895630800705</v>
      </c>
      <c r="M1233" s="86">
        <v>-8.0207050801665076</v>
      </c>
      <c r="N1233" s="2" t="s">
        <v>715</v>
      </c>
      <c r="O1233" s="2">
        <v>4</v>
      </c>
      <c r="P1233" s="2">
        <v>4</v>
      </c>
      <c r="Q1233" s="2">
        <v>5</v>
      </c>
      <c r="R1233" s="2">
        <v>6</v>
      </c>
      <c r="S1233" s="76">
        <v>0</v>
      </c>
      <c r="T1233" s="72">
        <v>3612</v>
      </c>
      <c r="U1233" s="72">
        <v>736.5</v>
      </c>
      <c r="V1233" s="73">
        <v>4.9042769857433806</v>
      </c>
      <c r="W1233" s="73">
        <v>2875.5</v>
      </c>
      <c r="X1233" s="73">
        <v>2571.0499053104845</v>
      </c>
      <c r="Y1233" s="76">
        <v>0</v>
      </c>
      <c r="Z1233" s="72">
        <v>1966</v>
      </c>
      <c r="AA1233" s="72">
        <v>569</v>
      </c>
      <c r="AB1233" s="73">
        <v>3.4551845342706504</v>
      </c>
      <c r="AC1233" s="73">
        <v>1397</v>
      </c>
      <c r="AD1233" s="73">
        <v>1584.645291545635</v>
      </c>
    </row>
    <row r="1234" spans="1:30">
      <c r="A1234" s="2">
        <v>1247</v>
      </c>
      <c r="B1234" s="2" t="s">
        <v>681</v>
      </c>
      <c r="C1234" s="2" t="s">
        <v>1999</v>
      </c>
      <c r="D1234" s="2" t="s">
        <v>2059</v>
      </c>
      <c r="E1234" s="2" t="s">
        <v>2000</v>
      </c>
      <c r="F1234" s="35" t="s">
        <v>1811</v>
      </c>
      <c r="G1234" s="74"/>
      <c r="H1234" s="74"/>
      <c r="I1234" s="74"/>
      <c r="J1234" s="74"/>
      <c r="K1234" s="75"/>
      <c r="L1234" s="75"/>
      <c r="M1234" s="86"/>
      <c r="O1234" s="2">
        <v>4</v>
      </c>
      <c r="P1234" s="2">
        <v>4</v>
      </c>
      <c r="Q1234" s="2">
        <v>5</v>
      </c>
      <c r="R1234" s="2">
        <v>7</v>
      </c>
      <c r="S1234" s="76">
        <v>0</v>
      </c>
      <c r="T1234" s="72">
        <v>3680</v>
      </c>
      <c r="U1234" s="72">
        <v>740</v>
      </c>
      <c r="V1234" s="73">
        <v>4.9729729729729728</v>
      </c>
      <c r="W1234" s="73">
        <v>2940</v>
      </c>
      <c r="X1234" s="73">
        <v>2628.7208212877149</v>
      </c>
      <c r="Y1234" s="76">
        <v>0</v>
      </c>
      <c r="Z1234" s="72">
        <v>2606</v>
      </c>
      <c r="AA1234" s="72">
        <v>563</v>
      </c>
      <c r="AB1234" s="73">
        <v>4.6287744227353462</v>
      </c>
      <c r="AC1234" s="73">
        <v>2043</v>
      </c>
      <c r="AD1234" s="73">
        <v>2317.4161278652341</v>
      </c>
    </row>
    <row r="1235" spans="1:30">
      <c r="A1235" s="2">
        <v>1248</v>
      </c>
      <c r="C1235" s="2" t="s">
        <v>1999</v>
      </c>
      <c r="D1235" s="2" t="s">
        <v>2059</v>
      </c>
      <c r="E1235" s="2" t="s">
        <v>2000</v>
      </c>
      <c r="F1235" s="35" t="s">
        <v>1811</v>
      </c>
      <c r="G1235" s="74">
        <v>3099.2529070709325</v>
      </c>
      <c r="H1235" s="74">
        <v>15.182113234763792</v>
      </c>
      <c r="I1235" s="74">
        <v>1961.8067514160171</v>
      </c>
      <c r="J1235" s="74">
        <v>18.126626192541185</v>
      </c>
      <c r="K1235" s="75">
        <v>0.63299343752817439</v>
      </c>
      <c r="L1235" s="75">
        <v>-0.65973755209730955</v>
      </c>
      <c r="M1235" s="86">
        <v>-36.700656247182565</v>
      </c>
      <c r="N1235" s="2" t="s">
        <v>715</v>
      </c>
      <c r="O1235" s="2">
        <v>4</v>
      </c>
      <c r="P1235" s="2">
        <v>4</v>
      </c>
      <c r="Q1235" s="2">
        <v>5</v>
      </c>
      <c r="R1235" s="2">
        <v>8</v>
      </c>
      <c r="S1235" s="76">
        <v>0</v>
      </c>
      <c r="T1235" s="72">
        <v>4764.5</v>
      </c>
      <c r="U1235" s="72">
        <v>772</v>
      </c>
      <c r="V1235" s="73">
        <v>6.1716321243523318</v>
      </c>
      <c r="W1235" s="73">
        <v>3992.5</v>
      </c>
      <c r="X1235" s="73">
        <v>3569.7849928541505</v>
      </c>
      <c r="Y1235" s="76">
        <v>0</v>
      </c>
      <c r="Z1235" s="72">
        <v>1981</v>
      </c>
      <c r="AA1235" s="72">
        <v>565</v>
      </c>
      <c r="AB1235" s="73">
        <v>3.5061946902654868</v>
      </c>
      <c r="AC1235" s="73">
        <v>1416</v>
      </c>
      <c r="AD1235" s="73">
        <v>1606.1973749667998</v>
      </c>
    </row>
    <row r="1236" spans="1:30">
      <c r="A1236" s="2">
        <v>1249</v>
      </c>
      <c r="B1236" s="2" t="s">
        <v>682</v>
      </c>
      <c r="C1236" s="2" t="s">
        <v>2001</v>
      </c>
      <c r="D1236" s="2" t="s">
        <v>2059</v>
      </c>
      <c r="E1236" s="2" t="s">
        <v>2002</v>
      </c>
      <c r="F1236" s="35" t="s">
        <v>1703</v>
      </c>
      <c r="G1236" s="74"/>
      <c r="H1236" s="74"/>
      <c r="I1236" s="74"/>
      <c r="J1236" s="74"/>
      <c r="K1236" s="75"/>
      <c r="L1236" s="75"/>
      <c r="M1236" s="86"/>
      <c r="O1236" s="2">
        <v>4</v>
      </c>
      <c r="P1236" s="2">
        <v>4</v>
      </c>
      <c r="Q1236" s="2">
        <v>5</v>
      </c>
      <c r="R1236" s="2">
        <v>9</v>
      </c>
      <c r="S1236" s="76">
        <v>0</v>
      </c>
      <c r="T1236" s="72">
        <v>3398</v>
      </c>
      <c r="U1236" s="72">
        <v>735</v>
      </c>
      <c r="V1236" s="73">
        <v>4.6231292517006803</v>
      </c>
      <c r="W1236" s="73">
        <v>2663</v>
      </c>
      <c r="X1236" s="73">
        <v>2381.0488255405389</v>
      </c>
      <c r="Y1236" s="76">
        <v>0</v>
      </c>
      <c r="Z1236" s="72">
        <v>2233.5</v>
      </c>
      <c r="AA1236" s="72">
        <v>556</v>
      </c>
      <c r="AB1236" s="73">
        <v>4.0170863309352516</v>
      </c>
      <c r="AC1236" s="73">
        <v>1677.5</v>
      </c>
      <c r="AD1236" s="73">
        <v>1902.8221020528295</v>
      </c>
    </row>
    <row r="1237" spans="1:30">
      <c r="A1237" s="2">
        <v>1250</v>
      </c>
      <c r="C1237" s="2" t="s">
        <v>2001</v>
      </c>
      <c r="D1237" s="2" t="s">
        <v>2059</v>
      </c>
      <c r="E1237" s="2" t="s">
        <v>2002</v>
      </c>
      <c r="F1237" s="35" t="s">
        <v>1703</v>
      </c>
      <c r="G1237" s="74">
        <v>3190.6769560425887</v>
      </c>
      <c r="H1237" s="74">
        <v>25.374807342020461</v>
      </c>
      <c r="I1237" s="74">
        <v>1863.4044757956995</v>
      </c>
      <c r="J1237" s="74">
        <v>2.1153553492618999</v>
      </c>
      <c r="K1237" s="75">
        <v>0.5840153990728314</v>
      </c>
      <c r="L1237" s="75">
        <v>-0.77592168490345292</v>
      </c>
      <c r="M1237" s="86">
        <v>-41.598460092716856</v>
      </c>
      <c r="N1237" s="2" t="s">
        <v>715</v>
      </c>
      <c r="O1237" s="2">
        <v>4</v>
      </c>
      <c r="P1237" s="2">
        <v>4</v>
      </c>
      <c r="Q1237" s="2">
        <v>5</v>
      </c>
      <c r="R1237" s="2">
        <v>10</v>
      </c>
      <c r="S1237" s="76">
        <v>0</v>
      </c>
      <c r="T1237" s="72">
        <v>5220</v>
      </c>
      <c r="U1237" s="72">
        <v>746</v>
      </c>
      <c r="V1237" s="73">
        <v>6.9973190348525467</v>
      </c>
      <c r="W1237" s="73">
        <v>4474</v>
      </c>
      <c r="X1237" s="73">
        <v>4000.3050865446385</v>
      </c>
      <c r="Y1237" s="76">
        <v>0</v>
      </c>
      <c r="Z1237" s="72">
        <v>2126</v>
      </c>
      <c r="AA1237" s="72">
        <v>518</v>
      </c>
      <c r="AB1237" s="73">
        <v>4.1042471042471043</v>
      </c>
      <c r="AC1237" s="73">
        <v>1608</v>
      </c>
      <c r="AD1237" s="73">
        <v>1823.9868495385692</v>
      </c>
    </row>
    <row r="1238" spans="1:30">
      <c r="A1238" s="2">
        <v>1251</v>
      </c>
      <c r="B1238" s="2" t="s">
        <v>684</v>
      </c>
      <c r="C1238" s="2" t="s">
        <v>2006</v>
      </c>
      <c r="D1238" s="2" t="s">
        <v>2059</v>
      </c>
      <c r="E1238" s="2" t="s">
        <v>2007</v>
      </c>
      <c r="F1238" s="35" t="s">
        <v>1323</v>
      </c>
      <c r="G1238" s="74"/>
      <c r="H1238" s="74"/>
      <c r="I1238" s="74"/>
      <c r="J1238" s="74"/>
      <c r="K1238" s="75"/>
      <c r="L1238" s="75"/>
      <c r="M1238" s="86"/>
      <c r="O1238" s="2">
        <v>4</v>
      </c>
      <c r="P1238" s="2">
        <v>4</v>
      </c>
      <c r="Q1238" s="2">
        <v>6</v>
      </c>
      <c r="R1238" s="2">
        <v>1</v>
      </c>
      <c r="S1238" s="76">
        <v>0</v>
      </c>
      <c r="T1238" s="72">
        <v>4733</v>
      </c>
      <c r="U1238" s="72">
        <v>747</v>
      </c>
      <c r="V1238" s="73">
        <v>6.3360107095046851</v>
      </c>
      <c r="W1238" s="73">
        <v>3986</v>
      </c>
      <c r="X1238" s="73">
        <v>3563.9731951200106</v>
      </c>
      <c r="Y1238" s="76">
        <v>0</v>
      </c>
      <c r="Z1238" s="72">
        <v>2621</v>
      </c>
      <c r="AA1238" s="72">
        <v>635</v>
      </c>
      <c r="AB1238" s="73">
        <v>4.1275590551181098</v>
      </c>
      <c r="AC1238" s="73">
        <v>1986</v>
      </c>
      <c r="AD1238" s="73">
        <v>2252.7598776017403</v>
      </c>
    </row>
    <row r="1239" spans="1:30">
      <c r="A1239" s="2">
        <v>1252</v>
      </c>
      <c r="C1239" s="2" t="s">
        <v>2006</v>
      </c>
      <c r="D1239" s="2" t="s">
        <v>2059</v>
      </c>
      <c r="E1239" s="2" t="s">
        <v>2007</v>
      </c>
      <c r="F1239" s="35" t="s">
        <v>1323</v>
      </c>
      <c r="G1239" s="74">
        <v>3045.8290740532657</v>
      </c>
      <c r="H1239" s="74">
        <v>17.011595479230873</v>
      </c>
      <c r="I1239" s="74">
        <v>1991.2990760976109</v>
      </c>
      <c r="J1239" s="74">
        <v>13.13016234690971</v>
      </c>
      <c r="K1239" s="75">
        <v>0.6537789966814096</v>
      </c>
      <c r="L1239" s="75">
        <v>-0.61312506509068576</v>
      </c>
      <c r="M1239" s="86">
        <v>-34.622100331859038</v>
      </c>
      <c r="N1239" s="2" t="s">
        <v>715</v>
      </c>
      <c r="O1239" s="2">
        <v>4</v>
      </c>
      <c r="P1239" s="2">
        <v>4</v>
      </c>
      <c r="Q1239" s="2">
        <v>6</v>
      </c>
      <c r="R1239" s="2">
        <v>2</v>
      </c>
      <c r="S1239" s="76">
        <v>0</v>
      </c>
      <c r="T1239" s="72">
        <v>3576</v>
      </c>
      <c r="U1239" s="72">
        <v>749</v>
      </c>
      <c r="V1239" s="73">
        <v>4.7743658210947935</v>
      </c>
      <c r="W1239" s="73">
        <v>2827</v>
      </c>
      <c r="X1239" s="73">
        <v>2527.6849529865203</v>
      </c>
      <c r="Y1239" s="76">
        <v>0</v>
      </c>
      <c r="Z1239" s="72">
        <v>2143</v>
      </c>
      <c r="AA1239" s="72">
        <v>618</v>
      </c>
      <c r="AB1239" s="73">
        <v>3.4676375404530746</v>
      </c>
      <c r="AC1239" s="73">
        <v>1525</v>
      </c>
      <c r="AD1239" s="73">
        <v>1729.8382745934814</v>
      </c>
    </row>
    <row r="1240" spans="1:30">
      <c r="A1240" s="2">
        <v>1253</v>
      </c>
      <c r="B1240" s="2" t="s">
        <v>686</v>
      </c>
      <c r="C1240" s="2" t="s">
        <v>2008</v>
      </c>
      <c r="D1240" s="2" t="s">
        <v>2059</v>
      </c>
      <c r="E1240" s="2" t="s">
        <v>1735</v>
      </c>
      <c r="F1240" s="35" t="s">
        <v>1736</v>
      </c>
      <c r="G1240" s="74"/>
      <c r="H1240" s="74"/>
      <c r="I1240" s="74"/>
      <c r="J1240" s="74"/>
      <c r="K1240" s="75"/>
      <c r="L1240" s="75"/>
      <c r="M1240" s="86"/>
      <c r="O1240" s="2">
        <v>4</v>
      </c>
      <c r="P1240" s="2">
        <v>4</v>
      </c>
      <c r="Q1240" s="2">
        <v>6</v>
      </c>
      <c r="R1240" s="2">
        <v>3</v>
      </c>
      <c r="S1240" s="76">
        <v>0</v>
      </c>
      <c r="T1240" s="72">
        <v>3792</v>
      </c>
      <c r="U1240" s="72">
        <v>777</v>
      </c>
      <c r="V1240" s="73">
        <v>4.8803088803088803</v>
      </c>
      <c r="W1240" s="73">
        <v>3015</v>
      </c>
      <c r="X1240" s="73">
        <v>2695.7800259124015</v>
      </c>
      <c r="Y1240" s="76">
        <v>0</v>
      </c>
      <c r="Z1240" s="72">
        <v>2762</v>
      </c>
      <c r="AA1240" s="72">
        <v>608</v>
      </c>
      <c r="AB1240" s="73">
        <v>4.5427631578947372</v>
      </c>
      <c r="AC1240" s="73">
        <v>2154</v>
      </c>
      <c r="AD1240" s="73">
        <v>2443.3256678520384</v>
      </c>
    </row>
    <row r="1241" spans="1:30">
      <c r="A1241" s="2">
        <v>1254</v>
      </c>
      <c r="C1241" s="2" t="s">
        <v>2008</v>
      </c>
      <c r="D1241" s="2" t="s">
        <v>2059</v>
      </c>
      <c r="E1241" s="2" t="s">
        <v>1735</v>
      </c>
      <c r="F1241" s="35" t="s">
        <v>1736</v>
      </c>
      <c r="G1241" s="74">
        <v>3323.4541811994682</v>
      </c>
      <c r="H1241" s="74">
        <v>18.8861985472155</v>
      </c>
      <c r="I1241" s="74">
        <v>2224.4018731002079</v>
      </c>
      <c r="J1241" s="74">
        <v>9.8419173890871843</v>
      </c>
      <c r="K1241" s="75">
        <v>0.6693042093625009</v>
      </c>
      <c r="L1241" s="75">
        <v>-0.57926600721300547</v>
      </c>
      <c r="M1241" s="86">
        <v>-33.069579063749913</v>
      </c>
      <c r="N1241" s="2" t="s">
        <v>715</v>
      </c>
      <c r="O1241" s="2">
        <v>4</v>
      </c>
      <c r="P1241" s="2">
        <v>4</v>
      </c>
      <c r="Q1241" s="2">
        <v>6</v>
      </c>
      <c r="R1241" s="2">
        <v>4</v>
      </c>
      <c r="S1241" s="76">
        <v>0</v>
      </c>
      <c r="T1241" s="72">
        <v>5165</v>
      </c>
      <c r="U1241" s="72">
        <v>746</v>
      </c>
      <c r="V1241" s="73">
        <v>6.923592493297587</v>
      </c>
      <c r="W1241" s="73">
        <v>4419</v>
      </c>
      <c r="X1241" s="73">
        <v>3951.1283364865349</v>
      </c>
      <c r="Y1241" s="76">
        <v>0</v>
      </c>
      <c r="Z1241" s="72">
        <v>2330</v>
      </c>
      <c r="AA1241" s="72">
        <v>562</v>
      </c>
      <c r="AB1241" s="73">
        <v>4.1459074733096086</v>
      </c>
      <c r="AC1241" s="73">
        <v>1768</v>
      </c>
      <c r="AD1241" s="73">
        <v>2005.478078348377</v>
      </c>
    </row>
    <row r="1242" spans="1:30">
      <c r="A1242" s="2">
        <v>1255</v>
      </c>
      <c r="B1242" s="2" t="s">
        <v>687</v>
      </c>
      <c r="C1242" s="2" t="s">
        <v>2013</v>
      </c>
      <c r="D1242" s="2" t="s">
        <v>2059</v>
      </c>
      <c r="E1242" s="2" t="s">
        <v>859</v>
      </c>
      <c r="F1242" s="35" t="s">
        <v>2015</v>
      </c>
      <c r="G1242" s="74"/>
      <c r="H1242" s="74"/>
      <c r="I1242" s="74"/>
      <c r="J1242" s="74"/>
      <c r="K1242" s="75"/>
      <c r="L1242" s="75"/>
      <c r="M1242" s="86"/>
      <c r="O1242" s="2">
        <v>4</v>
      </c>
      <c r="P1242" s="2">
        <v>4</v>
      </c>
      <c r="Q1242" s="2">
        <v>6</v>
      </c>
      <c r="R1242" s="2">
        <v>5</v>
      </c>
      <c r="S1242" s="76">
        <v>0</v>
      </c>
      <c r="T1242" s="72">
        <v>3303.5</v>
      </c>
      <c r="U1242" s="72">
        <v>743</v>
      </c>
      <c r="V1242" s="73">
        <v>4.446164199192463</v>
      </c>
      <c r="W1242" s="73">
        <v>2560.5</v>
      </c>
      <c r="X1242" s="73">
        <v>2289.4012458868006</v>
      </c>
      <c r="Y1242" s="76">
        <v>0</v>
      </c>
      <c r="Z1242" s="72">
        <v>3419</v>
      </c>
      <c r="AA1242" s="72">
        <v>603.5</v>
      </c>
      <c r="AB1242" s="73">
        <v>5.6652858326429163</v>
      </c>
      <c r="AC1242" s="73">
        <v>2815.5</v>
      </c>
      <c r="AD1242" s="73">
        <v>3193.6784669625881</v>
      </c>
    </row>
    <row r="1243" spans="1:30">
      <c r="A1243" s="2">
        <v>1256</v>
      </c>
      <c r="C1243" s="2" t="s">
        <v>2013</v>
      </c>
      <c r="D1243" s="2" t="s">
        <v>2059</v>
      </c>
      <c r="E1243" s="2" t="s">
        <v>2014</v>
      </c>
      <c r="F1243" s="35" t="s">
        <v>2015</v>
      </c>
      <c r="G1243" s="74">
        <v>2352.6604289160882</v>
      </c>
      <c r="H1243" s="74">
        <v>2.6888361045130633</v>
      </c>
      <c r="I1243" s="74">
        <v>2962.5607302750982</v>
      </c>
      <c r="J1243" s="74">
        <v>7.801282664879877</v>
      </c>
      <c r="K1243" s="75">
        <v>1.2592385598290534</v>
      </c>
      <c r="L1243" s="75">
        <v>0.33255162418421619</v>
      </c>
      <c r="M1243" s="86">
        <v>25.923855982905348</v>
      </c>
      <c r="N1243" s="2" t="s">
        <v>715</v>
      </c>
      <c r="O1243" s="2">
        <v>4</v>
      </c>
      <c r="P1243" s="2">
        <v>4</v>
      </c>
      <c r="Q1243" s="2">
        <v>6</v>
      </c>
      <c r="R1243" s="2">
        <v>6</v>
      </c>
      <c r="S1243" s="76">
        <v>0</v>
      </c>
      <c r="T1243" s="72">
        <v>3450</v>
      </c>
      <c r="U1243" s="72">
        <v>748</v>
      </c>
      <c r="V1243" s="73">
        <v>4.6122994652406417</v>
      </c>
      <c r="W1243" s="73">
        <v>2702</v>
      </c>
      <c r="X1243" s="73">
        <v>2415.9196119453759</v>
      </c>
      <c r="Y1243" s="76">
        <v>0</v>
      </c>
      <c r="Z1243" s="72">
        <v>2974</v>
      </c>
      <c r="AA1243" s="72">
        <v>566</v>
      </c>
      <c r="AB1243" s="73">
        <v>5.2544169611307421</v>
      </c>
      <c r="AC1243" s="73">
        <v>2408</v>
      </c>
      <c r="AD1243" s="73">
        <v>2731.4429935876083</v>
      </c>
    </row>
    <row r="1244" spans="1:30">
      <c r="A1244" s="2">
        <v>1257</v>
      </c>
      <c r="B1244" s="2" t="s">
        <v>683</v>
      </c>
      <c r="C1244" s="2" t="s">
        <v>2003</v>
      </c>
      <c r="D1244" s="2" t="s">
        <v>2059</v>
      </c>
      <c r="E1244" s="2" t="s">
        <v>2004</v>
      </c>
      <c r="F1244" s="35" t="s">
        <v>2005</v>
      </c>
      <c r="G1244" s="74"/>
      <c r="H1244" s="74"/>
      <c r="I1244" s="74"/>
      <c r="J1244" s="74"/>
      <c r="K1244" s="75"/>
      <c r="L1244" s="75"/>
      <c r="M1244" s="86"/>
      <c r="O1244" s="2">
        <v>4</v>
      </c>
      <c r="P1244" s="2">
        <v>4</v>
      </c>
      <c r="Q1244" s="2">
        <v>6</v>
      </c>
      <c r="R1244" s="2">
        <v>7</v>
      </c>
      <c r="S1244" s="76">
        <v>0</v>
      </c>
      <c r="T1244" s="72">
        <v>4733</v>
      </c>
      <c r="U1244" s="72">
        <v>745</v>
      </c>
      <c r="V1244" s="73">
        <v>6.3530201342281876</v>
      </c>
      <c r="W1244" s="73">
        <v>3988</v>
      </c>
      <c r="X1244" s="73">
        <v>3565.761440576669</v>
      </c>
      <c r="Y1244" s="76">
        <v>0</v>
      </c>
      <c r="Z1244" s="72">
        <v>2323</v>
      </c>
      <c r="AA1244" s="72">
        <v>544</v>
      </c>
      <c r="AB1244" s="73">
        <v>4.2702205882352944</v>
      </c>
      <c r="AC1244" s="73">
        <v>1779</v>
      </c>
      <c r="AD1244" s="73">
        <v>2017.9556003290513</v>
      </c>
    </row>
    <row r="1245" spans="1:30">
      <c r="A1245" s="2">
        <v>1258</v>
      </c>
      <c r="C1245" s="2" t="s">
        <v>2003</v>
      </c>
      <c r="D1245" s="2" t="s">
        <v>2059</v>
      </c>
      <c r="E1245" s="2" t="s">
        <v>2004</v>
      </c>
      <c r="F1245" s="35" t="s">
        <v>2005</v>
      </c>
      <c r="G1245" s="74">
        <v>4142.2470696668915</v>
      </c>
      <c r="H1245" s="74">
        <v>13.917219793858941</v>
      </c>
      <c r="I1245" s="74">
        <v>2308.3415664247441</v>
      </c>
      <c r="J1245" s="74">
        <v>12.579852579852584</v>
      </c>
      <c r="K1245" s="75">
        <v>0.55726795809173568</v>
      </c>
      <c r="L1245" s="75">
        <v>-0.84355689146435364</v>
      </c>
      <c r="M1245" s="86">
        <v>-44.273204190826441</v>
      </c>
      <c r="N1245" s="2" t="s">
        <v>715</v>
      </c>
      <c r="O1245" s="2">
        <v>4</v>
      </c>
      <c r="P1245" s="2">
        <v>4</v>
      </c>
      <c r="Q1245" s="2">
        <v>6</v>
      </c>
      <c r="R1245" s="2">
        <v>8</v>
      </c>
      <c r="S1245" s="76">
        <v>0</v>
      </c>
      <c r="T1245" s="72">
        <v>6053.5</v>
      </c>
      <c r="U1245" s="72">
        <v>776</v>
      </c>
      <c r="V1245" s="73">
        <v>7.8009020618556697</v>
      </c>
      <c r="W1245" s="73">
        <v>5277.5</v>
      </c>
      <c r="X1245" s="73">
        <v>4718.7326987571141</v>
      </c>
      <c r="Y1245" s="76">
        <v>0</v>
      </c>
      <c r="Z1245" s="72">
        <v>2819</v>
      </c>
      <c r="AA1245" s="72">
        <v>528</v>
      </c>
      <c r="AB1245" s="73">
        <v>5.3390151515151514</v>
      </c>
      <c r="AC1245" s="73">
        <v>2291</v>
      </c>
      <c r="AD1245" s="73">
        <v>2598.7275325204364</v>
      </c>
    </row>
    <row r="1246" spans="1:30">
      <c r="A1246" s="2">
        <v>1259</v>
      </c>
      <c r="B1246" s="2" t="s">
        <v>685</v>
      </c>
      <c r="C1246" s="2" t="s">
        <v>756</v>
      </c>
      <c r="D1246" s="2" t="s">
        <v>2059</v>
      </c>
      <c r="E1246" s="2" t="s">
        <v>1369</v>
      </c>
      <c r="F1246" s="35" t="s">
        <v>1373</v>
      </c>
      <c r="G1246" s="74"/>
      <c r="H1246" s="74"/>
      <c r="I1246" s="74"/>
      <c r="J1246" s="74"/>
      <c r="K1246" s="75"/>
      <c r="L1246" s="75"/>
      <c r="M1246" s="86"/>
      <c r="O1246" s="2">
        <v>4</v>
      </c>
      <c r="P1246" s="2">
        <v>4</v>
      </c>
      <c r="Q1246" s="2">
        <v>6</v>
      </c>
      <c r="R1246" s="2">
        <v>9</v>
      </c>
      <c r="S1246" s="76">
        <v>0</v>
      </c>
      <c r="T1246" s="72">
        <v>2808</v>
      </c>
      <c r="U1246" s="72">
        <v>749</v>
      </c>
      <c r="V1246" s="73">
        <v>3.7489986648865155</v>
      </c>
      <c r="W1246" s="73">
        <v>2059</v>
      </c>
      <c r="X1246" s="73">
        <v>1840.9986976297296</v>
      </c>
      <c r="Y1246" s="76">
        <v>0</v>
      </c>
      <c r="Z1246" s="72">
        <v>2049</v>
      </c>
      <c r="AA1246" s="72">
        <v>511</v>
      </c>
      <c r="AB1246" s="73">
        <v>4.0097847358121328</v>
      </c>
      <c r="AC1246" s="73">
        <v>1538</v>
      </c>
      <c r="AD1246" s="73">
        <v>1744.5844369342781</v>
      </c>
    </row>
    <row r="1247" spans="1:30">
      <c r="A1247" s="2">
        <v>1260</v>
      </c>
      <c r="C1247" s="2" t="s">
        <v>756</v>
      </c>
      <c r="D1247" s="2" t="s">
        <v>2059</v>
      </c>
      <c r="E1247" s="2" t="s">
        <v>1369</v>
      </c>
      <c r="F1247" s="35" t="s">
        <v>1373</v>
      </c>
      <c r="G1247" s="74">
        <v>2680.5799395308059</v>
      </c>
      <c r="H1247" s="74">
        <v>31.320880587058035</v>
      </c>
      <c r="I1247" s="74">
        <v>1900.5534616927068</v>
      </c>
      <c r="J1247" s="74">
        <v>8.2065055207400839</v>
      </c>
      <c r="K1247" s="75">
        <v>0.70900831333736292</v>
      </c>
      <c r="L1247" s="75">
        <v>-0.49612555128678526</v>
      </c>
      <c r="M1247" s="86">
        <v>-29.099168666263715</v>
      </c>
      <c r="N1247" s="2" t="s">
        <v>715</v>
      </c>
      <c r="O1247" s="2">
        <v>4</v>
      </c>
      <c r="P1247" s="2">
        <v>4</v>
      </c>
      <c r="Q1247" s="2">
        <v>6</v>
      </c>
      <c r="R1247" s="2">
        <v>10</v>
      </c>
      <c r="S1247" s="76">
        <v>0</v>
      </c>
      <c r="T1247" s="72">
        <v>4694</v>
      </c>
      <c r="U1247" s="72">
        <v>757</v>
      </c>
      <c r="V1247" s="73">
        <v>6.2007926023778071</v>
      </c>
      <c r="W1247" s="73">
        <v>3937</v>
      </c>
      <c r="X1247" s="73">
        <v>3520.1611814318821</v>
      </c>
      <c r="Y1247" s="76">
        <v>0</v>
      </c>
      <c r="Z1247" s="72">
        <v>2317</v>
      </c>
      <c r="AA1247" s="72">
        <v>504</v>
      </c>
      <c r="AB1247" s="73">
        <v>4.5972222222222223</v>
      </c>
      <c r="AC1247" s="73">
        <v>1813</v>
      </c>
      <c r="AD1247" s="73">
        <v>2056.5224864511356</v>
      </c>
    </row>
    <row r="1248" spans="1:30">
      <c r="A1248" s="2">
        <v>1261</v>
      </c>
      <c r="B1248" s="2" t="s">
        <v>690</v>
      </c>
      <c r="C1248" s="2" t="s">
        <v>2021</v>
      </c>
      <c r="D1248" s="2" t="s">
        <v>2059</v>
      </c>
      <c r="E1248" s="2" t="s">
        <v>2022</v>
      </c>
      <c r="F1248" s="35" t="s">
        <v>2023</v>
      </c>
      <c r="G1248" s="74"/>
      <c r="H1248" s="74"/>
      <c r="I1248" s="74"/>
      <c r="J1248" s="74"/>
      <c r="K1248" s="75"/>
      <c r="L1248" s="75"/>
      <c r="M1248" s="86"/>
      <c r="O1248" s="2">
        <v>4</v>
      </c>
      <c r="P1248" s="2">
        <v>4</v>
      </c>
      <c r="Q1248" s="2">
        <v>7</v>
      </c>
      <c r="R1248" s="2">
        <v>1</v>
      </c>
      <c r="S1248" s="76">
        <v>0</v>
      </c>
      <c r="T1248" s="72">
        <v>3190</v>
      </c>
      <c r="U1248" s="72">
        <v>739.5</v>
      </c>
      <c r="V1248" s="73">
        <v>4.3137254901960782</v>
      </c>
      <c r="W1248" s="73">
        <v>2450.5</v>
      </c>
      <c r="X1248" s="73">
        <v>2191.0477457705938</v>
      </c>
      <c r="Y1248" s="76">
        <v>0</v>
      </c>
      <c r="Z1248" s="72">
        <v>2863</v>
      </c>
      <c r="AA1248" s="72">
        <v>601</v>
      </c>
      <c r="AB1248" s="73">
        <v>4.7637271214642265</v>
      </c>
      <c r="AC1248" s="73">
        <v>2262</v>
      </c>
      <c r="AD1248" s="73">
        <v>2565.8322472986588</v>
      </c>
    </row>
    <row r="1249" spans="1:30">
      <c r="A1249" s="2">
        <v>1262</v>
      </c>
      <c r="C1249" s="2" t="s">
        <v>2021</v>
      </c>
      <c r="D1249" s="2" t="s">
        <v>2059</v>
      </c>
      <c r="E1249" s="2" t="s">
        <v>2022</v>
      </c>
      <c r="F1249" s="35" t="s">
        <v>2023</v>
      </c>
      <c r="G1249" s="74">
        <v>2286.0482856555664</v>
      </c>
      <c r="H1249" s="74">
        <v>4.1556663733255057</v>
      </c>
      <c r="I1249" s="74">
        <v>2122.5966369397061</v>
      </c>
      <c r="J1249" s="74">
        <v>20.881763527054112</v>
      </c>
      <c r="K1249" s="75">
        <v>0.928500351571101</v>
      </c>
      <c r="L1249" s="75">
        <v>-0.10702563845872017</v>
      </c>
      <c r="M1249" s="86">
        <v>-7.1499648428899016</v>
      </c>
      <c r="N1249" s="2" t="s">
        <v>715</v>
      </c>
      <c r="O1249" s="2">
        <v>4</v>
      </c>
      <c r="P1249" s="2">
        <v>4</v>
      </c>
      <c r="Q1249" s="2">
        <v>7</v>
      </c>
      <c r="R1249" s="2">
        <v>2</v>
      </c>
      <c r="S1249" s="76">
        <v>0</v>
      </c>
      <c r="T1249" s="72">
        <v>3402</v>
      </c>
      <c r="U1249" s="72">
        <v>739</v>
      </c>
      <c r="V1249" s="73">
        <v>4.6035182679296343</v>
      </c>
      <c r="W1249" s="73">
        <v>2663</v>
      </c>
      <c r="X1249" s="73">
        <v>2381.0488255405389</v>
      </c>
      <c r="Y1249" s="76">
        <v>0</v>
      </c>
      <c r="Z1249" s="72">
        <v>2069</v>
      </c>
      <c r="AA1249" s="72">
        <v>588.5</v>
      </c>
      <c r="AB1249" s="73">
        <v>3.5157179269328802</v>
      </c>
      <c r="AC1249" s="73">
        <v>1480.5</v>
      </c>
      <c r="AD1249" s="73">
        <v>1679.3610265807536</v>
      </c>
    </row>
    <row r="1250" spans="1:30">
      <c r="A1250" s="2">
        <v>1265</v>
      </c>
      <c r="B1250" s="2" t="s">
        <v>688</v>
      </c>
      <c r="C1250" s="2" t="s">
        <v>2016</v>
      </c>
      <c r="D1250" s="2" t="s">
        <v>2059</v>
      </c>
      <c r="E1250" s="2" t="s">
        <v>2017</v>
      </c>
      <c r="F1250" s="35" t="s">
        <v>2018</v>
      </c>
      <c r="G1250" s="74"/>
      <c r="H1250" s="74"/>
      <c r="I1250" s="74"/>
      <c r="J1250" s="74"/>
      <c r="K1250" s="75"/>
      <c r="L1250" s="75"/>
      <c r="M1250" s="86"/>
      <c r="O1250" s="2">
        <v>4</v>
      </c>
      <c r="P1250" s="2">
        <v>4</v>
      </c>
      <c r="Q1250" s="2">
        <v>7</v>
      </c>
      <c r="R1250" s="2">
        <v>5</v>
      </c>
      <c r="S1250" s="76">
        <v>0</v>
      </c>
      <c r="T1250" s="72">
        <v>4237</v>
      </c>
      <c r="U1250" s="72">
        <v>757</v>
      </c>
      <c r="V1250" s="73">
        <v>5.5970937912813739</v>
      </c>
      <c r="W1250" s="73">
        <v>3480</v>
      </c>
      <c r="X1250" s="73">
        <v>3111.5470945854586</v>
      </c>
      <c r="Y1250" s="76">
        <v>0</v>
      </c>
      <c r="Z1250" s="72">
        <v>3211</v>
      </c>
      <c r="AA1250" s="72">
        <v>544</v>
      </c>
      <c r="AB1250" s="73">
        <v>5.9025735294117645</v>
      </c>
      <c r="AC1250" s="73">
        <v>2667</v>
      </c>
      <c r="AD1250" s="73">
        <v>3025.2319202234848</v>
      </c>
    </row>
    <row r="1251" spans="1:30">
      <c r="A1251" s="2">
        <v>1266</v>
      </c>
      <c r="C1251" s="2" t="s">
        <v>2016</v>
      </c>
      <c r="D1251" s="2" t="s">
        <v>2059</v>
      </c>
      <c r="E1251" s="2" t="s">
        <v>2017</v>
      </c>
      <c r="F1251" s="35" t="s">
        <v>2018</v>
      </c>
      <c r="G1251" s="74">
        <v>2603.014792848252</v>
      </c>
      <c r="H1251" s="74">
        <v>19.536281665951044</v>
      </c>
      <c r="I1251" s="74">
        <v>3134.1266575093696</v>
      </c>
      <c r="J1251" s="74">
        <v>3.4744842562432141</v>
      </c>
      <c r="K1251" s="75">
        <v>1.2040372056741053</v>
      </c>
      <c r="L1251" s="75">
        <v>0.26787997317086626</v>
      </c>
      <c r="M1251" s="86">
        <v>20.403720567410538</v>
      </c>
      <c r="N1251" s="2" t="s">
        <v>715</v>
      </c>
      <c r="O1251" s="2">
        <v>4</v>
      </c>
      <c r="P1251" s="2">
        <v>4</v>
      </c>
      <c r="Q1251" s="2">
        <v>7</v>
      </c>
      <c r="R1251" s="2">
        <v>6</v>
      </c>
      <c r="S1251" s="76">
        <v>0</v>
      </c>
      <c r="T1251" s="72">
        <v>3073.5</v>
      </c>
      <c r="U1251" s="72">
        <v>731</v>
      </c>
      <c r="V1251" s="73">
        <v>4.2045143638850888</v>
      </c>
      <c r="W1251" s="73">
        <v>2342.5</v>
      </c>
      <c r="X1251" s="73">
        <v>2094.482491111045</v>
      </c>
      <c r="Y1251" s="76">
        <v>0</v>
      </c>
      <c r="Z1251" s="72">
        <v>3420</v>
      </c>
      <c r="AA1251" s="72">
        <v>561</v>
      </c>
      <c r="AB1251" s="73">
        <v>6.096256684491979</v>
      </c>
      <c r="AC1251" s="73">
        <v>2859</v>
      </c>
      <c r="AD1251" s="73">
        <v>3243.0213947952543</v>
      </c>
    </row>
    <row r="1252" spans="1:30">
      <c r="A1252" s="2">
        <v>1267</v>
      </c>
      <c r="B1252" s="2" t="s">
        <v>689</v>
      </c>
      <c r="C1252" s="2" t="s">
        <v>2019</v>
      </c>
      <c r="D1252" s="2" t="s">
        <v>2059</v>
      </c>
      <c r="E1252" s="2" t="s">
        <v>860</v>
      </c>
      <c r="F1252" s="35" t="s">
        <v>2020</v>
      </c>
      <c r="G1252" s="74"/>
      <c r="H1252" s="74"/>
      <c r="I1252" s="74"/>
      <c r="J1252" s="74"/>
      <c r="K1252" s="75"/>
      <c r="L1252" s="75"/>
      <c r="M1252" s="86"/>
      <c r="O1252" s="2">
        <v>4</v>
      </c>
      <c r="P1252" s="2">
        <v>4</v>
      </c>
      <c r="Q1252" s="2">
        <v>7</v>
      </c>
      <c r="R1252" s="2">
        <v>7</v>
      </c>
      <c r="S1252" s="76">
        <v>0</v>
      </c>
      <c r="T1252" s="72">
        <v>4169</v>
      </c>
      <c r="U1252" s="72">
        <v>769</v>
      </c>
      <c r="V1252" s="73">
        <v>5.4213263979193762</v>
      </c>
      <c r="W1252" s="73">
        <v>3400</v>
      </c>
      <c r="X1252" s="73">
        <v>3040.0172763191263</v>
      </c>
      <c r="Y1252" s="76">
        <v>0</v>
      </c>
      <c r="Z1252" s="72">
        <v>1985</v>
      </c>
      <c r="AA1252" s="72">
        <v>528</v>
      </c>
      <c r="AB1252" s="73">
        <v>3.7594696969696968</v>
      </c>
      <c r="AC1252" s="73">
        <v>1457</v>
      </c>
      <c r="AD1252" s="73">
        <v>1652.7045023493129</v>
      </c>
    </row>
    <row r="1253" spans="1:30">
      <c r="A1253" s="2">
        <v>1268</v>
      </c>
      <c r="C1253" s="2" t="s">
        <v>2019</v>
      </c>
      <c r="D1253" s="2" t="s">
        <v>2059</v>
      </c>
      <c r="E1253" s="2" t="s">
        <v>860</v>
      </c>
      <c r="F1253" s="35" t="s">
        <v>2020</v>
      </c>
      <c r="G1253" s="74">
        <v>3314.9600152803414</v>
      </c>
      <c r="H1253" s="74">
        <v>8.2939986513823332</v>
      </c>
      <c r="I1253" s="74">
        <v>3734.7491928518275</v>
      </c>
      <c r="J1253" s="74">
        <v>55.747911921032653</v>
      </c>
      <c r="K1253" s="75">
        <v>1.1266347635073919</v>
      </c>
      <c r="L1253" s="75">
        <v>0.17201989325848702</v>
      </c>
      <c r="M1253" s="86">
        <v>12.663476350739186</v>
      </c>
      <c r="N1253" s="2" t="s">
        <v>715</v>
      </c>
      <c r="O1253" s="2">
        <v>4</v>
      </c>
      <c r="P1253" s="2">
        <v>4</v>
      </c>
      <c r="Q1253" s="2">
        <v>7</v>
      </c>
      <c r="R1253" s="2">
        <v>8</v>
      </c>
      <c r="S1253" s="76">
        <v>0</v>
      </c>
      <c r="T1253" s="72">
        <v>4757</v>
      </c>
      <c r="U1253" s="72">
        <v>742</v>
      </c>
      <c r="V1253" s="73">
        <v>6.4110512129380055</v>
      </c>
      <c r="W1253" s="73">
        <v>4015</v>
      </c>
      <c r="X1253" s="73">
        <v>3589.9027542415561</v>
      </c>
      <c r="Y1253" s="76">
        <v>0</v>
      </c>
      <c r="Z1253" s="72">
        <v>5661</v>
      </c>
      <c r="AA1253" s="72">
        <v>533</v>
      </c>
      <c r="AB1253" s="73">
        <v>10.621013133208255</v>
      </c>
      <c r="AC1253" s="73">
        <v>5128</v>
      </c>
      <c r="AD1253" s="73">
        <v>5816.7938833543421</v>
      </c>
    </row>
    <row r="1254" spans="1:30">
      <c r="A1254" s="2">
        <v>1269</v>
      </c>
      <c r="B1254" s="2" t="s">
        <v>691</v>
      </c>
      <c r="C1254" s="2" t="s">
        <v>757</v>
      </c>
      <c r="D1254" s="2" t="s">
        <v>2059</v>
      </c>
      <c r="E1254" s="2" t="s">
        <v>861</v>
      </c>
      <c r="F1254" s="35" t="s">
        <v>2025</v>
      </c>
      <c r="G1254" s="74"/>
      <c r="H1254" s="74"/>
      <c r="I1254" s="74"/>
      <c r="J1254" s="74"/>
      <c r="K1254" s="75"/>
      <c r="L1254" s="75"/>
      <c r="M1254" s="86"/>
      <c r="O1254" s="2">
        <v>4</v>
      </c>
      <c r="P1254" s="2">
        <v>4</v>
      </c>
      <c r="Q1254" s="2">
        <v>7</v>
      </c>
      <c r="R1254" s="2">
        <v>9</v>
      </c>
      <c r="S1254" s="76">
        <v>0</v>
      </c>
      <c r="T1254" s="72">
        <v>3860</v>
      </c>
      <c r="U1254" s="72">
        <v>743</v>
      </c>
      <c r="V1254" s="73">
        <v>5.1951547779273213</v>
      </c>
      <c r="W1254" s="73">
        <v>3117</v>
      </c>
      <c r="X1254" s="73">
        <v>2786.9805442019751</v>
      </c>
      <c r="Y1254" s="76">
        <v>0</v>
      </c>
      <c r="Z1254" s="72">
        <v>2257</v>
      </c>
      <c r="AA1254" s="72">
        <v>505.5</v>
      </c>
      <c r="AB1254" s="73">
        <v>4.4648862512363996</v>
      </c>
      <c r="AC1254" s="73">
        <v>1751.5</v>
      </c>
      <c r="AD1254" s="73">
        <v>1986.7617953773656</v>
      </c>
    </row>
    <row r="1255" spans="1:30">
      <c r="A1255" s="2">
        <v>1270</v>
      </c>
      <c r="C1255" s="2" t="s">
        <v>757</v>
      </c>
      <c r="D1255" s="2" t="s">
        <v>2059</v>
      </c>
      <c r="E1255" s="2" t="s">
        <v>2024</v>
      </c>
      <c r="F1255" s="35" t="s">
        <v>2025</v>
      </c>
      <c r="G1255" s="74">
        <v>3216.1594537999695</v>
      </c>
      <c r="H1255" s="74">
        <v>13.344453711426191</v>
      </c>
      <c r="I1255" s="74">
        <v>1656.1074628894969</v>
      </c>
      <c r="J1255" s="74">
        <v>19.965753424657535</v>
      </c>
      <c r="K1255" s="75">
        <v>0.51493325709730164</v>
      </c>
      <c r="L1255" s="75">
        <v>-0.95754264491139696</v>
      </c>
      <c r="M1255" s="86">
        <v>-48.506674290269835</v>
      </c>
      <c r="N1255" s="2" t="s">
        <v>715</v>
      </c>
      <c r="O1255" s="2">
        <v>4</v>
      </c>
      <c r="P1255" s="2">
        <v>4</v>
      </c>
      <c r="Q1255" s="2">
        <v>7</v>
      </c>
      <c r="R1255" s="2">
        <v>10</v>
      </c>
      <c r="S1255" s="76">
        <v>0</v>
      </c>
      <c r="T1255" s="72">
        <v>4817</v>
      </c>
      <c r="U1255" s="72">
        <v>740</v>
      </c>
      <c r="V1255" s="73">
        <v>6.5094594594594595</v>
      </c>
      <c r="W1255" s="73">
        <v>4077</v>
      </c>
      <c r="X1255" s="73">
        <v>3645.3383633979638</v>
      </c>
      <c r="Y1255" s="76">
        <v>0</v>
      </c>
      <c r="Z1255" s="72">
        <v>1667.5</v>
      </c>
      <c r="AA1255" s="72">
        <v>499</v>
      </c>
      <c r="AB1255" s="73">
        <v>3.3416833667334669</v>
      </c>
      <c r="AC1255" s="73">
        <v>1168.5</v>
      </c>
      <c r="AD1255" s="73">
        <v>1325.4531304016282</v>
      </c>
    </row>
    <row r="1256" spans="1:30">
      <c r="A1256" s="2">
        <v>1273</v>
      </c>
      <c r="B1256" s="2" t="s">
        <v>692</v>
      </c>
      <c r="C1256" s="2" t="s">
        <v>1993</v>
      </c>
      <c r="D1256" s="2" t="s">
        <v>2059</v>
      </c>
      <c r="E1256" s="2" t="s">
        <v>2026</v>
      </c>
      <c r="F1256" s="35" t="s">
        <v>1250</v>
      </c>
      <c r="G1256" s="74"/>
      <c r="H1256" s="74"/>
      <c r="I1256" s="74"/>
      <c r="J1256" s="74"/>
      <c r="K1256" s="75"/>
      <c r="L1256" s="75"/>
      <c r="M1256" s="86"/>
      <c r="O1256" s="2">
        <v>4</v>
      </c>
      <c r="P1256" s="2">
        <v>4</v>
      </c>
      <c r="Q1256" s="2">
        <v>8</v>
      </c>
      <c r="R1256" s="2">
        <v>3</v>
      </c>
      <c r="S1256" s="76">
        <v>0</v>
      </c>
      <c r="T1256" s="72">
        <v>6145</v>
      </c>
      <c r="U1256" s="72">
        <v>773.5</v>
      </c>
      <c r="V1256" s="73">
        <v>7.944408532643827</v>
      </c>
      <c r="W1256" s="73">
        <v>5371.5</v>
      </c>
      <c r="X1256" s="73">
        <v>4802.7802352200542</v>
      </c>
      <c r="Y1256" s="76">
        <v>0</v>
      </c>
      <c r="Z1256" s="72">
        <v>2237.5</v>
      </c>
      <c r="AA1256" s="72">
        <v>551</v>
      </c>
      <c r="AB1256" s="73">
        <v>4.0607985480943736</v>
      </c>
      <c r="AC1256" s="73">
        <v>1686.5</v>
      </c>
      <c r="AD1256" s="73">
        <v>1913.0309836733811</v>
      </c>
    </row>
    <row r="1257" spans="1:30">
      <c r="A1257" s="2">
        <v>1274</v>
      </c>
      <c r="C1257" s="2" t="s">
        <v>1993</v>
      </c>
      <c r="D1257" s="2" t="s">
        <v>2059</v>
      </c>
      <c r="E1257" s="2" t="s">
        <v>2026</v>
      </c>
      <c r="F1257" s="35" t="s">
        <v>1250</v>
      </c>
      <c r="G1257" s="74">
        <v>3891.4456443705635</v>
      </c>
      <c r="H1257" s="74">
        <v>23.418921247630532</v>
      </c>
      <c r="I1257" s="74">
        <v>1994.9856166828099</v>
      </c>
      <c r="J1257" s="74">
        <v>4.1080312722103729</v>
      </c>
      <c r="K1257" s="75">
        <v>0.51265925288428293</v>
      </c>
      <c r="L1257" s="75">
        <v>-0.96392786069401237</v>
      </c>
      <c r="M1257" s="86">
        <v>-48.734074711571715</v>
      </c>
      <c r="N1257" s="2" t="s">
        <v>715</v>
      </c>
      <c r="O1257" s="2">
        <v>4</v>
      </c>
      <c r="P1257" s="2">
        <v>4</v>
      </c>
      <c r="Q1257" s="2">
        <v>8</v>
      </c>
      <c r="R1257" s="2">
        <v>4</v>
      </c>
      <c r="S1257" s="76">
        <v>0</v>
      </c>
      <c r="T1257" s="72">
        <v>4082</v>
      </c>
      <c r="U1257" s="72">
        <v>749</v>
      </c>
      <c r="V1257" s="73">
        <v>5.4499332443257673</v>
      </c>
      <c r="W1257" s="73">
        <v>3333</v>
      </c>
      <c r="X1257" s="73">
        <v>2980.1110535210728</v>
      </c>
      <c r="Y1257" s="76">
        <v>0</v>
      </c>
      <c r="Z1257" s="72">
        <v>2394</v>
      </c>
      <c r="AA1257" s="72">
        <v>563</v>
      </c>
      <c r="AB1257" s="73">
        <v>4.2522202486678511</v>
      </c>
      <c r="AC1257" s="73">
        <v>1831</v>
      </c>
      <c r="AD1257" s="73">
        <v>2076.9402496922389</v>
      </c>
    </row>
    <row r="1258" spans="1:30">
      <c r="A1258" s="2">
        <v>1275</v>
      </c>
      <c r="B1258" s="2" t="s">
        <v>693</v>
      </c>
      <c r="C1258" s="2" t="s">
        <v>758</v>
      </c>
      <c r="D1258" s="2" t="s">
        <v>2059</v>
      </c>
      <c r="E1258" s="2" t="s">
        <v>2027</v>
      </c>
      <c r="F1258" s="35" t="s">
        <v>2028</v>
      </c>
      <c r="G1258" s="74"/>
      <c r="H1258" s="74"/>
      <c r="I1258" s="74"/>
      <c r="J1258" s="74"/>
      <c r="K1258" s="75"/>
      <c r="L1258" s="75"/>
      <c r="M1258" s="86"/>
      <c r="O1258" s="2">
        <v>4</v>
      </c>
      <c r="P1258" s="2">
        <v>4</v>
      </c>
      <c r="Q1258" s="2">
        <v>8</v>
      </c>
      <c r="R1258" s="2">
        <v>5</v>
      </c>
      <c r="S1258" s="76">
        <v>0</v>
      </c>
      <c r="T1258" s="72">
        <v>3914</v>
      </c>
      <c r="U1258" s="72">
        <v>731</v>
      </c>
      <c r="V1258" s="73">
        <v>5.3543091655266757</v>
      </c>
      <c r="W1258" s="73">
        <v>3183</v>
      </c>
      <c r="X1258" s="73">
        <v>2845.9926442716996</v>
      </c>
      <c r="Y1258" s="76">
        <v>0</v>
      </c>
      <c r="Z1258" s="72">
        <v>2433</v>
      </c>
      <c r="AA1258" s="72">
        <v>542</v>
      </c>
      <c r="AB1258" s="73">
        <v>4.4889298892988929</v>
      </c>
      <c r="AC1258" s="73">
        <v>1891</v>
      </c>
      <c r="AD1258" s="73">
        <v>2144.999460495917</v>
      </c>
    </row>
    <row r="1259" spans="1:30">
      <c r="A1259" s="2">
        <v>1276</v>
      </c>
      <c r="C1259" s="2" t="s">
        <v>758</v>
      </c>
      <c r="D1259" s="2" t="s">
        <v>2059</v>
      </c>
      <c r="E1259" s="2" t="s">
        <v>2027</v>
      </c>
      <c r="F1259" s="35" t="s">
        <v>2028</v>
      </c>
      <c r="G1259" s="74">
        <v>2998.8876308159852</v>
      </c>
      <c r="H1259" s="74">
        <v>5.0983899821109144</v>
      </c>
      <c r="I1259" s="74">
        <v>2662.5330426488845</v>
      </c>
      <c r="J1259" s="74">
        <v>19.437639791245065</v>
      </c>
      <c r="K1259" s="75">
        <v>0.88784021624858944</v>
      </c>
      <c r="L1259" s="75">
        <v>-0.17162803539271562</v>
      </c>
      <c r="M1259" s="86">
        <v>-11.215978375141052</v>
      </c>
      <c r="N1259" s="2" t="s">
        <v>715</v>
      </c>
      <c r="O1259" s="2">
        <v>4</v>
      </c>
      <c r="P1259" s="2">
        <v>4</v>
      </c>
      <c r="Q1259" s="2">
        <v>8</v>
      </c>
      <c r="R1259" s="2">
        <v>6</v>
      </c>
      <c r="S1259" s="76">
        <v>0</v>
      </c>
      <c r="T1259" s="72">
        <v>4276</v>
      </c>
      <c r="U1259" s="72">
        <v>751</v>
      </c>
      <c r="V1259" s="73">
        <v>5.6937416777629828</v>
      </c>
      <c r="W1259" s="73">
        <v>3525</v>
      </c>
      <c r="X1259" s="73">
        <v>3151.7826173602703</v>
      </c>
      <c r="Y1259" s="76">
        <v>0</v>
      </c>
      <c r="Z1259" s="72">
        <v>3362.5</v>
      </c>
      <c r="AA1259" s="72">
        <v>559</v>
      </c>
      <c r="AB1259" s="73">
        <v>6.0152057245080499</v>
      </c>
      <c r="AC1259" s="73">
        <v>2803.5</v>
      </c>
      <c r="AD1259" s="73">
        <v>3180.0666248018524</v>
      </c>
    </row>
    <row r="1260" spans="1:30">
      <c r="A1260" s="2">
        <v>1277</v>
      </c>
      <c r="B1260" s="2" t="s">
        <v>694</v>
      </c>
      <c r="C1260" s="2" t="s">
        <v>2029</v>
      </c>
      <c r="D1260" s="2" t="s">
        <v>2059</v>
      </c>
      <c r="E1260" s="2" t="s">
        <v>2030</v>
      </c>
      <c r="F1260" s="35" t="s">
        <v>2031</v>
      </c>
      <c r="G1260" s="74"/>
      <c r="H1260" s="74"/>
      <c r="I1260" s="74"/>
      <c r="J1260" s="74"/>
      <c r="K1260" s="75"/>
      <c r="L1260" s="75"/>
      <c r="M1260" s="86"/>
      <c r="O1260" s="2">
        <v>4</v>
      </c>
      <c r="P1260" s="2">
        <v>4</v>
      </c>
      <c r="Q1260" s="2">
        <v>8</v>
      </c>
      <c r="R1260" s="2">
        <v>7</v>
      </c>
      <c r="S1260" s="76">
        <v>0</v>
      </c>
      <c r="T1260" s="72">
        <v>3644</v>
      </c>
      <c r="U1260" s="72">
        <v>746</v>
      </c>
      <c r="V1260" s="73">
        <v>4.8847184986595176</v>
      </c>
      <c r="W1260" s="73">
        <v>2898</v>
      </c>
      <c r="X1260" s="73">
        <v>2591.1676666978906</v>
      </c>
      <c r="Y1260" s="76">
        <v>0</v>
      </c>
      <c r="Z1260" s="72">
        <v>2022</v>
      </c>
      <c r="AA1260" s="72">
        <v>531</v>
      </c>
      <c r="AB1260" s="73">
        <v>3.8079096045197742</v>
      </c>
      <c r="AC1260" s="73">
        <v>1491</v>
      </c>
      <c r="AD1260" s="73">
        <v>1691.2713884713971</v>
      </c>
    </row>
    <row r="1261" spans="1:30">
      <c r="A1261" s="2">
        <v>1278</v>
      </c>
      <c r="C1261" s="2" t="s">
        <v>2029</v>
      </c>
      <c r="D1261" s="2" t="s">
        <v>2059</v>
      </c>
      <c r="E1261" s="2" t="s">
        <v>2030</v>
      </c>
      <c r="F1261" s="35" t="s">
        <v>2031</v>
      </c>
      <c r="G1261" s="74">
        <v>2556.5204109751357</v>
      </c>
      <c r="H1261" s="74">
        <v>1.3552505027542221</v>
      </c>
      <c r="I1261" s="74">
        <v>1865.1059560657914</v>
      </c>
      <c r="J1261" s="74">
        <v>9.3203588262125638</v>
      </c>
      <c r="K1261" s="75">
        <v>0.72954862713354296</v>
      </c>
      <c r="L1261" s="75">
        <v>-0.45492395254084284</v>
      </c>
      <c r="M1261" s="86">
        <v>-27.045137286645705</v>
      </c>
      <c r="N1261" s="2" t="s">
        <v>715</v>
      </c>
      <c r="O1261" s="2">
        <v>4</v>
      </c>
      <c r="P1261" s="2">
        <v>4</v>
      </c>
      <c r="Q1261" s="2">
        <v>8</v>
      </c>
      <c r="R1261" s="2">
        <v>8</v>
      </c>
      <c r="S1261" s="76">
        <v>0</v>
      </c>
      <c r="T1261" s="72">
        <v>3541.5</v>
      </c>
      <c r="U1261" s="72">
        <v>721</v>
      </c>
      <c r="V1261" s="73">
        <v>4.9119278779472957</v>
      </c>
      <c r="W1261" s="73">
        <v>2820.5</v>
      </c>
      <c r="X1261" s="73">
        <v>2521.8731552523809</v>
      </c>
      <c r="Y1261" s="76">
        <v>0</v>
      </c>
      <c r="Z1261" s="72">
        <v>2318.5</v>
      </c>
      <c r="AA1261" s="72">
        <v>521</v>
      </c>
      <c r="AB1261" s="73">
        <v>4.4500959692898272</v>
      </c>
      <c r="AC1261" s="73">
        <v>1797.5</v>
      </c>
      <c r="AD1261" s="73">
        <v>2038.9405236601854</v>
      </c>
    </row>
    <row r="1262" spans="1:30">
      <c r="S1262" s="35"/>
      <c r="Y1262" s="35"/>
    </row>
    <row r="1263" spans="1:30">
      <c r="S1263" s="35"/>
      <c r="Y1263" s="35"/>
    </row>
    <row r="1264" spans="1:30">
      <c r="S1264" s="35"/>
      <c r="Y1264" s="35"/>
    </row>
    <row r="1265" spans="19:25">
      <c r="S1265" s="35"/>
      <c r="Y1265" s="35"/>
    </row>
    <row r="1266" spans="19:25">
      <c r="S1266" s="35"/>
      <c r="Y1266" s="35"/>
    </row>
    <row r="1267" spans="19:25">
      <c r="S1267" s="35"/>
      <c r="Y1267" s="35"/>
    </row>
    <row r="1268" spans="19:25">
      <c r="S1268" s="35"/>
      <c r="Y1268" s="35"/>
    </row>
    <row r="1269" spans="19:25">
      <c r="S1269" s="35"/>
      <c r="Y1269" s="35"/>
    </row>
    <row r="1270" spans="19:25">
      <c r="S1270" s="35"/>
      <c r="Y1270" s="35"/>
    </row>
    <row r="1271" spans="19:25">
      <c r="S1271" s="35"/>
      <c r="Y1271" s="35"/>
    </row>
    <row r="1272" spans="19:25">
      <c r="S1272" s="35"/>
      <c r="Y1272" s="35"/>
    </row>
    <row r="1273" spans="19:25">
      <c r="S1273" s="35"/>
      <c r="Y1273" s="35"/>
    </row>
    <row r="1274" spans="19:25">
      <c r="S1274" s="35"/>
      <c r="Y1274" s="35"/>
    </row>
    <row r="1275" spans="19:25">
      <c r="S1275" s="35"/>
      <c r="Y1275" s="35"/>
    </row>
    <row r="1276" spans="19:25">
      <c r="S1276" s="35"/>
      <c r="Y1276" s="35"/>
    </row>
    <row r="1277" spans="19:25">
      <c r="S1277" s="35"/>
      <c r="Y1277" s="35"/>
    </row>
    <row r="1278" spans="19:25">
      <c r="S1278" s="35"/>
      <c r="Y1278" s="35"/>
    </row>
    <row r="1279" spans="19:25">
      <c r="S1279" s="35"/>
      <c r="Y1279" s="35"/>
    </row>
    <row r="1280" spans="19:25">
      <c r="S1280" s="35"/>
      <c r="Y1280" s="35"/>
    </row>
    <row r="1281" spans="19:25">
      <c r="S1281" s="35"/>
      <c r="Y1281" s="35"/>
    </row>
    <row r="1282" spans="19:25">
      <c r="S1282" s="35"/>
      <c r="Y1282" s="35"/>
    </row>
    <row r="1283" spans="19:25">
      <c r="S1283" s="35"/>
      <c r="Y1283" s="35"/>
    </row>
    <row r="1284" spans="19:25">
      <c r="S1284" s="35"/>
      <c r="Y1284" s="35"/>
    </row>
    <row r="1285" spans="19:25">
      <c r="S1285" s="35"/>
      <c r="Y1285" s="35"/>
    </row>
    <row r="1286" spans="19:25">
      <c r="S1286" s="35"/>
      <c r="Y1286" s="35"/>
    </row>
    <row r="1287" spans="19:25">
      <c r="S1287" s="35"/>
      <c r="Y1287" s="35"/>
    </row>
    <row r="1288" spans="19:25">
      <c r="S1288" s="35"/>
      <c r="Y1288" s="35"/>
    </row>
    <row r="1289" spans="19:25">
      <c r="S1289" s="35"/>
      <c r="Y1289" s="35"/>
    </row>
    <row r="1290" spans="19:25">
      <c r="S1290" s="35"/>
      <c r="Y1290" s="35"/>
    </row>
    <row r="1291" spans="19:25">
      <c r="S1291" s="35"/>
      <c r="Y1291" s="35"/>
    </row>
    <row r="1292" spans="19:25">
      <c r="S1292" s="35"/>
      <c r="Y1292" s="35"/>
    </row>
    <row r="1293" spans="19:25">
      <c r="S1293" s="35"/>
      <c r="Y1293" s="35"/>
    </row>
    <row r="1294" spans="19:25">
      <c r="S1294" s="35"/>
      <c r="Y1294" s="35"/>
    </row>
    <row r="1295" spans="19:25">
      <c r="S1295" s="35"/>
      <c r="Y1295" s="35"/>
    </row>
    <row r="1296" spans="19:25">
      <c r="S1296" s="35"/>
      <c r="Y1296" s="35"/>
    </row>
    <row r="1297" spans="19:25">
      <c r="S1297" s="35"/>
      <c r="Y1297" s="35"/>
    </row>
    <row r="1298" spans="19:25">
      <c r="S1298" s="35"/>
      <c r="Y1298" s="35"/>
    </row>
    <row r="1299" spans="19:25">
      <c r="S1299" s="35"/>
      <c r="Y1299" s="35"/>
    </row>
    <row r="1300" spans="19:25">
      <c r="S1300" s="35"/>
      <c r="Y1300" s="35"/>
    </row>
    <row r="1301" spans="19:25">
      <c r="S1301" s="35"/>
      <c r="Y1301" s="35"/>
    </row>
    <row r="1302" spans="19:25">
      <c r="S1302" s="35"/>
      <c r="Y1302" s="35"/>
    </row>
    <row r="1303" spans="19:25">
      <c r="S1303" s="35"/>
      <c r="Y1303" s="35"/>
    </row>
    <row r="1304" spans="19:25">
      <c r="S1304" s="35"/>
      <c r="Y1304" s="35"/>
    </row>
    <row r="1305" spans="19:25">
      <c r="S1305" s="35"/>
      <c r="Y1305" s="35"/>
    </row>
    <row r="1306" spans="19:25">
      <c r="S1306" s="35"/>
      <c r="Y1306" s="35"/>
    </row>
    <row r="1307" spans="19:25">
      <c r="S1307" s="35"/>
      <c r="Y1307" s="35"/>
    </row>
    <row r="1308" spans="19:25">
      <c r="S1308" s="35"/>
      <c r="Y1308" s="35"/>
    </row>
    <row r="1309" spans="19:25">
      <c r="S1309" s="35"/>
      <c r="Y1309" s="35"/>
    </row>
    <row r="1310" spans="19:25">
      <c r="S1310" s="35"/>
      <c r="Y1310" s="35"/>
    </row>
    <row r="1311" spans="19:25">
      <c r="S1311" s="35"/>
      <c r="Y1311" s="35"/>
    </row>
    <row r="1312" spans="19:25">
      <c r="S1312" s="35"/>
      <c r="Y1312" s="35"/>
    </row>
    <row r="1313" spans="19:25">
      <c r="S1313" s="35"/>
      <c r="Y1313" s="35"/>
    </row>
    <row r="1314" spans="19:25">
      <c r="S1314" s="35"/>
      <c r="Y1314" s="35"/>
    </row>
    <row r="1315" spans="19:25">
      <c r="S1315" s="35"/>
      <c r="Y1315" s="35"/>
    </row>
    <row r="1316" spans="19:25">
      <c r="S1316" s="35"/>
      <c r="Y1316" s="35"/>
    </row>
    <row r="1317" spans="19:25">
      <c r="S1317" s="35"/>
      <c r="Y1317" s="35"/>
    </row>
    <row r="1318" spans="19:25">
      <c r="S1318" s="35"/>
      <c r="Y1318" s="35"/>
    </row>
    <row r="1319" spans="19:25">
      <c r="S1319" s="35"/>
      <c r="Y1319" s="35"/>
    </row>
    <row r="1320" spans="19:25">
      <c r="S1320" s="35"/>
      <c r="Y1320" s="35"/>
    </row>
    <row r="1321" spans="19:25">
      <c r="S1321" s="35"/>
      <c r="Y1321" s="35"/>
    </row>
    <row r="1322" spans="19:25">
      <c r="S1322" s="35"/>
      <c r="Y1322" s="35"/>
    </row>
    <row r="1323" spans="19:25">
      <c r="S1323" s="35"/>
      <c r="Y1323" s="35"/>
    </row>
    <row r="1324" spans="19:25">
      <c r="S1324" s="35"/>
      <c r="Y1324" s="35"/>
    </row>
    <row r="1325" spans="19:25">
      <c r="S1325" s="35"/>
      <c r="Y1325" s="35"/>
    </row>
    <row r="1326" spans="19:25">
      <c r="S1326" s="35"/>
      <c r="Y1326" s="35"/>
    </row>
    <row r="1327" spans="19:25">
      <c r="S1327" s="35"/>
      <c r="Y1327" s="35"/>
    </row>
    <row r="1328" spans="19:25">
      <c r="S1328" s="35"/>
      <c r="Y1328" s="35"/>
    </row>
    <row r="1329" spans="19:25">
      <c r="S1329" s="35"/>
      <c r="Y1329" s="35"/>
    </row>
    <row r="1330" spans="19:25">
      <c r="S1330" s="35"/>
      <c r="Y1330" s="35"/>
    </row>
    <row r="1331" spans="19:25">
      <c r="S1331" s="35"/>
      <c r="Y1331" s="35"/>
    </row>
    <row r="1332" spans="19:25">
      <c r="S1332" s="35"/>
      <c r="Y1332" s="35"/>
    </row>
    <row r="1333" spans="19:25">
      <c r="S1333" s="35"/>
      <c r="Y1333" s="35"/>
    </row>
    <row r="1334" spans="19:25">
      <c r="S1334" s="35"/>
      <c r="Y1334" s="35"/>
    </row>
    <row r="1335" spans="19:25">
      <c r="S1335" s="35"/>
      <c r="Y1335" s="35"/>
    </row>
    <row r="1336" spans="19:25">
      <c r="S1336" s="35"/>
      <c r="Y1336" s="35"/>
    </row>
    <row r="1337" spans="19:25">
      <c r="S1337" s="35"/>
      <c r="Y1337" s="35"/>
    </row>
    <row r="1338" spans="19:25">
      <c r="S1338" s="35"/>
      <c r="Y1338" s="35"/>
    </row>
    <row r="1339" spans="19:25">
      <c r="S1339" s="35"/>
      <c r="Y1339" s="35"/>
    </row>
    <row r="1340" spans="19:25">
      <c r="S1340" s="35"/>
      <c r="Y1340" s="35"/>
    </row>
    <row r="1341" spans="19:25">
      <c r="S1341" s="35"/>
      <c r="Y1341" s="35"/>
    </row>
    <row r="1342" spans="19:25">
      <c r="S1342" s="35"/>
      <c r="Y1342" s="35"/>
    </row>
    <row r="1343" spans="19:25">
      <c r="S1343" s="35"/>
      <c r="Y1343" s="35"/>
    </row>
    <row r="1344" spans="19:25">
      <c r="S1344" s="35"/>
      <c r="Y1344" s="35"/>
    </row>
    <row r="1345" spans="19:25">
      <c r="S1345" s="35"/>
      <c r="Y1345" s="35"/>
    </row>
    <row r="1346" spans="19:25">
      <c r="S1346" s="35"/>
      <c r="Y1346" s="35"/>
    </row>
    <row r="1347" spans="19:25">
      <c r="S1347" s="35"/>
      <c r="Y1347" s="35"/>
    </row>
    <row r="1348" spans="19:25">
      <c r="S1348" s="35"/>
      <c r="Y1348" s="35"/>
    </row>
    <row r="1349" spans="19:25">
      <c r="S1349" s="35"/>
      <c r="Y1349" s="35"/>
    </row>
    <row r="1350" spans="19:25">
      <c r="S1350" s="35"/>
      <c r="Y1350" s="35"/>
    </row>
    <row r="1351" spans="19:25">
      <c r="S1351" s="35"/>
      <c r="Y1351" s="35"/>
    </row>
    <row r="1352" spans="19:25">
      <c r="S1352" s="35"/>
      <c r="Y1352" s="35"/>
    </row>
    <row r="1353" spans="19:25">
      <c r="S1353" s="35"/>
      <c r="Y1353" s="35"/>
    </row>
    <row r="1354" spans="19:25">
      <c r="S1354" s="35"/>
      <c r="Y1354" s="35"/>
    </row>
    <row r="1355" spans="19:25">
      <c r="S1355" s="35"/>
      <c r="Y1355" s="35"/>
    </row>
    <row r="1356" spans="19:25">
      <c r="S1356" s="35"/>
      <c r="Y1356" s="35"/>
    </row>
    <row r="1357" spans="19:25">
      <c r="Y1357" s="35"/>
    </row>
    <row r="1358" spans="19:25">
      <c r="Y1358" s="35"/>
    </row>
    <row r="1359" spans="19:25">
      <c r="Y1359" s="35"/>
    </row>
  </sheetData>
  <phoneticPr fontId="0" type="noConversion"/>
  <pageMargins left="0.75" right="0.75" top="1" bottom="1" header="0.5" footer="0.5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Data</vt:lpstr>
      <vt:lpstr>Filtered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hzhang</dc:creator>
  <cp:lastModifiedBy>Carlo Laudanna, Dipartimento di Patologia, Universita'</cp:lastModifiedBy>
  <cp:lastPrinted>2006-02-27T21:22:45Z</cp:lastPrinted>
  <dcterms:created xsi:type="dcterms:W3CDTF">2006-01-06T19:37:25Z</dcterms:created>
  <dcterms:modified xsi:type="dcterms:W3CDTF">2014-12-13T14:17:44Z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756544439</vt:i4>
  </property>
  <property fmtid="{D5CDD505-2E9C-101B-9397-08002B2CF9AE}" pid="3" name="_EmailSubject">
    <vt:lpwstr>More work</vt:lpwstr>
  </property>
  <property fmtid="{D5CDD505-2E9C-101B-9397-08002B2CF9AE}" pid="4" name="_AuthorEmail">
    <vt:lpwstr>hzhang@kinexus.ca</vt:lpwstr>
  </property>
  <property fmtid="{D5CDD505-2E9C-101B-9397-08002B2CF9AE}" pid="5" name="_AuthorEmailDisplayName">
    <vt:lpwstr>Hong Zhang</vt:lpwstr>
  </property>
  <property fmtid="{D5CDD505-2E9C-101B-9397-08002B2CF9AE}" pid="6" name="_PreviousAdHocReviewCycleID">
    <vt:i4>803967075</vt:i4>
  </property>
  <property fmtid="{D5CDD505-2E9C-101B-9397-08002B2CF9AE}" pid="7" name="_ReviewingToolsShownOnce">
    <vt:lpwstr/>
  </property>
</Properties>
</file>